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ACB1" lockStructure="1"/>
  <bookViews>
    <workbookView xWindow="-15" yWindow="6000" windowWidth="20730" windowHeight="5925"/>
  </bookViews>
  <sheets>
    <sheet name="Project" sheetId="9" r:id="rId1"/>
    <sheet name="Costs Profile" sheetId="5" r:id="rId2"/>
    <sheet name="Funding Profile" sheetId="1" r:id="rId3"/>
    <sheet name="Funding Sources" sheetId="7" r:id="rId4"/>
    <sheet name="Priority" sheetId="2" state="hidden" r:id="rId5"/>
    <sheet name="Ref_LEP" sheetId="4" state="hidden" r:id="rId6"/>
    <sheet name="Cost Categories" sheetId="3" state="hidden" r:id="rId7"/>
    <sheet name="Funding Sources Data" sheetId="8" state="hidden" r:id="rId8"/>
    <sheet name="Change Log" sheetId="10" state="hidden" r:id="rId9"/>
  </sheets>
  <externalReferences>
    <externalReference r:id="rId10"/>
    <externalReference r:id="rId11"/>
    <externalReference r:id="rId12"/>
  </externalReferences>
  <definedNames>
    <definedName name="Calendar_Year">'[1]Core Details'!$C$4</definedName>
    <definedName name="Capital_Costs">'Cost Categories'!$G$3:$G$10</definedName>
    <definedName name="DataValidation_Finance_RegionType">'[1]Core Details'!$C$8</definedName>
    <definedName name="DataValidation_Finance_YeiEligible">'[1]Core Details'!$C$9</definedName>
    <definedName name="ESF_Costs">'Cost Categories'!$A$3:$A$11</definedName>
    <definedName name="Finance_Fund">[1]Finance!$N$7:$N$106</definedName>
    <definedName name="Finance_InvestmentAreaID">[1]Finance!$B$7:$B$106</definedName>
    <definedName name="Finance_RegionType">[1]Finance!$R$7:$R$106</definedName>
    <definedName name="Finance_TOcode">[1]Finance!$D$7:$D$106</definedName>
    <definedName name="Finance_Total_ESIFfunds">[1]Finance!$AG$7:$AG$106</definedName>
    <definedName name="Finance_YEI">[1]Finance!$AK$7:$AK$106</definedName>
    <definedName name="Indicator_Code" localSheetId="5">[1]Ref_Indicators!$B$2:$B$36</definedName>
    <definedName name="Indicator_Target" localSheetId="5">[1]Indicators!$S$7:$S$156</definedName>
    <definedName name="Indicators_CFP">'[2]Indicators (Option 1)'!#REF!</definedName>
    <definedName name="Indicators_Code" localSheetId="5">[1]Indicators!$R$7:$R$156</definedName>
    <definedName name="Indicators_FEI">'[2]Indicators (Option 1)'!#REF!</definedName>
    <definedName name="Indicators_InvestmentArea">'[2]Indicators (Option 1)'!#REF!</definedName>
    <definedName name="Indicators_InvestmentAreaID">'[2]Indicators (Option 1)'!#REF!</definedName>
    <definedName name="Indicators_MultiArea">'[2]Indicators (Option 1)'!#REF!</definedName>
    <definedName name="Indicators_ProgrammeRoute">'[2]Indicators (Option 1)'!#REF!</definedName>
    <definedName name="Indicators_TOcode">'[2]Indicators (Option 1)'!#REF!</definedName>
    <definedName name="Indicators_TOdescription">'[2]Indicators (Option 1)'!#REF!</definedName>
    <definedName name="InvestmentArea_ID">'[1]Investment Areas'!$B$5:$B$44</definedName>
    <definedName name="Left">'[1]Core Details'!#REF!</definedName>
    <definedName name="LEP_ID">'[1]Core Details'!$C$7</definedName>
    <definedName name="Links_InvestmentAreaID">[1]Links!$B$7:$B$56</definedName>
    <definedName name="Links_LEPLinkCode">[1]Links!$O$7:$O$56</definedName>
    <definedName name="_xlnm.Print_Area" localSheetId="2">'Funding Profile'!$A$1:$AF$226</definedName>
    <definedName name="_xlnm.Print_Area" localSheetId="3">'Funding Sources'!$A$1:$P$130</definedName>
    <definedName name="_xlnm.Print_Titles" localSheetId="1">'Costs Profile'!$B:$B</definedName>
    <definedName name="Ref_CalendarYear">[1]Ref_Misc!$J$2:$J$11</definedName>
    <definedName name="Ref_IndicatorEAFRDOutput">[2]Ref_Indicators!#REF!</definedName>
    <definedName name="Ref_IndicatorEAFRDResult">[2]Ref_Indicators!#REF!</definedName>
    <definedName name="Ref_IndicatorType">[1]Ref_Misc!$L$2:$L$3</definedName>
    <definedName name="Ref_LEP_ID">Ref_LEP!$A$3:$A$41</definedName>
    <definedName name="Ref_LEP_Lookup">Ref_LEP!$A$3:$L$41</definedName>
    <definedName name="Ref_LEP_Name" localSheetId="3">[3]Ref_LEP!$B$2:$B$40</definedName>
    <definedName name="Ref_LEP_Name">Ref_LEP!$B$3:$B$41</definedName>
    <definedName name="Ref_RegionType_LessMore">[1]Ref_Misc!$G$4,[1]Ref_Misc!$G$2</definedName>
    <definedName name="Ref_RegionType_Rate_Lookup">[1]Ref_Misc!$G$2:$H$4</definedName>
    <definedName name="Ref_RouteType">[1]Ref_Misc!$A$2:$A$4</definedName>
    <definedName name="Ref_TO_Code">[1]Ref_TO!$A$2:$A$12</definedName>
    <definedName name="Ref_TO_Lookup">[1]Ref_TO!$A$2:$K$12</definedName>
    <definedName name="Revenue_Costs">'Cost Categories'!$I$3:$I$10</definedName>
    <definedName name="Top">'[1]Core Details'!#REF!</definedName>
    <definedName name="YEI_Costs">'Cost Categories'!$D$3:$D$7</definedName>
  </definedNames>
  <calcPr calcId="145621"/>
</workbook>
</file>

<file path=xl/calcChain.xml><?xml version="1.0" encoding="utf-8"?>
<calcChain xmlns="http://schemas.openxmlformats.org/spreadsheetml/2006/main">
  <c r="M12" i="1" l="1"/>
  <c r="U12" i="1"/>
  <c r="M21" i="1"/>
  <c r="U21" i="1"/>
  <c r="O104" i="7" l="1"/>
  <c r="O105" i="7"/>
  <c r="O106" i="7"/>
  <c r="O107" i="7"/>
  <c r="O108" i="7"/>
  <c r="O109" i="7"/>
  <c r="O110" i="7"/>
  <c r="O111" i="7"/>
  <c r="O112" i="7"/>
  <c r="O113" i="7"/>
  <c r="O76" i="7"/>
  <c r="O77" i="7"/>
  <c r="O78" i="7"/>
  <c r="O79" i="7"/>
  <c r="O80" i="7"/>
  <c r="O81" i="7"/>
  <c r="O82" i="7"/>
  <c r="O83" i="7"/>
  <c r="O84" i="7"/>
  <c r="O85" i="7"/>
  <c r="O38" i="7"/>
  <c r="O39" i="7"/>
  <c r="O40" i="7"/>
  <c r="O41" i="7"/>
  <c r="O42" i="7"/>
  <c r="O43" i="7"/>
  <c r="O44" i="7"/>
  <c r="O45" i="7"/>
  <c r="O46" i="7"/>
  <c r="O47" i="7"/>
  <c r="O48" i="7"/>
  <c r="O11" i="7"/>
  <c r="O12" i="7"/>
  <c r="O13" i="7"/>
  <c r="O14" i="7"/>
  <c r="O15" i="7"/>
  <c r="O16" i="7"/>
  <c r="O17" i="7"/>
  <c r="O18" i="7"/>
  <c r="O19" i="7"/>
  <c r="O20" i="7"/>
  <c r="AU109" i="5"/>
  <c r="AU110" i="5"/>
  <c r="AU111" i="5"/>
  <c r="AU112" i="5"/>
  <c r="AU113" i="5"/>
  <c r="AU114" i="5"/>
  <c r="AU115" i="5"/>
  <c r="AU116" i="5"/>
  <c r="AU117" i="5"/>
  <c r="AU118" i="5"/>
  <c r="AZ109" i="5"/>
  <c r="AZ110" i="5"/>
  <c r="AZ111" i="5"/>
  <c r="AZ112" i="5"/>
  <c r="AZ113" i="5"/>
  <c r="AZ114" i="5"/>
  <c r="AZ115" i="5"/>
  <c r="AZ116" i="5"/>
  <c r="AZ117" i="5"/>
  <c r="AZ118" i="5"/>
  <c r="AP109" i="5"/>
  <c r="AP110" i="5"/>
  <c r="AP111" i="5"/>
  <c r="AP112" i="5"/>
  <c r="AP113" i="5"/>
  <c r="AP114" i="5"/>
  <c r="AP115" i="5"/>
  <c r="AP116" i="5"/>
  <c r="AP117" i="5"/>
  <c r="AP118" i="5"/>
  <c r="AK109" i="5"/>
  <c r="AK110" i="5"/>
  <c r="AK111" i="5"/>
  <c r="AK112" i="5"/>
  <c r="AK113" i="5"/>
  <c r="AK114" i="5"/>
  <c r="AK115" i="5"/>
  <c r="AK116" i="5"/>
  <c r="AK117" i="5"/>
  <c r="AK118" i="5"/>
  <c r="AF109" i="5"/>
  <c r="AF110" i="5"/>
  <c r="AF111" i="5"/>
  <c r="AF112" i="5"/>
  <c r="AF113" i="5"/>
  <c r="AF114" i="5"/>
  <c r="AF115" i="5"/>
  <c r="AF116" i="5"/>
  <c r="AF117" i="5"/>
  <c r="AF118" i="5"/>
  <c r="AA109" i="5"/>
  <c r="AA110" i="5"/>
  <c r="AA111" i="5"/>
  <c r="AA112" i="5"/>
  <c r="AA113" i="5"/>
  <c r="AA114" i="5"/>
  <c r="AA115" i="5"/>
  <c r="AA116" i="5"/>
  <c r="AA117" i="5"/>
  <c r="AA118" i="5"/>
  <c r="V109" i="5"/>
  <c r="V110" i="5"/>
  <c r="V111" i="5"/>
  <c r="V112" i="5"/>
  <c r="V113" i="5"/>
  <c r="V114" i="5"/>
  <c r="V115" i="5"/>
  <c r="V116" i="5"/>
  <c r="V117" i="5"/>
  <c r="V118" i="5"/>
  <c r="Q109" i="5"/>
  <c r="Q110" i="5"/>
  <c r="Q111" i="5"/>
  <c r="Q112" i="5"/>
  <c r="Q113" i="5"/>
  <c r="Q114" i="5"/>
  <c r="Q115" i="5"/>
  <c r="Q116" i="5"/>
  <c r="Q117" i="5"/>
  <c r="Q118" i="5"/>
  <c r="L109" i="5"/>
  <c r="L110" i="5"/>
  <c r="L111" i="5"/>
  <c r="L112" i="5"/>
  <c r="L113" i="5"/>
  <c r="L114" i="5"/>
  <c r="L115" i="5"/>
  <c r="L116" i="5"/>
  <c r="L117" i="5"/>
  <c r="L118" i="5"/>
  <c r="G109" i="5"/>
  <c r="G110" i="5"/>
  <c r="G111" i="5"/>
  <c r="G112" i="5"/>
  <c r="G113" i="5"/>
  <c r="G114" i="5"/>
  <c r="G115" i="5"/>
  <c r="G116" i="5"/>
  <c r="G117" i="5"/>
  <c r="G118" i="5"/>
  <c r="AZ76" i="5"/>
  <c r="AZ77" i="5"/>
  <c r="AZ78" i="5"/>
  <c r="AZ79" i="5"/>
  <c r="AZ80" i="5"/>
  <c r="AZ81" i="5"/>
  <c r="AZ82" i="5"/>
  <c r="AZ83" i="5"/>
  <c r="AZ84" i="5"/>
  <c r="AZ85" i="5"/>
  <c r="AU76" i="5"/>
  <c r="AU77" i="5"/>
  <c r="AU78" i="5"/>
  <c r="AU79" i="5"/>
  <c r="AU80" i="5"/>
  <c r="AU81" i="5"/>
  <c r="AU82" i="5"/>
  <c r="AU83" i="5"/>
  <c r="AU84" i="5"/>
  <c r="AU85" i="5"/>
  <c r="AP76" i="5"/>
  <c r="AP77" i="5"/>
  <c r="AP78" i="5"/>
  <c r="AP79" i="5"/>
  <c r="AP80" i="5"/>
  <c r="AP81" i="5"/>
  <c r="AP82" i="5"/>
  <c r="AP83" i="5"/>
  <c r="AP84" i="5"/>
  <c r="AP85" i="5"/>
  <c r="AK76" i="5"/>
  <c r="AK77" i="5"/>
  <c r="AK78" i="5"/>
  <c r="AK79" i="5"/>
  <c r="AK80" i="5"/>
  <c r="AK81" i="5"/>
  <c r="AK82" i="5"/>
  <c r="AK83" i="5"/>
  <c r="AK84" i="5"/>
  <c r="AK85" i="5"/>
  <c r="AF76" i="5"/>
  <c r="AF77" i="5"/>
  <c r="AF78" i="5"/>
  <c r="AF79" i="5"/>
  <c r="AF80" i="5"/>
  <c r="AF81" i="5"/>
  <c r="AF82" i="5"/>
  <c r="AF83" i="5"/>
  <c r="AF84" i="5"/>
  <c r="AF85" i="5"/>
  <c r="AA76" i="5"/>
  <c r="AA77" i="5"/>
  <c r="AA78" i="5"/>
  <c r="AA79" i="5"/>
  <c r="AA80" i="5"/>
  <c r="AA81" i="5"/>
  <c r="AA82" i="5"/>
  <c r="AA83" i="5"/>
  <c r="AA84" i="5"/>
  <c r="AA85" i="5"/>
  <c r="V76" i="5"/>
  <c r="V77" i="5"/>
  <c r="V78" i="5"/>
  <c r="V79" i="5"/>
  <c r="V80" i="5"/>
  <c r="V81" i="5"/>
  <c r="V82" i="5"/>
  <c r="V83" i="5"/>
  <c r="V84" i="5"/>
  <c r="V85" i="5"/>
  <c r="Q76" i="5"/>
  <c r="Q77" i="5"/>
  <c r="Q78" i="5"/>
  <c r="Q79" i="5"/>
  <c r="Q80" i="5"/>
  <c r="Q81" i="5"/>
  <c r="Q82" i="5"/>
  <c r="Q83" i="5"/>
  <c r="Q84" i="5"/>
  <c r="Q85" i="5"/>
  <c r="L76" i="5"/>
  <c r="L77" i="5"/>
  <c r="L78" i="5"/>
  <c r="L79" i="5"/>
  <c r="L80" i="5"/>
  <c r="L81" i="5"/>
  <c r="L82" i="5"/>
  <c r="L83" i="5"/>
  <c r="L84" i="5"/>
  <c r="L85" i="5"/>
  <c r="G76" i="5"/>
  <c r="G77" i="5"/>
  <c r="G78" i="5"/>
  <c r="G79" i="5"/>
  <c r="G80" i="5"/>
  <c r="G81" i="5"/>
  <c r="G82" i="5"/>
  <c r="G83" i="5"/>
  <c r="G84" i="5"/>
  <c r="G85" i="5"/>
  <c r="AZ41" i="5"/>
  <c r="AZ42" i="5"/>
  <c r="AZ43" i="5"/>
  <c r="AZ44" i="5"/>
  <c r="AZ45" i="5"/>
  <c r="AZ46" i="5"/>
  <c r="AZ47" i="5"/>
  <c r="AZ48" i="5"/>
  <c r="AZ49" i="5"/>
  <c r="AZ50" i="5"/>
  <c r="AU41" i="5"/>
  <c r="AU42" i="5"/>
  <c r="AU43" i="5"/>
  <c r="AU44" i="5"/>
  <c r="AU45" i="5"/>
  <c r="AU46" i="5"/>
  <c r="AU47" i="5"/>
  <c r="AU48" i="5"/>
  <c r="AU49" i="5"/>
  <c r="AU50" i="5"/>
  <c r="AP41" i="5"/>
  <c r="AP42" i="5"/>
  <c r="AP43" i="5"/>
  <c r="AP44" i="5"/>
  <c r="AP45" i="5"/>
  <c r="AP46" i="5"/>
  <c r="AP47" i="5"/>
  <c r="AP48" i="5"/>
  <c r="AP49" i="5"/>
  <c r="AP50" i="5"/>
  <c r="AK41" i="5"/>
  <c r="AK42" i="5"/>
  <c r="AK43" i="5"/>
  <c r="AK44" i="5"/>
  <c r="AK45" i="5"/>
  <c r="AK46" i="5"/>
  <c r="AK47" i="5"/>
  <c r="AK48" i="5"/>
  <c r="AK49" i="5"/>
  <c r="AK50" i="5"/>
  <c r="AF41" i="5"/>
  <c r="AF42" i="5"/>
  <c r="AF43" i="5"/>
  <c r="AF44" i="5"/>
  <c r="AF45" i="5"/>
  <c r="AF46" i="5"/>
  <c r="AF47" i="5"/>
  <c r="AF48" i="5"/>
  <c r="AF49" i="5"/>
  <c r="AF50" i="5"/>
  <c r="AA41" i="5"/>
  <c r="AA42" i="5"/>
  <c r="AA43" i="5"/>
  <c r="AA44" i="5"/>
  <c r="AA45" i="5"/>
  <c r="AA46" i="5"/>
  <c r="AA47" i="5"/>
  <c r="AA48" i="5"/>
  <c r="AA49" i="5"/>
  <c r="AA50" i="5"/>
  <c r="V41" i="5"/>
  <c r="V42" i="5"/>
  <c r="V43" i="5"/>
  <c r="V44" i="5"/>
  <c r="V45" i="5"/>
  <c r="V46" i="5"/>
  <c r="V47" i="5"/>
  <c r="V48" i="5"/>
  <c r="V49" i="5"/>
  <c r="V50" i="5"/>
  <c r="Q41" i="5"/>
  <c r="Q42" i="5"/>
  <c r="Q43" i="5"/>
  <c r="Q44" i="5"/>
  <c r="Q45" i="5"/>
  <c r="Q46" i="5"/>
  <c r="Q47" i="5"/>
  <c r="Q48" i="5"/>
  <c r="Q49" i="5"/>
  <c r="Q50" i="5"/>
  <c r="L41" i="5"/>
  <c r="L42" i="5"/>
  <c r="L43" i="5"/>
  <c r="L44" i="5"/>
  <c r="L45" i="5"/>
  <c r="L46" i="5"/>
  <c r="L47" i="5"/>
  <c r="L48" i="5"/>
  <c r="L49" i="5"/>
  <c r="L50" i="5"/>
  <c r="G41" i="5"/>
  <c r="G42" i="5"/>
  <c r="G43" i="5"/>
  <c r="G44" i="5"/>
  <c r="G45" i="5"/>
  <c r="G46" i="5"/>
  <c r="G47" i="5"/>
  <c r="G48" i="5"/>
  <c r="G49" i="5"/>
  <c r="G50" i="5"/>
  <c r="AZ11" i="5"/>
  <c r="AZ12" i="5"/>
  <c r="AZ13" i="5"/>
  <c r="AZ14" i="5"/>
  <c r="AZ15" i="5"/>
  <c r="AZ16" i="5"/>
  <c r="AZ17" i="5"/>
  <c r="AZ18" i="5"/>
  <c r="AZ19" i="5"/>
  <c r="AZ20" i="5"/>
  <c r="AU11" i="5"/>
  <c r="AU12" i="5"/>
  <c r="AU13" i="5"/>
  <c r="AU14" i="5"/>
  <c r="AU15" i="5"/>
  <c r="AU16" i="5"/>
  <c r="AU17" i="5"/>
  <c r="AU18" i="5"/>
  <c r="AU19" i="5"/>
  <c r="AU20" i="5"/>
  <c r="AP11" i="5"/>
  <c r="AP12" i="5"/>
  <c r="AP13" i="5"/>
  <c r="AP14" i="5"/>
  <c r="AP15" i="5"/>
  <c r="AP16" i="5"/>
  <c r="AP17" i="5"/>
  <c r="AP18" i="5"/>
  <c r="AP19" i="5"/>
  <c r="AP20" i="5"/>
  <c r="AK11" i="5"/>
  <c r="AK12" i="5"/>
  <c r="AK13" i="5"/>
  <c r="AK14" i="5"/>
  <c r="AK15" i="5"/>
  <c r="AK16" i="5"/>
  <c r="AK17" i="5"/>
  <c r="AK18" i="5"/>
  <c r="AK19" i="5"/>
  <c r="AK20" i="5"/>
  <c r="AF11" i="5"/>
  <c r="AF12" i="5"/>
  <c r="AF13" i="5"/>
  <c r="AF14" i="5"/>
  <c r="AF15" i="5"/>
  <c r="AF16" i="5"/>
  <c r="AF17" i="5"/>
  <c r="AF18" i="5"/>
  <c r="AF19" i="5"/>
  <c r="AF20" i="5"/>
  <c r="AA11" i="5"/>
  <c r="AA12" i="5"/>
  <c r="AA13" i="5"/>
  <c r="AA14" i="5"/>
  <c r="AA15" i="5"/>
  <c r="AA16" i="5"/>
  <c r="AA17" i="5"/>
  <c r="AA18" i="5"/>
  <c r="AA19" i="5"/>
  <c r="AA20" i="5"/>
  <c r="V11" i="5"/>
  <c r="V12" i="5"/>
  <c r="V13" i="5"/>
  <c r="V14" i="5"/>
  <c r="V15" i="5"/>
  <c r="V16" i="5"/>
  <c r="V17" i="5"/>
  <c r="V18" i="5"/>
  <c r="V19" i="5"/>
  <c r="V20" i="5"/>
  <c r="Q11" i="5"/>
  <c r="Q12" i="5"/>
  <c r="Q13" i="5"/>
  <c r="Q14" i="5"/>
  <c r="Q15" i="5"/>
  <c r="Q16" i="5"/>
  <c r="Q17" i="5"/>
  <c r="Q18" i="5"/>
  <c r="Q19" i="5"/>
  <c r="Q20" i="5"/>
  <c r="L11" i="5"/>
  <c r="L12" i="5"/>
  <c r="L13" i="5"/>
  <c r="L14" i="5"/>
  <c r="L15" i="5"/>
  <c r="L16" i="5"/>
  <c r="L17" i="5"/>
  <c r="L18" i="5"/>
  <c r="L19" i="5"/>
  <c r="L20" i="5"/>
  <c r="G11" i="5"/>
  <c r="G12" i="5"/>
  <c r="G13" i="5"/>
  <c r="G14" i="5"/>
  <c r="G15" i="5"/>
  <c r="G16" i="5"/>
  <c r="G17" i="5"/>
  <c r="G18" i="5"/>
  <c r="G19" i="5"/>
  <c r="G20" i="5"/>
  <c r="BA83" i="5" l="1"/>
  <c r="BA115" i="5"/>
  <c r="BA111" i="5"/>
  <c r="BA118" i="5"/>
  <c r="BA110" i="5"/>
  <c r="BA114" i="5"/>
  <c r="BA77" i="5"/>
  <c r="BA78" i="5"/>
  <c r="BA76" i="5"/>
  <c r="BA48" i="5"/>
  <c r="BA44" i="5"/>
  <c r="BA17" i="5"/>
  <c r="BA13" i="5"/>
  <c r="BA11" i="5"/>
  <c r="BA117" i="5"/>
  <c r="BA113" i="5"/>
  <c r="BA109" i="5"/>
  <c r="BA116" i="5"/>
  <c r="BA112" i="5"/>
  <c r="BA82" i="5"/>
  <c r="BA80" i="5"/>
  <c r="BA85" i="5"/>
  <c r="BA84" i="5"/>
  <c r="BA79" i="5"/>
  <c r="BA81" i="5"/>
  <c r="BA50" i="5"/>
  <c r="BA46" i="5"/>
  <c r="BA42" i="5"/>
  <c r="BA43" i="5"/>
  <c r="BA45" i="5"/>
  <c r="BA47" i="5"/>
  <c r="BA49" i="5"/>
  <c r="BA41" i="5"/>
  <c r="BA20" i="5"/>
  <c r="BA18" i="5"/>
  <c r="BA14" i="5"/>
  <c r="BA12" i="5"/>
  <c r="BA19" i="5"/>
  <c r="BA16" i="5"/>
  <c r="BA15" i="5"/>
  <c r="T80" i="1"/>
  <c r="S80" i="1"/>
  <c r="R80" i="1"/>
  <c r="Q80" i="1"/>
  <c r="P80" i="1"/>
  <c r="O80" i="1"/>
  <c r="N80" i="1"/>
  <c r="H61" i="7" l="1"/>
  <c r="AO130" i="5"/>
  <c r="AN130" i="5"/>
  <c r="AM130" i="5"/>
  <c r="AL130" i="5"/>
  <c r="R130" i="5"/>
  <c r="S130" i="5"/>
  <c r="T130" i="5"/>
  <c r="U130" i="5"/>
  <c r="C130" i="5"/>
  <c r="D130" i="5"/>
  <c r="E130" i="5"/>
  <c r="F130" i="5"/>
  <c r="AV97" i="5"/>
  <c r="AW97" i="5"/>
  <c r="AX97" i="5"/>
  <c r="AY97" i="5"/>
  <c r="AT97" i="5"/>
  <c r="AS97" i="5"/>
  <c r="AR97" i="5"/>
  <c r="AQ97" i="5"/>
  <c r="AO97" i="5"/>
  <c r="AN97" i="5"/>
  <c r="AM97" i="5"/>
  <c r="AL97" i="5"/>
  <c r="H97" i="5"/>
  <c r="C62" i="5"/>
  <c r="D62" i="5"/>
  <c r="E62" i="5"/>
  <c r="F62" i="5"/>
  <c r="AQ33" i="5" l="1"/>
  <c r="AR33" i="5"/>
  <c r="AS33" i="5"/>
  <c r="AT33" i="5"/>
  <c r="AL33" i="5"/>
  <c r="AM33" i="5"/>
  <c r="AN33" i="5"/>
  <c r="AO33" i="5"/>
  <c r="R33" i="5"/>
  <c r="S33" i="5"/>
  <c r="T33" i="5"/>
  <c r="U33" i="5"/>
  <c r="M162" i="1"/>
  <c r="C131" i="5" s="1"/>
  <c r="M163" i="1"/>
  <c r="D131" i="5" s="1"/>
  <c r="M164" i="1"/>
  <c r="E131" i="5" s="1"/>
  <c r="M165" i="1"/>
  <c r="F131" i="5" s="1"/>
  <c r="M168" i="1"/>
  <c r="M169" i="1"/>
  <c r="M170" i="1"/>
  <c r="M171" i="1"/>
  <c r="M174" i="1"/>
  <c r="M175" i="1"/>
  <c r="M176" i="1"/>
  <c r="M177" i="1"/>
  <c r="M180" i="1"/>
  <c r="R131" i="5" s="1"/>
  <c r="M181" i="1"/>
  <c r="S131" i="5" s="1"/>
  <c r="M182" i="1"/>
  <c r="T131" i="5" s="1"/>
  <c r="M183" i="1"/>
  <c r="U131" i="5" s="1"/>
  <c r="M186" i="1"/>
  <c r="M187" i="1"/>
  <c r="M188" i="1"/>
  <c r="M189" i="1"/>
  <c r="M192" i="1"/>
  <c r="M193" i="1"/>
  <c r="M194" i="1"/>
  <c r="M195" i="1"/>
  <c r="M198" i="1"/>
  <c r="M199" i="1"/>
  <c r="M200" i="1"/>
  <c r="M201" i="1"/>
  <c r="M204" i="1"/>
  <c r="AL131" i="5" s="1"/>
  <c r="M205" i="1"/>
  <c r="AM131" i="5" s="1"/>
  <c r="M206" i="1"/>
  <c r="AN131" i="5" s="1"/>
  <c r="M207" i="1"/>
  <c r="AO131" i="5" s="1"/>
  <c r="M210" i="1"/>
  <c r="M211" i="1"/>
  <c r="M212" i="1"/>
  <c r="M213" i="1"/>
  <c r="M214" i="1" s="1"/>
  <c r="M216" i="1"/>
  <c r="M217" i="1"/>
  <c r="M218" i="1"/>
  <c r="M219" i="1"/>
  <c r="M172" i="1" l="1"/>
  <c r="M178" i="1"/>
  <c r="M190" i="1"/>
  <c r="M184" i="1"/>
  <c r="M208" i="1"/>
  <c r="M220" i="1"/>
  <c r="M202" i="1"/>
  <c r="M196" i="1"/>
  <c r="M166" i="1"/>
  <c r="C52" i="1"/>
  <c r="C53" i="1"/>
  <c r="C54" i="1"/>
  <c r="C55" i="1"/>
  <c r="C46" i="1" l="1"/>
  <c r="R34" i="5" s="1"/>
  <c r="C40" i="1"/>
  <c r="C41" i="1"/>
  <c r="C35" i="1"/>
  <c r="C30" i="1"/>
  <c r="C29" i="1"/>
  <c r="C31" i="1"/>
  <c r="N126" i="7" l="1"/>
  <c r="M126" i="7"/>
  <c r="L126" i="7"/>
  <c r="K126" i="7"/>
  <c r="J126" i="7"/>
  <c r="I126" i="7"/>
  <c r="H126" i="7"/>
  <c r="G126" i="7"/>
  <c r="F126" i="7"/>
  <c r="E126" i="7"/>
  <c r="O125" i="7"/>
  <c r="O124" i="7"/>
  <c r="O123" i="7"/>
  <c r="O122" i="7"/>
  <c r="O121" i="7"/>
  <c r="O120" i="7"/>
  <c r="O119" i="7"/>
  <c r="O118" i="7"/>
  <c r="O117" i="7"/>
  <c r="O116" i="7"/>
  <c r="O115" i="7"/>
  <c r="O114" i="7"/>
  <c r="O103" i="7"/>
  <c r="AY130" i="5"/>
  <c r="AY131" i="5" s="1"/>
  <c r="AX130" i="5"/>
  <c r="AX131" i="5" s="1"/>
  <c r="AW130" i="5"/>
  <c r="AW131" i="5" s="1"/>
  <c r="AV130" i="5"/>
  <c r="AV131" i="5" s="1"/>
  <c r="AT130" i="5"/>
  <c r="AT131" i="5" s="1"/>
  <c r="AS130" i="5"/>
  <c r="AS131" i="5" s="1"/>
  <c r="AR130" i="5"/>
  <c r="AR131" i="5" s="1"/>
  <c r="AQ130" i="5"/>
  <c r="AQ131" i="5" s="1"/>
  <c r="AJ130" i="5"/>
  <c r="AJ131" i="5" s="1"/>
  <c r="AI130" i="5"/>
  <c r="AI131" i="5" s="1"/>
  <c r="AH130" i="5"/>
  <c r="AH131" i="5" s="1"/>
  <c r="AG130" i="5"/>
  <c r="AG131" i="5" s="1"/>
  <c r="AE130" i="5"/>
  <c r="AE131" i="5" s="1"/>
  <c r="AD130" i="5"/>
  <c r="AD131" i="5" s="1"/>
  <c r="AC130" i="5"/>
  <c r="AC131" i="5" s="1"/>
  <c r="AB130" i="5"/>
  <c r="AB131" i="5" s="1"/>
  <c r="Z130" i="5"/>
  <c r="Z131" i="5" s="1"/>
  <c r="Y130" i="5"/>
  <c r="Y131" i="5" s="1"/>
  <c r="X130" i="5"/>
  <c r="X131" i="5" s="1"/>
  <c r="W130" i="5"/>
  <c r="W131" i="5" s="1"/>
  <c r="P130" i="5"/>
  <c r="P131" i="5" s="1"/>
  <c r="O130" i="5"/>
  <c r="O131" i="5" s="1"/>
  <c r="N130" i="5"/>
  <c r="N131" i="5" s="1"/>
  <c r="M130" i="5"/>
  <c r="M131" i="5" s="1"/>
  <c r="K130" i="5"/>
  <c r="K131" i="5" s="1"/>
  <c r="J130" i="5"/>
  <c r="J131" i="5" s="1"/>
  <c r="I130" i="5"/>
  <c r="I131" i="5" s="1"/>
  <c r="H130" i="5"/>
  <c r="H131" i="5" s="1"/>
  <c r="AZ129" i="5"/>
  <c r="AU129" i="5"/>
  <c r="AP129" i="5"/>
  <c r="AK129" i="5"/>
  <c r="AF129" i="5"/>
  <c r="AA129" i="5"/>
  <c r="V129" i="5"/>
  <c r="Q129" i="5"/>
  <c r="L129" i="5"/>
  <c r="G129" i="5"/>
  <c r="AZ128" i="5"/>
  <c r="AU128" i="5"/>
  <c r="AP128" i="5"/>
  <c r="AK128" i="5"/>
  <c r="AF128" i="5"/>
  <c r="AA128" i="5"/>
  <c r="V128" i="5"/>
  <c r="Q128" i="5"/>
  <c r="L128" i="5"/>
  <c r="G128" i="5"/>
  <c r="AZ127" i="5"/>
  <c r="AU127" i="5"/>
  <c r="AP127" i="5"/>
  <c r="AK127" i="5"/>
  <c r="AF127" i="5"/>
  <c r="AA127" i="5"/>
  <c r="V127" i="5"/>
  <c r="Q127" i="5"/>
  <c r="L127" i="5"/>
  <c r="G127" i="5"/>
  <c r="AZ126" i="5"/>
  <c r="AU126" i="5"/>
  <c r="AP126" i="5"/>
  <c r="AK126" i="5"/>
  <c r="AF126" i="5"/>
  <c r="AA126" i="5"/>
  <c r="V126" i="5"/>
  <c r="Q126" i="5"/>
  <c r="L126" i="5"/>
  <c r="G126" i="5"/>
  <c r="AZ125" i="5"/>
  <c r="AU125" i="5"/>
  <c r="AP125" i="5"/>
  <c r="AK125" i="5"/>
  <c r="AF125" i="5"/>
  <c r="AA125" i="5"/>
  <c r="V125" i="5"/>
  <c r="Q125" i="5"/>
  <c r="L125" i="5"/>
  <c r="G125" i="5"/>
  <c r="AZ124" i="5"/>
  <c r="AU124" i="5"/>
  <c r="AP124" i="5"/>
  <c r="AK124" i="5"/>
  <c r="AF124" i="5"/>
  <c r="AA124" i="5"/>
  <c r="V124" i="5"/>
  <c r="Q124" i="5"/>
  <c r="L124" i="5"/>
  <c r="G124" i="5"/>
  <c r="AZ123" i="5"/>
  <c r="AU123" i="5"/>
  <c r="AP123" i="5"/>
  <c r="AK123" i="5"/>
  <c r="AF123" i="5"/>
  <c r="AA123" i="5"/>
  <c r="V123" i="5"/>
  <c r="Q123" i="5"/>
  <c r="L123" i="5"/>
  <c r="G123" i="5"/>
  <c r="AZ122" i="5"/>
  <c r="AU122" i="5"/>
  <c r="AP122" i="5"/>
  <c r="AK122" i="5"/>
  <c r="AF122" i="5"/>
  <c r="AA122" i="5"/>
  <c r="V122" i="5"/>
  <c r="Q122" i="5"/>
  <c r="L122" i="5"/>
  <c r="G122" i="5"/>
  <c r="AZ121" i="5"/>
  <c r="AU121" i="5"/>
  <c r="AP121" i="5"/>
  <c r="AK121" i="5"/>
  <c r="AF121" i="5"/>
  <c r="AA121" i="5"/>
  <c r="V121" i="5"/>
  <c r="Q121" i="5"/>
  <c r="L121" i="5"/>
  <c r="G121" i="5"/>
  <c r="AZ120" i="5"/>
  <c r="AU120" i="5"/>
  <c r="AP120" i="5"/>
  <c r="AK120" i="5"/>
  <c r="AF120" i="5"/>
  <c r="AA120" i="5"/>
  <c r="V120" i="5"/>
  <c r="Q120" i="5"/>
  <c r="L120" i="5"/>
  <c r="G120" i="5"/>
  <c r="AZ119" i="5"/>
  <c r="AU119" i="5"/>
  <c r="AP119" i="5"/>
  <c r="AK119" i="5"/>
  <c r="AF119" i="5"/>
  <c r="AA119" i="5"/>
  <c r="V119" i="5"/>
  <c r="Q119" i="5"/>
  <c r="L119" i="5"/>
  <c r="G119" i="5"/>
  <c r="AZ108" i="5"/>
  <c r="AU108" i="5"/>
  <c r="AP108" i="5"/>
  <c r="AK108" i="5"/>
  <c r="AF108" i="5"/>
  <c r="AA108" i="5"/>
  <c r="V108" i="5"/>
  <c r="Q108" i="5"/>
  <c r="L108" i="5"/>
  <c r="G108" i="5"/>
  <c r="AZ107" i="5"/>
  <c r="AU107" i="5"/>
  <c r="AP107" i="5"/>
  <c r="AK107" i="5"/>
  <c r="AF107" i="5"/>
  <c r="AA107" i="5"/>
  <c r="V107" i="5"/>
  <c r="Q107" i="5"/>
  <c r="L107" i="5"/>
  <c r="G107" i="5"/>
  <c r="T220" i="1"/>
  <c r="S220" i="1"/>
  <c r="R220" i="1"/>
  <c r="Q220" i="1"/>
  <c r="P220" i="1"/>
  <c r="O220" i="1"/>
  <c r="N220" i="1"/>
  <c r="V220" i="1" s="1"/>
  <c r="AD219" i="1"/>
  <c r="AC219" i="1"/>
  <c r="AB219" i="1"/>
  <c r="AA219" i="1"/>
  <c r="Z219" i="1"/>
  <c r="Y219" i="1"/>
  <c r="X219" i="1"/>
  <c r="V219" i="1"/>
  <c r="U219" i="1"/>
  <c r="AD218" i="1"/>
  <c r="AC218" i="1"/>
  <c r="AB218" i="1"/>
  <c r="AA218" i="1"/>
  <c r="Z218" i="1"/>
  <c r="Y218" i="1"/>
  <c r="X218" i="1"/>
  <c r="W218" i="1" s="1"/>
  <c r="AE218" i="1" s="1"/>
  <c r="V218" i="1"/>
  <c r="U218" i="1"/>
  <c r="AD217" i="1"/>
  <c r="AC217" i="1"/>
  <c r="AB217" i="1"/>
  <c r="AA217" i="1"/>
  <c r="Z217" i="1"/>
  <c r="Y217" i="1"/>
  <c r="X217" i="1"/>
  <c r="V217" i="1"/>
  <c r="U217" i="1"/>
  <c r="AD216" i="1"/>
  <c r="AD220" i="1" s="1"/>
  <c r="AC216" i="1"/>
  <c r="AB216" i="1"/>
  <c r="AA216" i="1"/>
  <c r="Z216" i="1"/>
  <c r="Z220" i="1" s="1"/>
  <c r="Y216" i="1"/>
  <c r="X216" i="1"/>
  <c r="V216" i="1"/>
  <c r="U216" i="1"/>
  <c r="U220" i="1"/>
  <c r="T214" i="1"/>
  <c r="S214" i="1"/>
  <c r="R214" i="1"/>
  <c r="Q214" i="1"/>
  <c r="P214" i="1"/>
  <c r="O214" i="1"/>
  <c r="N214" i="1"/>
  <c r="V214" i="1" s="1"/>
  <c r="AD213" i="1"/>
  <c r="AC213" i="1"/>
  <c r="AB213" i="1"/>
  <c r="AA213" i="1"/>
  <c r="Z213" i="1"/>
  <c r="Y213" i="1"/>
  <c r="X213" i="1"/>
  <c r="V213" i="1"/>
  <c r="U213" i="1"/>
  <c r="AD212" i="1"/>
  <c r="AC212" i="1"/>
  <c r="AB212" i="1"/>
  <c r="AA212" i="1"/>
  <c r="Z212" i="1"/>
  <c r="Y212" i="1"/>
  <c r="X212" i="1"/>
  <c r="W212" i="1" s="1"/>
  <c r="AE212" i="1" s="1"/>
  <c r="V212" i="1"/>
  <c r="U212" i="1"/>
  <c r="AD211" i="1"/>
  <c r="AC211" i="1"/>
  <c r="AC214" i="1" s="1"/>
  <c r="AB211" i="1"/>
  <c r="AA211" i="1"/>
  <c r="Z211" i="1"/>
  <c r="Y211" i="1"/>
  <c r="X211" i="1"/>
  <c r="V211" i="1"/>
  <c r="U211" i="1"/>
  <c r="AD210" i="1"/>
  <c r="AD214" i="1" s="1"/>
  <c r="AC210" i="1"/>
  <c r="AB210" i="1"/>
  <c r="AA210" i="1"/>
  <c r="Z210" i="1"/>
  <c r="Z214" i="1" s="1"/>
  <c r="Y210" i="1"/>
  <c r="X210" i="1"/>
  <c r="V210" i="1"/>
  <c r="U210" i="1"/>
  <c r="T208" i="1"/>
  <c r="S208" i="1"/>
  <c r="R208" i="1"/>
  <c r="Q208" i="1"/>
  <c r="P208" i="1"/>
  <c r="O208" i="1"/>
  <c r="N208" i="1"/>
  <c r="V208" i="1" s="1"/>
  <c r="AD207" i="1"/>
  <c r="AC207" i="1"/>
  <c r="AB207" i="1"/>
  <c r="AA207" i="1"/>
  <c r="Z207" i="1"/>
  <c r="Y207" i="1"/>
  <c r="X207" i="1"/>
  <c r="V207" i="1"/>
  <c r="U207" i="1"/>
  <c r="AD206" i="1"/>
  <c r="AC206" i="1"/>
  <c r="AB206" i="1"/>
  <c r="AA206" i="1"/>
  <c r="Z206" i="1"/>
  <c r="Y206" i="1"/>
  <c r="X206" i="1"/>
  <c r="V206" i="1"/>
  <c r="U206" i="1"/>
  <c r="AD205" i="1"/>
  <c r="AC205" i="1"/>
  <c r="AB205" i="1"/>
  <c r="AA205" i="1"/>
  <c r="Z205" i="1"/>
  <c r="Y205" i="1"/>
  <c r="X205" i="1"/>
  <c r="V205" i="1"/>
  <c r="U205" i="1"/>
  <c r="AD204" i="1"/>
  <c r="AC204" i="1"/>
  <c r="AB204" i="1"/>
  <c r="AA204" i="1"/>
  <c r="Z204" i="1"/>
  <c r="Y204" i="1"/>
  <c r="X204" i="1"/>
  <c r="V204" i="1"/>
  <c r="U208" i="1"/>
  <c r="T202" i="1"/>
  <c r="S202" i="1"/>
  <c r="R202" i="1"/>
  <c r="Q202" i="1"/>
  <c r="P202" i="1"/>
  <c r="O202" i="1"/>
  <c r="N202" i="1"/>
  <c r="V202" i="1" s="1"/>
  <c r="AD201" i="1"/>
  <c r="AC201" i="1"/>
  <c r="AB201" i="1"/>
  <c r="AA201" i="1"/>
  <c r="Z201" i="1"/>
  <c r="Y201" i="1"/>
  <c r="X201" i="1"/>
  <c r="V201" i="1"/>
  <c r="U201" i="1"/>
  <c r="AD200" i="1"/>
  <c r="AC200" i="1"/>
  <c r="AB200" i="1"/>
  <c r="AA200" i="1"/>
  <c r="Z200" i="1"/>
  <c r="Y200" i="1"/>
  <c r="X200" i="1"/>
  <c r="V200" i="1"/>
  <c r="U200" i="1"/>
  <c r="AD199" i="1"/>
  <c r="AC199" i="1"/>
  <c r="AB199" i="1"/>
  <c r="AA199" i="1"/>
  <c r="Z199" i="1"/>
  <c r="Y199" i="1"/>
  <c r="X199" i="1"/>
  <c r="V199" i="1"/>
  <c r="U199" i="1"/>
  <c r="AD198" i="1"/>
  <c r="AC198" i="1"/>
  <c r="AB198" i="1"/>
  <c r="AA198" i="1"/>
  <c r="Z198" i="1"/>
  <c r="Y198" i="1"/>
  <c r="X198" i="1"/>
  <c r="V198" i="1"/>
  <c r="U198" i="1"/>
  <c r="T196" i="1"/>
  <c r="S196" i="1"/>
  <c r="R196" i="1"/>
  <c r="Q196" i="1"/>
  <c r="P196" i="1"/>
  <c r="O196" i="1"/>
  <c r="N196" i="1"/>
  <c r="V196" i="1" s="1"/>
  <c r="AD195" i="1"/>
  <c r="AC195" i="1"/>
  <c r="AB195" i="1"/>
  <c r="AA195" i="1"/>
  <c r="Z195" i="1"/>
  <c r="Y195" i="1"/>
  <c r="X195" i="1"/>
  <c r="V195" i="1"/>
  <c r="U195" i="1"/>
  <c r="AD194" i="1"/>
  <c r="AC194" i="1"/>
  <c r="AB194" i="1"/>
  <c r="AA194" i="1"/>
  <c r="Z194" i="1"/>
  <c r="Y194" i="1"/>
  <c r="X194" i="1"/>
  <c r="V194" i="1"/>
  <c r="U194" i="1"/>
  <c r="AD193" i="1"/>
  <c r="AC193" i="1"/>
  <c r="AB193" i="1"/>
  <c r="AA193" i="1"/>
  <c r="Z193" i="1"/>
  <c r="Y193" i="1"/>
  <c r="X193" i="1"/>
  <c r="V193" i="1"/>
  <c r="U193" i="1"/>
  <c r="AD192" i="1"/>
  <c r="AC192" i="1"/>
  <c r="AB192" i="1"/>
  <c r="AA192" i="1"/>
  <c r="Z192" i="1"/>
  <c r="Y192" i="1"/>
  <c r="X192" i="1"/>
  <c r="V192" i="1"/>
  <c r="U192" i="1"/>
  <c r="T190" i="1"/>
  <c r="S190" i="1"/>
  <c r="R190" i="1"/>
  <c r="Q190" i="1"/>
  <c r="P190" i="1"/>
  <c r="O190" i="1"/>
  <c r="N190" i="1"/>
  <c r="AD189" i="1"/>
  <c r="AC189" i="1"/>
  <c r="AB189" i="1"/>
  <c r="AA189" i="1"/>
  <c r="Z189" i="1"/>
  <c r="Y189" i="1"/>
  <c r="X189" i="1"/>
  <c r="V189" i="1"/>
  <c r="U189" i="1"/>
  <c r="AD188" i="1"/>
  <c r="AC188" i="1"/>
  <c r="AB188" i="1"/>
  <c r="AA188" i="1"/>
  <c r="Z188" i="1"/>
  <c r="Y188" i="1"/>
  <c r="X188" i="1"/>
  <c r="V188" i="1"/>
  <c r="U188" i="1"/>
  <c r="AD187" i="1"/>
  <c r="AC187" i="1"/>
  <c r="AB187" i="1"/>
  <c r="AA187" i="1"/>
  <c r="Z187" i="1"/>
  <c r="Y187" i="1"/>
  <c r="X187" i="1"/>
  <c r="V187" i="1"/>
  <c r="U187" i="1"/>
  <c r="AD186" i="1"/>
  <c r="AC186" i="1"/>
  <c r="AB186" i="1"/>
  <c r="AA186" i="1"/>
  <c r="Z186" i="1"/>
  <c r="Y186" i="1"/>
  <c r="X186" i="1"/>
  <c r="V186" i="1"/>
  <c r="T184" i="1"/>
  <c r="S184" i="1"/>
  <c r="R184" i="1"/>
  <c r="Q184" i="1"/>
  <c r="P184" i="1"/>
  <c r="O184" i="1"/>
  <c r="N184" i="1"/>
  <c r="AD183" i="1"/>
  <c r="AC183" i="1"/>
  <c r="AB183" i="1"/>
  <c r="AA183" i="1"/>
  <c r="Z183" i="1"/>
  <c r="Y183" i="1"/>
  <c r="X183" i="1"/>
  <c r="V183" i="1"/>
  <c r="U183" i="1"/>
  <c r="AD182" i="1"/>
  <c r="AC182" i="1"/>
  <c r="AB182" i="1"/>
  <c r="AA182" i="1"/>
  <c r="Z182" i="1"/>
  <c r="Y182" i="1"/>
  <c r="X182" i="1"/>
  <c r="V182" i="1"/>
  <c r="U182" i="1"/>
  <c r="AD181" i="1"/>
  <c r="AC181" i="1"/>
  <c r="AB181" i="1"/>
  <c r="AA181" i="1"/>
  <c r="Z181" i="1"/>
  <c r="Y181" i="1"/>
  <c r="X181" i="1"/>
  <c r="V181" i="1"/>
  <c r="U181" i="1"/>
  <c r="AD180" i="1"/>
  <c r="AC180" i="1"/>
  <c r="AB180" i="1"/>
  <c r="AA180" i="1"/>
  <c r="Z180" i="1"/>
  <c r="Y180" i="1"/>
  <c r="X180" i="1"/>
  <c r="V180" i="1"/>
  <c r="U184" i="1"/>
  <c r="T178" i="1"/>
  <c r="S178" i="1"/>
  <c r="R178" i="1"/>
  <c r="Q178" i="1"/>
  <c r="P178" i="1"/>
  <c r="O178" i="1"/>
  <c r="N178" i="1"/>
  <c r="AD177" i="1"/>
  <c r="AC177" i="1"/>
  <c r="AB177" i="1"/>
  <c r="AA177" i="1"/>
  <c r="Z177" i="1"/>
  <c r="Y177" i="1"/>
  <c r="X177" i="1"/>
  <c r="V177" i="1"/>
  <c r="U177" i="1"/>
  <c r="AD176" i="1"/>
  <c r="AC176" i="1"/>
  <c r="AB176" i="1"/>
  <c r="AA176" i="1"/>
  <c r="Z176" i="1"/>
  <c r="Y176" i="1"/>
  <c r="X176" i="1"/>
  <c r="V176" i="1"/>
  <c r="U176" i="1"/>
  <c r="AD175" i="1"/>
  <c r="AC175" i="1"/>
  <c r="AB175" i="1"/>
  <c r="AA175" i="1"/>
  <c r="Z175" i="1"/>
  <c r="Y175" i="1"/>
  <c r="X175" i="1"/>
  <c r="V175" i="1"/>
  <c r="U175" i="1"/>
  <c r="AD174" i="1"/>
  <c r="AC174" i="1"/>
  <c r="AB174" i="1"/>
  <c r="AA174" i="1"/>
  <c r="Z174" i="1"/>
  <c r="Y174" i="1"/>
  <c r="X174" i="1"/>
  <c r="V174" i="1"/>
  <c r="U174" i="1"/>
  <c r="T172" i="1"/>
  <c r="S172" i="1"/>
  <c r="R172" i="1"/>
  <c r="Q172" i="1"/>
  <c r="P172" i="1"/>
  <c r="O172" i="1"/>
  <c r="N172" i="1"/>
  <c r="AD171" i="1"/>
  <c r="AC171" i="1"/>
  <c r="AB171" i="1"/>
  <c r="AA171" i="1"/>
  <c r="Z171" i="1"/>
  <c r="Y171" i="1"/>
  <c r="X171" i="1"/>
  <c r="V171" i="1"/>
  <c r="U171" i="1"/>
  <c r="AD170" i="1"/>
  <c r="AC170" i="1"/>
  <c r="AB170" i="1"/>
  <c r="AA170" i="1"/>
  <c r="Z170" i="1"/>
  <c r="Y170" i="1"/>
  <c r="X170" i="1"/>
  <c r="V170" i="1"/>
  <c r="U170" i="1"/>
  <c r="AD169" i="1"/>
  <c r="AC169" i="1"/>
  <c r="AB169" i="1"/>
  <c r="AA169" i="1"/>
  <c r="Z169" i="1"/>
  <c r="Y169" i="1"/>
  <c r="X169" i="1"/>
  <c r="V169" i="1"/>
  <c r="U169" i="1"/>
  <c r="AD168" i="1"/>
  <c r="AC168" i="1"/>
  <c r="AB168" i="1"/>
  <c r="AA168" i="1"/>
  <c r="Z168" i="1"/>
  <c r="Y168" i="1"/>
  <c r="X168" i="1"/>
  <c r="V168" i="1"/>
  <c r="U172" i="1"/>
  <c r="T166" i="1"/>
  <c r="S166" i="1"/>
  <c r="R166" i="1"/>
  <c r="Q166" i="1"/>
  <c r="P166" i="1"/>
  <c r="O166" i="1"/>
  <c r="N166" i="1"/>
  <c r="AD165" i="1"/>
  <c r="AC165" i="1"/>
  <c r="AB165" i="1"/>
  <c r="AA165" i="1"/>
  <c r="Z165" i="1"/>
  <c r="Y165" i="1"/>
  <c r="X165" i="1"/>
  <c r="V165" i="1"/>
  <c r="U165" i="1"/>
  <c r="AD164" i="1"/>
  <c r="AC164" i="1"/>
  <c r="AB164" i="1"/>
  <c r="AA164" i="1"/>
  <c r="Z164" i="1"/>
  <c r="Y164" i="1"/>
  <c r="X164" i="1"/>
  <c r="V164" i="1"/>
  <c r="U164" i="1"/>
  <c r="AD163" i="1"/>
  <c r="AC163" i="1"/>
  <c r="AB163" i="1"/>
  <c r="AA163" i="1"/>
  <c r="Z163" i="1"/>
  <c r="Y163" i="1"/>
  <c r="X163" i="1"/>
  <c r="V163" i="1"/>
  <c r="U163" i="1"/>
  <c r="AD162" i="1"/>
  <c r="AC162" i="1"/>
  <c r="AB162" i="1"/>
  <c r="AA162" i="1"/>
  <c r="Z162" i="1"/>
  <c r="Y162" i="1"/>
  <c r="X162" i="1"/>
  <c r="V162" i="1"/>
  <c r="U162" i="1"/>
  <c r="W164" i="1" l="1"/>
  <c r="AE164" i="1" s="1"/>
  <c r="AA172" i="1"/>
  <c r="AD166" i="1"/>
  <c r="Z166" i="1"/>
  <c r="W206" i="1"/>
  <c r="AE206" i="1" s="1"/>
  <c r="V178" i="1"/>
  <c r="R222" i="1"/>
  <c r="AB208" i="1"/>
  <c r="V190" i="1"/>
  <c r="Y184" i="1"/>
  <c r="AC184" i="1"/>
  <c r="W181" i="1"/>
  <c r="AE181" i="1" s="1"/>
  <c r="V184" i="1"/>
  <c r="N222" i="1"/>
  <c r="X184" i="1"/>
  <c r="X190" i="1"/>
  <c r="AB190" i="1"/>
  <c r="Z202" i="1"/>
  <c r="AD202" i="1"/>
  <c r="W200" i="1"/>
  <c r="AE200" i="1" s="1"/>
  <c r="T222" i="1"/>
  <c r="AD178" i="1"/>
  <c r="AA184" i="1"/>
  <c r="Y190" i="1"/>
  <c r="Z196" i="1"/>
  <c r="AA202" i="1"/>
  <c r="W207" i="1"/>
  <c r="AE207" i="1" s="1"/>
  <c r="X220" i="1"/>
  <c r="AB220" i="1"/>
  <c r="Z178" i="1"/>
  <c r="W176" i="1"/>
  <c r="AE176" i="1" s="1"/>
  <c r="AD196" i="1"/>
  <c r="AC166" i="1"/>
  <c r="Z172" i="1"/>
  <c r="AD172" i="1"/>
  <c r="AA178" i="1"/>
  <c r="AB184" i="1"/>
  <c r="AC190" i="1"/>
  <c r="AA196" i="1"/>
  <c r="Y208" i="1"/>
  <c r="AC208" i="1"/>
  <c r="W205" i="1"/>
  <c r="AE205" i="1" s="1"/>
  <c r="Y214" i="1"/>
  <c r="Y220" i="1"/>
  <c r="AC220" i="1"/>
  <c r="Q130" i="5"/>
  <c r="AK130" i="5"/>
  <c r="P222" i="1"/>
  <c r="BA128" i="5"/>
  <c r="G130" i="5"/>
  <c r="AA130" i="5"/>
  <c r="AU130" i="5"/>
  <c r="BA119" i="5"/>
  <c r="BA121" i="5"/>
  <c r="BA123" i="5"/>
  <c r="BA125" i="5"/>
  <c r="BA127" i="5"/>
  <c r="BA129" i="5"/>
  <c r="BA120" i="5"/>
  <c r="BA124" i="5"/>
  <c r="V130" i="5"/>
  <c r="AP130" i="5"/>
  <c r="BA108" i="5"/>
  <c r="AF130" i="5"/>
  <c r="AZ130" i="5"/>
  <c r="BA122" i="5"/>
  <c r="BA126" i="5"/>
  <c r="O126" i="7"/>
  <c r="BA107" i="5"/>
  <c r="L130" i="5"/>
  <c r="AB166" i="1"/>
  <c r="X172" i="1"/>
  <c r="AB172" i="1"/>
  <c r="X178" i="1"/>
  <c r="AB178" i="1"/>
  <c r="U190" i="1"/>
  <c r="Z190" i="1"/>
  <c r="AD190" i="1"/>
  <c r="W188" i="1"/>
  <c r="AE188" i="1" s="1"/>
  <c r="X196" i="1"/>
  <c r="AB196" i="1"/>
  <c r="X202" i="1"/>
  <c r="AB202" i="1"/>
  <c r="AA208" i="1"/>
  <c r="X208" i="1"/>
  <c r="X214" i="1"/>
  <c r="AB214" i="1"/>
  <c r="W217" i="1"/>
  <c r="AE217" i="1" s="1"/>
  <c r="W219" i="1"/>
  <c r="AE219" i="1" s="1"/>
  <c r="Y166" i="1"/>
  <c r="W163" i="1"/>
  <c r="AE163" i="1" s="1"/>
  <c r="Q222" i="1"/>
  <c r="W170" i="1"/>
  <c r="AE170" i="1" s="1"/>
  <c r="V172" i="1"/>
  <c r="Y178" i="1"/>
  <c r="AC178" i="1"/>
  <c r="W175" i="1"/>
  <c r="AE175" i="1" s="1"/>
  <c r="W182" i="1"/>
  <c r="AE182" i="1" s="1"/>
  <c r="AA190" i="1"/>
  <c r="W189" i="1"/>
  <c r="AE189" i="1" s="1"/>
  <c r="U196" i="1"/>
  <c r="Y196" i="1"/>
  <c r="AC196" i="1"/>
  <c r="W194" i="1"/>
  <c r="AE194" i="1" s="1"/>
  <c r="Y202" i="1"/>
  <c r="AC202" i="1"/>
  <c r="W199" i="1"/>
  <c r="AE199" i="1" s="1"/>
  <c r="W211" i="1"/>
  <c r="AE211" i="1" s="1"/>
  <c r="AA220" i="1"/>
  <c r="AA166" i="1"/>
  <c r="W165" i="1"/>
  <c r="AE165" i="1" s="1"/>
  <c r="O222" i="1"/>
  <c r="S222" i="1"/>
  <c r="W169" i="1"/>
  <c r="AE169" i="1" s="1"/>
  <c r="W171" i="1"/>
  <c r="AE171" i="1" s="1"/>
  <c r="W177" i="1"/>
  <c r="AE177" i="1" s="1"/>
  <c r="U180" i="1"/>
  <c r="Z184" i="1"/>
  <c r="AD184" i="1"/>
  <c r="W183" i="1"/>
  <c r="AE183" i="1" s="1"/>
  <c r="W187" i="1"/>
  <c r="AE187" i="1" s="1"/>
  <c r="W193" i="1"/>
  <c r="AE193" i="1" s="1"/>
  <c r="W195" i="1"/>
  <c r="AE195" i="1" s="1"/>
  <c r="W201" i="1"/>
  <c r="AE201" i="1" s="1"/>
  <c r="U204" i="1"/>
  <c r="Z208" i="1"/>
  <c r="AD208" i="1"/>
  <c r="AA214" i="1"/>
  <c r="W213" i="1"/>
  <c r="AE213" i="1" s="1"/>
  <c r="U168" i="1"/>
  <c r="X166" i="1"/>
  <c r="W162" i="1"/>
  <c r="Y172" i="1"/>
  <c r="W168" i="1"/>
  <c r="AC172" i="1"/>
  <c r="W204" i="1"/>
  <c r="U214" i="1"/>
  <c r="V166" i="1"/>
  <c r="W174" i="1"/>
  <c r="U186" i="1"/>
  <c r="W198" i="1"/>
  <c r="U178" i="1"/>
  <c r="W192" i="1"/>
  <c r="U202" i="1"/>
  <c r="W216" i="1"/>
  <c r="W180" i="1"/>
  <c r="W186" i="1"/>
  <c r="W210" i="1"/>
  <c r="N95" i="7"/>
  <c r="M95" i="7"/>
  <c r="L95" i="7"/>
  <c r="K95" i="7"/>
  <c r="J95" i="7"/>
  <c r="H95" i="7"/>
  <c r="G95" i="7"/>
  <c r="F95" i="7"/>
  <c r="E95" i="7"/>
  <c r="O94" i="7"/>
  <c r="O93" i="7"/>
  <c r="O92" i="7"/>
  <c r="O91" i="7"/>
  <c r="O90" i="7"/>
  <c r="O89" i="7"/>
  <c r="O88" i="7"/>
  <c r="O87" i="7"/>
  <c r="O86" i="7"/>
  <c r="O74" i="7"/>
  <c r="O73" i="7"/>
  <c r="O72" i="7"/>
  <c r="N61" i="7"/>
  <c r="M61" i="7"/>
  <c r="L61" i="7"/>
  <c r="K61" i="7"/>
  <c r="J61" i="7"/>
  <c r="I61" i="7"/>
  <c r="G61" i="7"/>
  <c r="F61" i="7"/>
  <c r="E61" i="7"/>
  <c r="O60" i="7"/>
  <c r="O59" i="7"/>
  <c r="O58" i="7"/>
  <c r="O57" i="7"/>
  <c r="O56" i="7"/>
  <c r="O55" i="7"/>
  <c r="O54" i="7"/>
  <c r="O53" i="7"/>
  <c r="O52" i="7"/>
  <c r="O51" i="7"/>
  <c r="O50" i="7"/>
  <c r="O49" i="7"/>
  <c r="O37" i="7"/>
  <c r="N32" i="7"/>
  <c r="M32" i="7"/>
  <c r="L32" i="7"/>
  <c r="K32" i="7"/>
  <c r="J32" i="7"/>
  <c r="I32" i="7"/>
  <c r="H32" i="7"/>
  <c r="H64" i="7" s="1"/>
  <c r="G32" i="7"/>
  <c r="F32" i="7"/>
  <c r="E32" i="7"/>
  <c r="O31" i="7"/>
  <c r="O30" i="7"/>
  <c r="O29" i="7"/>
  <c r="O28" i="7"/>
  <c r="O27" i="7"/>
  <c r="O26" i="7"/>
  <c r="O25" i="7"/>
  <c r="O24" i="7"/>
  <c r="O23" i="7"/>
  <c r="O22" i="7"/>
  <c r="O21" i="7"/>
  <c r="O10" i="7"/>
  <c r="O9" i="7"/>
  <c r="Z222" i="1" l="1"/>
  <c r="Y222" i="1"/>
  <c r="AD222" i="1"/>
  <c r="H129" i="7"/>
  <c r="E148" i="7"/>
  <c r="J127" i="7"/>
  <c r="AF131" i="5"/>
  <c r="I127" i="7"/>
  <c r="AA131" i="5"/>
  <c r="AU131" i="5"/>
  <c r="M127" i="7"/>
  <c r="K127" i="7"/>
  <c r="AK131" i="5"/>
  <c r="V131" i="5"/>
  <c r="H127" i="7"/>
  <c r="G127" i="7"/>
  <c r="Q131" i="5"/>
  <c r="F127" i="7"/>
  <c r="L131" i="5"/>
  <c r="N127" i="7"/>
  <c r="AZ131" i="5"/>
  <c r="E149" i="7"/>
  <c r="E241" i="1"/>
  <c r="C148" i="5"/>
  <c r="L127" i="7"/>
  <c r="AP131" i="5"/>
  <c r="C147" i="5"/>
  <c r="E240" i="1"/>
  <c r="E127" i="7"/>
  <c r="G131" i="5"/>
  <c r="AA222" i="1"/>
  <c r="BA130" i="5"/>
  <c r="L64" i="7"/>
  <c r="L129" i="7" s="1"/>
  <c r="AC222" i="1"/>
  <c r="X222" i="1"/>
  <c r="AB222" i="1"/>
  <c r="W208" i="1"/>
  <c r="AE208" i="1" s="1"/>
  <c r="AE204" i="1"/>
  <c r="AE168" i="1"/>
  <c r="W172" i="1"/>
  <c r="AE172" i="1" s="1"/>
  <c r="AE186" i="1"/>
  <c r="W190" i="1"/>
  <c r="AE190" i="1" s="1"/>
  <c r="AE192" i="1"/>
  <c r="W196" i="1"/>
  <c r="AE196" i="1" s="1"/>
  <c r="AE174" i="1"/>
  <c r="W178" i="1"/>
  <c r="AE178" i="1" s="1"/>
  <c r="AE210" i="1"/>
  <c r="W214" i="1"/>
  <c r="AE214" i="1" s="1"/>
  <c r="W184" i="1"/>
  <c r="AE184" i="1" s="1"/>
  <c r="AE180" i="1"/>
  <c r="AE162" i="1"/>
  <c r="W166" i="1"/>
  <c r="AE216" i="1"/>
  <c r="W220" i="1"/>
  <c r="AE220" i="1" s="1"/>
  <c r="AE198" i="1"/>
  <c r="W202" i="1"/>
  <c r="AE202" i="1" s="1"/>
  <c r="M222" i="1"/>
  <c r="U222" i="1" s="1"/>
  <c r="U166" i="1"/>
  <c r="O32" i="7"/>
  <c r="G64" i="7"/>
  <c r="G129" i="7" s="1"/>
  <c r="K64" i="7"/>
  <c r="K129" i="7" s="1"/>
  <c r="O61" i="7"/>
  <c r="I64" i="7"/>
  <c r="M64" i="7"/>
  <c r="M129" i="7" s="1"/>
  <c r="F64" i="7"/>
  <c r="F129" i="7" s="1"/>
  <c r="J64" i="7"/>
  <c r="J129" i="7" s="1"/>
  <c r="N64" i="7"/>
  <c r="N129" i="7" s="1"/>
  <c r="E64" i="7"/>
  <c r="E129" i="7" s="1"/>
  <c r="W222" i="1" l="1"/>
  <c r="AE222" i="1" s="1"/>
  <c r="AE166" i="1"/>
  <c r="O64" i="7"/>
  <c r="G96" i="5" l="1"/>
  <c r="G95" i="5"/>
  <c r="G94" i="5"/>
  <c r="G93" i="5"/>
  <c r="G92" i="5"/>
  <c r="G91" i="5"/>
  <c r="G90" i="5"/>
  <c r="G89" i="5"/>
  <c r="G88" i="5"/>
  <c r="G87" i="5"/>
  <c r="G86" i="5"/>
  <c r="G75" i="5"/>
  <c r="G74" i="5"/>
  <c r="L96" i="5"/>
  <c r="L95" i="5"/>
  <c r="L94" i="5"/>
  <c r="L93" i="5"/>
  <c r="L92" i="5"/>
  <c r="L91" i="5"/>
  <c r="L90" i="5"/>
  <c r="L89" i="5"/>
  <c r="L88" i="5"/>
  <c r="L87" i="5"/>
  <c r="L86" i="5"/>
  <c r="L75" i="5"/>
  <c r="L74" i="5"/>
  <c r="Q96" i="5"/>
  <c r="Q95" i="5"/>
  <c r="Q94" i="5"/>
  <c r="Q93" i="5"/>
  <c r="Q92" i="5"/>
  <c r="Q91" i="5"/>
  <c r="Q90" i="5"/>
  <c r="Q89" i="5"/>
  <c r="Q88" i="5"/>
  <c r="Q87" i="5"/>
  <c r="Q86" i="5"/>
  <c r="Q75" i="5"/>
  <c r="Q74" i="5"/>
  <c r="V96" i="5"/>
  <c r="V95" i="5"/>
  <c r="V94" i="5"/>
  <c r="V93" i="5"/>
  <c r="V92" i="5"/>
  <c r="V91" i="5"/>
  <c r="V90" i="5"/>
  <c r="V89" i="5"/>
  <c r="V88" i="5"/>
  <c r="V87" i="5"/>
  <c r="V86" i="5"/>
  <c r="V75" i="5"/>
  <c r="V74" i="5"/>
  <c r="AA96" i="5"/>
  <c r="AA95" i="5"/>
  <c r="AA94" i="5"/>
  <c r="AA93" i="5"/>
  <c r="AA92" i="5"/>
  <c r="AA91" i="5"/>
  <c r="AA90" i="5"/>
  <c r="AA89" i="5"/>
  <c r="AA88" i="5"/>
  <c r="AA87" i="5"/>
  <c r="AA86" i="5"/>
  <c r="AA75" i="5"/>
  <c r="AA74" i="5"/>
  <c r="AF96" i="5"/>
  <c r="AF95" i="5"/>
  <c r="AF94" i="5"/>
  <c r="AF93" i="5"/>
  <c r="AF92" i="5"/>
  <c r="AF91" i="5"/>
  <c r="AF90" i="5"/>
  <c r="AF89" i="5"/>
  <c r="AF88" i="5"/>
  <c r="AF87" i="5"/>
  <c r="AF86" i="5"/>
  <c r="AF75" i="5"/>
  <c r="AF74" i="5"/>
  <c r="AK96" i="5"/>
  <c r="AK95" i="5"/>
  <c r="AK94" i="5"/>
  <c r="AK93" i="5"/>
  <c r="AK92" i="5"/>
  <c r="AK91" i="5"/>
  <c r="AK90" i="5"/>
  <c r="AK89" i="5"/>
  <c r="AK88" i="5"/>
  <c r="AK87" i="5"/>
  <c r="AK86" i="5"/>
  <c r="AK75" i="5"/>
  <c r="AK74" i="5"/>
  <c r="AP96" i="5"/>
  <c r="AP95" i="5"/>
  <c r="AP94" i="5"/>
  <c r="AP93" i="5"/>
  <c r="AP92" i="5"/>
  <c r="AP91" i="5"/>
  <c r="AP90" i="5"/>
  <c r="AP89" i="5"/>
  <c r="AP88" i="5"/>
  <c r="AP87" i="5"/>
  <c r="AP86" i="5"/>
  <c r="AP75" i="5"/>
  <c r="AP74" i="5"/>
  <c r="AU96" i="5"/>
  <c r="AU95" i="5"/>
  <c r="AU94" i="5"/>
  <c r="AU93" i="5"/>
  <c r="AU92" i="5"/>
  <c r="AU91" i="5"/>
  <c r="AU90" i="5"/>
  <c r="AU89" i="5"/>
  <c r="AU88" i="5"/>
  <c r="AU87" i="5"/>
  <c r="AU86" i="5"/>
  <c r="AU75" i="5"/>
  <c r="AU74" i="5"/>
  <c r="AZ96" i="5"/>
  <c r="AZ95" i="5"/>
  <c r="AZ94" i="5"/>
  <c r="AZ93" i="5"/>
  <c r="AZ92" i="5"/>
  <c r="AZ91" i="5"/>
  <c r="AZ90" i="5"/>
  <c r="AZ89" i="5"/>
  <c r="AZ88" i="5"/>
  <c r="AZ87" i="5"/>
  <c r="AZ86" i="5"/>
  <c r="AZ75" i="5"/>
  <c r="AZ74" i="5"/>
  <c r="AZ61" i="5"/>
  <c r="AZ60" i="5"/>
  <c r="AZ59" i="5"/>
  <c r="AZ58" i="5"/>
  <c r="AZ57" i="5"/>
  <c r="AZ56" i="5"/>
  <c r="AZ55" i="5"/>
  <c r="AZ54" i="5"/>
  <c r="AZ53" i="5"/>
  <c r="AZ52" i="5"/>
  <c r="AZ51" i="5"/>
  <c r="AZ40" i="5"/>
  <c r="AZ39" i="5"/>
  <c r="AU61" i="5"/>
  <c r="AU60" i="5"/>
  <c r="AU59" i="5"/>
  <c r="AU58" i="5"/>
  <c r="AU57" i="5"/>
  <c r="AU56" i="5"/>
  <c r="AU55" i="5"/>
  <c r="AU54" i="5"/>
  <c r="AU53" i="5"/>
  <c r="AU52" i="5"/>
  <c r="AU51" i="5"/>
  <c r="AU40" i="5"/>
  <c r="AU39" i="5"/>
  <c r="AP61" i="5"/>
  <c r="AP60" i="5"/>
  <c r="AP59" i="5"/>
  <c r="AP58" i="5"/>
  <c r="AP57" i="5"/>
  <c r="AP56" i="5"/>
  <c r="AP55" i="5"/>
  <c r="AP54" i="5"/>
  <c r="AP53" i="5"/>
  <c r="AP52" i="5"/>
  <c r="AP51" i="5"/>
  <c r="AP40" i="5"/>
  <c r="AP39" i="5"/>
  <c r="AK61" i="5"/>
  <c r="AK60" i="5"/>
  <c r="AK59" i="5"/>
  <c r="AK58" i="5"/>
  <c r="AK57" i="5"/>
  <c r="AK56" i="5"/>
  <c r="AK55" i="5"/>
  <c r="AK54" i="5"/>
  <c r="AK53" i="5"/>
  <c r="AK52" i="5"/>
  <c r="AK51" i="5"/>
  <c r="AK40" i="5"/>
  <c r="AK39" i="5"/>
  <c r="AF61" i="5"/>
  <c r="AF60" i="5"/>
  <c r="AF59" i="5"/>
  <c r="AF58" i="5"/>
  <c r="AF57" i="5"/>
  <c r="AF56" i="5"/>
  <c r="AF55" i="5"/>
  <c r="AF54" i="5"/>
  <c r="AF53" i="5"/>
  <c r="AF52" i="5"/>
  <c r="AF51" i="5"/>
  <c r="AF40" i="5"/>
  <c r="AF39" i="5"/>
  <c r="AA61" i="5"/>
  <c r="AA60" i="5"/>
  <c r="AA59" i="5"/>
  <c r="AA58" i="5"/>
  <c r="AA57" i="5"/>
  <c r="AA56" i="5"/>
  <c r="AA55" i="5"/>
  <c r="AA54" i="5"/>
  <c r="AA53" i="5"/>
  <c r="AA52" i="5"/>
  <c r="AA51" i="5"/>
  <c r="AA40" i="5"/>
  <c r="AA39" i="5"/>
  <c r="V61" i="5"/>
  <c r="V60" i="5"/>
  <c r="V59" i="5"/>
  <c r="V58" i="5"/>
  <c r="V57" i="5"/>
  <c r="V56" i="5"/>
  <c r="V55" i="5"/>
  <c r="V54" i="5"/>
  <c r="V53" i="5"/>
  <c r="V52" i="5"/>
  <c r="V51" i="5"/>
  <c r="V40" i="5"/>
  <c r="V39" i="5"/>
  <c r="Q61" i="5"/>
  <c r="Q60" i="5"/>
  <c r="Q59" i="5"/>
  <c r="Q58" i="5"/>
  <c r="Q57" i="5"/>
  <c r="Q56" i="5"/>
  <c r="Q55" i="5"/>
  <c r="Q54" i="5"/>
  <c r="Q53" i="5"/>
  <c r="Q52" i="5"/>
  <c r="Q51" i="5"/>
  <c r="Q40" i="5"/>
  <c r="Q39" i="5"/>
  <c r="L61" i="5"/>
  <c r="L60" i="5"/>
  <c r="L59" i="5"/>
  <c r="L58" i="5"/>
  <c r="L57" i="5"/>
  <c r="L56" i="5"/>
  <c r="L55" i="5"/>
  <c r="L54" i="5"/>
  <c r="L53" i="5"/>
  <c r="L52" i="5"/>
  <c r="L51" i="5"/>
  <c r="L40" i="5"/>
  <c r="L39" i="5"/>
  <c r="G61" i="5"/>
  <c r="G60" i="5"/>
  <c r="G59" i="5"/>
  <c r="G58" i="5"/>
  <c r="G57" i="5"/>
  <c r="G56" i="5"/>
  <c r="G55" i="5"/>
  <c r="G54" i="5"/>
  <c r="G53" i="5"/>
  <c r="G52" i="5"/>
  <c r="G51" i="5"/>
  <c r="G40" i="5"/>
  <c r="G39" i="5"/>
  <c r="AY62" i="5"/>
  <c r="AX62" i="5"/>
  <c r="AW62" i="5"/>
  <c r="AV62" i="5"/>
  <c r="AY33" i="5"/>
  <c r="AX33" i="5"/>
  <c r="AX65" i="5" s="1"/>
  <c r="AX133" i="5" s="1"/>
  <c r="AW33" i="5"/>
  <c r="AV33" i="5"/>
  <c r="AZ32" i="5"/>
  <c r="AZ31" i="5"/>
  <c r="AZ30" i="5"/>
  <c r="AZ29" i="5"/>
  <c r="AZ28" i="5"/>
  <c r="AZ27" i="5"/>
  <c r="AZ26" i="5"/>
  <c r="AZ25" i="5"/>
  <c r="AZ24" i="5"/>
  <c r="AZ23" i="5"/>
  <c r="AZ22" i="5"/>
  <c r="AZ21" i="5"/>
  <c r="AZ10" i="5"/>
  <c r="AT62" i="5"/>
  <c r="AS62" i="5"/>
  <c r="AR62" i="5"/>
  <c r="AQ62" i="5"/>
  <c r="AU32" i="5"/>
  <c r="AU31" i="5"/>
  <c r="AU30" i="5"/>
  <c r="AU29" i="5"/>
  <c r="AU28" i="5"/>
  <c r="AU27" i="5"/>
  <c r="AU26" i="5"/>
  <c r="AU25" i="5"/>
  <c r="AU24" i="5"/>
  <c r="AU23" i="5"/>
  <c r="AU22" i="5"/>
  <c r="AU21" i="5"/>
  <c r="AU10" i="5"/>
  <c r="AO62" i="5"/>
  <c r="AO65" i="5" s="1"/>
  <c r="AO133" i="5" s="1"/>
  <c r="AN62" i="5"/>
  <c r="AM62" i="5"/>
  <c r="AL62" i="5"/>
  <c r="AP32" i="5"/>
  <c r="AP31" i="5"/>
  <c r="AP30" i="5"/>
  <c r="AP29" i="5"/>
  <c r="AP28" i="5"/>
  <c r="AP27" i="5"/>
  <c r="AP26" i="5"/>
  <c r="AP25" i="5"/>
  <c r="AP24" i="5"/>
  <c r="AP23" i="5"/>
  <c r="AP22" i="5"/>
  <c r="AP21" i="5"/>
  <c r="AP10" i="5"/>
  <c r="AJ97" i="5"/>
  <c r="AI97" i="5"/>
  <c r="AH97" i="5"/>
  <c r="AG97" i="5"/>
  <c r="AJ62" i="5"/>
  <c r="AI62" i="5"/>
  <c r="AH62" i="5"/>
  <c r="AG62" i="5"/>
  <c r="AJ33" i="5"/>
  <c r="AI33" i="5"/>
  <c r="AH33" i="5"/>
  <c r="AG33" i="5"/>
  <c r="AK32" i="5"/>
  <c r="AK31" i="5"/>
  <c r="AK30" i="5"/>
  <c r="AK29" i="5"/>
  <c r="AK28" i="5"/>
  <c r="AK27" i="5"/>
  <c r="AK26" i="5"/>
  <c r="AK25" i="5"/>
  <c r="AK24" i="5"/>
  <c r="AK23" i="5"/>
  <c r="AK22" i="5"/>
  <c r="AK21" i="5"/>
  <c r="AK10" i="5"/>
  <c r="AE97" i="5"/>
  <c r="AD97" i="5"/>
  <c r="AC97" i="5"/>
  <c r="AB97" i="5"/>
  <c r="AE62" i="5"/>
  <c r="AD62" i="5"/>
  <c r="AC62" i="5"/>
  <c r="AB62" i="5"/>
  <c r="AE33" i="5"/>
  <c r="AD33" i="5"/>
  <c r="AD65" i="5" s="1"/>
  <c r="AD133" i="5" s="1"/>
  <c r="AC33" i="5"/>
  <c r="AB33" i="5"/>
  <c r="AF32" i="5"/>
  <c r="AF31" i="5"/>
  <c r="AF30" i="5"/>
  <c r="AF29" i="5"/>
  <c r="AF28" i="5"/>
  <c r="AF27" i="5"/>
  <c r="AF26" i="5"/>
  <c r="AF25" i="5"/>
  <c r="AF24" i="5"/>
  <c r="AF23" i="5"/>
  <c r="AF22" i="5"/>
  <c r="AF21" i="5"/>
  <c r="AF10" i="5"/>
  <c r="Z97" i="5"/>
  <c r="Y97" i="5"/>
  <c r="X97" i="5"/>
  <c r="W97" i="5"/>
  <c r="Z62" i="5"/>
  <c r="Y62" i="5"/>
  <c r="X62" i="5"/>
  <c r="W62" i="5"/>
  <c r="Z33" i="5"/>
  <c r="Z34" i="5" s="1"/>
  <c r="Y33" i="5"/>
  <c r="Y34" i="5" s="1"/>
  <c r="X33" i="5"/>
  <c r="X34" i="5" s="1"/>
  <c r="W33" i="5"/>
  <c r="W34" i="5" s="1"/>
  <c r="AA32" i="5"/>
  <c r="AA31" i="5"/>
  <c r="AA30" i="5"/>
  <c r="AA29" i="5"/>
  <c r="AA28" i="5"/>
  <c r="AA27" i="5"/>
  <c r="AA26" i="5"/>
  <c r="AA25" i="5"/>
  <c r="AA24" i="5"/>
  <c r="AA23" i="5"/>
  <c r="AA22" i="5"/>
  <c r="AA21" i="5"/>
  <c r="AA10" i="5"/>
  <c r="U97" i="5"/>
  <c r="T97" i="5"/>
  <c r="S97" i="5"/>
  <c r="R97" i="5"/>
  <c r="U62" i="5"/>
  <c r="T62" i="5"/>
  <c r="S62" i="5"/>
  <c r="S65" i="5" s="1"/>
  <c r="S133" i="5" s="1"/>
  <c r="R62" i="5"/>
  <c r="V32" i="5"/>
  <c r="V31" i="5"/>
  <c r="V30" i="5"/>
  <c r="V29" i="5"/>
  <c r="V28" i="5"/>
  <c r="V27" i="5"/>
  <c r="V26" i="5"/>
  <c r="V25" i="5"/>
  <c r="V24" i="5"/>
  <c r="V23" i="5"/>
  <c r="V22" i="5"/>
  <c r="V21" i="5"/>
  <c r="V10" i="5"/>
  <c r="P97" i="5"/>
  <c r="O97" i="5"/>
  <c r="N97" i="5"/>
  <c r="M97" i="5"/>
  <c r="P62" i="5"/>
  <c r="O62" i="5"/>
  <c r="N62" i="5"/>
  <c r="M62" i="5"/>
  <c r="P33" i="5"/>
  <c r="O33" i="5"/>
  <c r="N33" i="5"/>
  <c r="N34" i="5" s="1"/>
  <c r="M33" i="5"/>
  <c r="M34" i="5" s="1"/>
  <c r="Q32" i="5"/>
  <c r="Q31" i="5"/>
  <c r="Q30" i="5"/>
  <c r="Q29" i="5"/>
  <c r="Q28" i="5"/>
  <c r="Q27" i="5"/>
  <c r="Q26" i="5"/>
  <c r="Q25" i="5"/>
  <c r="Q24" i="5"/>
  <c r="Q23" i="5"/>
  <c r="Q22" i="5"/>
  <c r="Q21" i="5"/>
  <c r="Q10" i="5"/>
  <c r="K97" i="5"/>
  <c r="J97" i="5"/>
  <c r="I97" i="5"/>
  <c r="K62" i="5"/>
  <c r="J62" i="5"/>
  <c r="I62" i="5"/>
  <c r="H62" i="5"/>
  <c r="K33" i="5"/>
  <c r="J33" i="5"/>
  <c r="I33" i="5"/>
  <c r="I34" i="5" s="1"/>
  <c r="H33" i="5"/>
  <c r="L32" i="5"/>
  <c r="L31" i="5"/>
  <c r="L30" i="5"/>
  <c r="L29" i="5"/>
  <c r="L28" i="5"/>
  <c r="L27" i="5"/>
  <c r="L26" i="5"/>
  <c r="L25" i="5"/>
  <c r="L24" i="5"/>
  <c r="L23" i="5"/>
  <c r="L22" i="5"/>
  <c r="L21" i="5"/>
  <c r="L10" i="5"/>
  <c r="F97" i="5"/>
  <c r="E97" i="5"/>
  <c r="D97" i="5"/>
  <c r="C97" i="5"/>
  <c r="F33" i="5"/>
  <c r="F34" i="5" s="1"/>
  <c r="E33" i="5"/>
  <c r="E34" i="5" s="1"/>
  <c r="D33" i="5"/>
  <c r="D34" i="5" s="1"/>
  <c r="C33" i="5"/>
  <c r="G32" i="5"/>
  <c r="G31" i="5"/>
  <c r="G30" i="5"/>
  <c r="G29" i="5"/>
  <c r="G28" i="5"/>
  <c r="G27" i="5"/>
  <c r="G26" i="5"/>
  <c r="G25" i="5"/>
  <c r="G24" i="5"/>
  <c r="G23" i="5"/>
  <c r="G22" i="5"/>
  <c r="G21" i="5"/>
  <c r="G10" i="5"/>
  <c r="T153" i="1"/>
  <c r="S153" i="1"/>
  <c r="R153" i="1"/>
  <c r="Q153" i="1"/>
  <c r="P153" i="1"/>
  <c r="O153" i="1"/>
  <c r="N153" i="1"/>
  <c r="AD152" i="1"/>
  <c r="AC152" i="1"/>
  <c r="AB152" i="1"/>
  <c r="AA152" i="1"/>
  <c r="Z152" i="1"/>
  <c r="Y152" i="1"/>
  <c r="X152" i="1"/>
  <c r="V152" i="1"/>
  <c r="M152" i="1"/>
  <c r="AD151" i="1"/>
  <c r="AC151" i="1"/>
  <c r="AB151" i="1"/>
  <c r="AA151" i="1"/>
  <c r="Z151" i="1"/>
  <c r="Y151" i="1"/>
  <c r="X151" i="1"/>
  <c r="V151" i="1"/>
  <c r="M151" i="1"/>
  <c r="AD150" i="1"/>
  <c r="AC150" i="1"/>
  <c r="AB150" i="1"/>
  <c r="AA150" i="1"/>
  <c r="Z150" i="1"/>
  <c r="Y150" i="1"/>
  <c r="X150" i="1"/>
  <c r="V150" i="1"/>
  <c r="M150" i="1"/>
  <c r="AD149" i="1"/>
  <c r="AC149" i="1"/>
  <c r="AB149" i="1"/>
  <c r="AA149" i="1"/>
  <c r="Z149" i="1"/>
  <c r="Y149" i="1"/>
  <c r="X149" i="1"/>
  <c r="V149" i="1"/>
  <c r="M149" i="1"/>
  <c r="T147" i="1"/>
  <c r="S147" i="1"/>
  <c r="R147" i="1"/>
  <c r="Q147" i="1"/>
  <c r="P147" i="1"/>
  <c r="O147" i="1"/>
  <c r="N147" i="1"/>
  <c r="AD146" i="1"/>
  <c r="AC146" i="1"/>
  <c r="AB146" i="1"/>
  <c r="AA146" i="1"/>
  <c r="Z146" i="1"/>
  <c r="Y146" i="1"/>
  <c r="X146" i="1"/>
  <c r="V146" i="1"/>
  <c r="M146" i="1"/>
  <c r="AD145" i="1"/>
  <c r="AC145" i="1"/>
  <c r="AB145" i="1"/>
  <c r="AA145" i="1"/>
  <c r="Z145" i="1"/>
  <c r="Y145" i="1"/>
  <c r="X145" i="1"/>
  <c r="V145" i="1"/>
  <c r="M145" i="1"/>
  <c r="AD144" i="1"/>
  <c r="AC144" i="1"/>
  <c r="AB144" i="1"/>
  <c r="AA144" i="1"/>
  <c r="Z144" i="1"/>
  <c r="Y144" i="1"/>
  <c r="X144" i="1"/>
  <c r="V144" i="1"/>
  <c r="M144" i="1"/>
  <c r="AD143" i="1"/>
  <c r="AC143" i="1"/>
  <c r="AB143" i="1"/>
  <c r="AA143" i="1"/>
  <c r="Z143" i="1"/>
  <c r="Y143" i="1"/>
  <c r="X143" i="1"/>
  <c r="V143" i="1"/>
  <c r="M143" i="1"/>
  <c r="T141" i="1"/>
  <c r="S141" i="1"/>
  <c r="R141" i="1"/>
  <c r="Q141" i="1"/>
  <c r="P141" i="1"/>
  <c r="O141" i="1"/>
  <c r="N141" i="1"/>
  <c r="V141" i="1" s="1"/>
  <c r="AD140" i="1"/>
  <c r="AC140" i="1"/>
  <c r="AB140" i="1"/>
  <c r="AA140" i="1"/>
  <c r="Z140" i="1"/>
  <c r="Y140" i="1"/>
  <c r="X140" i="1"/>
  <c r="V140" i="1"/>
  <c r="M140" i="1"/>
  <c r="AD139" i="1"/>
  <c r="AC139" i="1"/>
  <c r="AB139" i="1"/>
  <c r="AA139" i="1"/>
  <c r="Z139" i="1"/>
  <c r="Y139" i="1"/>
  <c r="X139" i="1"/>
  <c r="V139" i="1"/>
  <c r="M139" i="1"/>
  <c r="AD138" i="1"/>
  <c r="AC138" i="1"/>
  <c r="AB138" i="1"/>
  <c r="AA138" i="1"/>
  <c r="Z138" i="1"/>
  <c r="Y138" i="1"/>
  <c r="X138" i="1"/>
  <c r="V138" i="1"/>
  <c r="M138" i="1"/>
  <c r="AD137" i="1"/>
  <c r="AC137" i="1"/>
  <c r="AB137" i="1"/>
  <c r="AA137" i="1"/>
  <c r="Z137" i="1"/>
  <c r="Y137" i="1"/>
  <c r="X137" i="1"/>
  <c r="V137" i="1"/>
  <c r="M137" i="1"/>
  <c r="AL98" i="5" s="1"/>
  <c r="T135" i="1"/>
  <c r="S135" i="1"/>
  <c r="R135" i="1"/>
  <c r="Q135" i="1"/>
  <c r="P135" i="1"/>
  <c r="O135" i="1"/>
  <c r="N135" i="1"/>
  <c r="AD134" i="1"/>
  <c r="AC134" i="1"/>
  <c r="AB134" i="1"/>
  <c r="AA134" i="1"/>
  <c r="Z134" i="1"/>
  <c r="Y134" i="1"/>
  <c r="X134" i="1"/>
  <c r="V134" i="1"/>
  <c r="M134" i="1"/>
  <c r="AD133" i="1"/>
  <c r="AC133" i="1"/>
  <c r="AB133" i="1"/>
  <c r="AA133" i="1"/>
  <c r="Z133" i="1"/>
  <c r="Y133" i="1"/>
  <c r="X133" i="1"/>
  <c r="V133" i="1"/>
  <c r="M133" i="1"/>
  <c r="U133" i="1" s="1"/>
  <c r="AD132" i="1"/>
  <c r="AC132" i="1"/>
  <c r="AB132" i="1"/>
  <c r="AA132" i="1"/>
  <c r="Z132" i="1"/>
  <c r="Y132" i="1"/>
  <c r="X132" i="1"/>
  <c r="V132" i="1"/>
  <c r="M132" i="1"/>
  <c r="AD131" i="1"/>
  <c r="AC131" i="1"/>
  <c r="AB131" i="1"/>
  <c r="AA131" i="1"/>
  <c r="Z131" i="1"/>
  <c r="Y131" i="1"/>
  <c r="X131" i="1"/>
  <c r="V131" i="1"/>
  <c r="M131" i="1"/>
  <c r="U131" i="1" s="1"/>
  <c r="T129" i="1"/>
  <c r="S129" i="1"/>
  <c r="R129" i="1"/>
  <c r="Q129" i="1"/>
  <c r="P129" i="1"/>
  <c r="O129" i="1"/>
  <c r="N129" i="1"/>
  <c r="V129" i="1" s="1"/>
  <c r="AD128" i="1"/>
  <c r="AC128" i="1"/>
  <c r="AB128" i="1"/>
  <c r="AA128" i="1"/>
  <c r="Z128" i="1"/>
  <c r="Y128" i="1"/>
  <c r="X128" i="1"/>
  <c r="V128" i="1"/>
  <c r="M128" i="1"/>
  <c r="AD127" i="1"/>
  <c r="AC127" i="1"/>
  <c r="AB127" i="1"/>
  <c r="AA127" i="1"/>
  <c r="Z127" i="1"/>
  <c r="Y127" i="1"/>
  <c r="X127" i="1"/>
  <c r="V127" i="1"/>
  <c r="M127" i="1"/>
  <c r="AD126" i="1"/>
  <c r="AC126" i="1"/>
  <c r="AB126" i="1"/>
  <c r="AA126" i="1"/>
  <c r="Z126" i="1"/>
  <c r="Y126" i="1"/>
  <c r="X126" i="1"/>
  <c r="V126" i="1"/>
  <c r="M126" i="1"/>
  <c r="AD125" i="1"/>
  <c r="AC125" i="1"/>
  <c r="AB125" i="1"/>
  <c r="AA125" i="1"/>
  <c r="Z125" i="1"/>
  <c r="Y125" i="1"/>
  <c r="X125" i="1"/>
  <c r="V125" i="1"/>
  <c r="M125" i="1"/>
  <c r="U125" i="1" s="1"/>
  <c r="T123" i="1"/>
  <c r="S123" i="1"/>
  <c r="R123" i="1"/>
  <c r="Q123" i="1"/>
  <c r="P123" i="1"/>
  <c r="O123" i="1"/>
  <c r="N123" i="1"/>
  <c r="AD122" i="1"/>
  <c r="AC122" i="1"/>
  <c r="AB122" i="1"/>
  <c r="AA122" i="1"/>
  <c r="Z122" i="1"/>
  <c r="Y122" i="1"/>
  <c r="X122" i="1"/>
  <c r="V122" i="1"/>
  <c r="M122" i="1"/>
  <c r="AD121" i="1"/>
  <c r="AC121" i="1"/>
  <c r="AB121" i="1"/>
  <c r="AA121" i="1"/>
  <c r="Z121" i="1"/>
  <c r="Y121" i="1"/>
  <c r="X121" i="1"/>
  <c r="V121" i="1"/>
  <c r="M121" i="1"/>
  <c r="AD120" i="1"/>
  <c r="AC120" i="1"/>
  <c r="AB120" i="1"/>
  <c r="AA120" i="1"/>
  <c r="Z120" i="1"/>
  <c r="Y120" i="1"/>
  <c r="X120" i="1"/>
  <c r="V120" i="1"/>
  <c r="M120" i="1"/>
  <c r="AD119" i="1"/>
  <c r="AC119" i="1"/>
  <c r="AB119" i="1"/>
  <c r="AA119" i="1"/>
  <c r="Z119" i="1"/>
  <c r="Y119" i="1"/>
  <c r="X119" i="1"/>
  <c r="V119" i="1"/>
  <c r="M119" i="1"/>
  <c r="U119" i="1" s="1"/>
  <c r="T117" i="1"/>
  <c r="S117" i="1"/>
  <c r="R117" i="1"/>
  <c r="Q117" i="1"/>
  <c r="P117" i="1"/>
  <c r="O117" i="1"/>
  <c r="N117" i="1"/>
  <c r="AD116" i="1"/>
  <c r="AC116" i="1"/>
  <c r="AB116" i="1"/>
  <c r="AA116" i="1"/>
  <c r="Z116" i="1"/>
  <c r="Y116" i="1"/>
  <c r="X116" i="1"/>
  <c r="V116" i="1"/>
  <c r="M116" i="1"/>
  <c r="AD115" i="1"/>
  <c r="AC115" i="1"/>
  <c r="AB115" i="1"/>
  <c r="AA115" i="1"/>
  <c r="Z115" i="1"/>
  <c r="Y115" i="1"/>
  <c r="X115" i="1"/>
  <c r="V115" i="1"/>
  <c r="M115" i="1"/>
  <c r="AD114" i="1"/>
  <c r="AC114" i="1"/>
  <c r="AB114" i="1"/>
  <c r="AA114" i="1"/>
  <c r="Z114" i="1"/>
  <c r="Y114" i="1"/>
  <c r="X114" i="1"/>
  <c r="V114" i="1"/>
  <c r="M114" i="1"/>
  <c r="AD113" i="1"/>
  <c r="AC113" i="1"/>
  <c r="AB113" i="1"/>
  <c r="AA113" i="1"/>
  <c r="Z113" i="1"/>
  <c r="Y113" i="1"/>
  <c r="X113" i="1"/>
  <c r="V113" i="1"/>
  <c r="M113" i="1"/>
  <c r="T111" i="1"/>
  <c r="S111" i="1"/>
  <c r="R111" i="1"/>
  <c r="Q111" i="1"/>
  <c r="P111" i="1"/>
  <c r="O111" i="1"/>
  <c r="N111" i="1"/>
  <c r="AD110" i="1"/>
  <c r="AC110" i="1"/>
  <c r="AB110" i="1"/>
  <c r="AA110" i="1"/>
  <c r="Z110" i="1"/>
  <c r="Y110" i="1"/>
  <c r="X110" i="1"/>
  <c r="V110" i="1"/>
  <c r="M110" i="1"/>
  <c r="AD109" i="1"/>
  <c r="AC109" i="1"/>
  <c r="AB109" i="1"/>
  <c r="AA109" i="1"/>
  <c r="Z109" i="1"/>
  <c r="Y109" i="1"/>
  <c r="X109" i="1"/>
  <c r="V109" i="1"/>
  <c r="M109" i="1"/>
  <c r="AD108" i="1"/>
  <c r="AC108" i="1"/>
  <c r="AB108" i="1"/>
  <c r="AA108" i="1"/>
  <c r="Z108" i="1"/>
  <c r="Y108" i="1"/>
  <c r="X108" i="1"/>
  <c r="V108" i="1"/>
  <c r="M108" i="1"/>
  <c r="AD107" i="1"/>
  <c r="AC107" i="1"/>
  <c r="AB107" i="1"/>
  <c r="AA107" i="1"/>
  <c r="Z107" i="1"/>
  <c r="Y107" i="1"/>
  <c r="X107" i="1"/>
  <c r="V107" i="1"/>
  <c r="M107" i="1"/>
  <c r="T105" i="1"/>
  <c r="S105" i="1"/>
  <c r="R105" i="1"/>
  <c r="Q105" i="1"/>
  <c r="P105" i="1"/>
  <c r="N105" i="1"/>
  <c r="AD104" i="1"/>
  <c r="AC104" i="1"/>
  <c r="AB104" i="1"/>
  <c r="AA104" i="1"/>
  <c r="Z104" i="1"/>
  <c r="X104" i="1"/>
  <c r="V104" i="1"/>
  <c r="AD103" i="1"/>
  <c r="AC103" i="1"/>
  <c r="AB103" i="1"/>
  <c r="AA103" i="1"/>
  <c r="Z103" i="1"/>
  <c r="X103" i="1"/>
  <c r="V103" i="1"/>
  <c r="AD102" i="1"/>
  <c r="AC102" i="1"/>
  <c r="AB102" i="1"/>
  <c r="AA102" i="1"/>
  <c r="Z102" i="1"/>
  <c r="X102" i="1"/>
  <c r="V102" i="1"/>
  <c r="AD101" i="1"/>
  <c r="AC101" i="1"/>
  <c r="AB101" i="1"/>
  <c r="AA101" i="1"/>
  <c r="Z101" i="1"/>
  <c r="X101" i="1"/>
  <c r="V101" i="1"/>
  <c r="T99" i="1"/>
  <c r="S99" i="1"/>
  <c r="R99" i="1"/>
  <c r="Q99" i="1"/>
  <c r="P99" i="1"/>
  <c r="O99" i="1"/>
  <c r="N99" i="1"/>
  <c r="AD98" i="1"/>
  <c r="AC98" i="1"/>
  <c r="AB98" i="1"/>
  <c r="AA98" i="1"/>
  <c r="Z98" i="1"/>
  <c r="Y98" i="1"/>
  <c r="X98" i="1"/>
  <c r="V98" i="1"/>
  <c r="M98" i="1"/>
  <c r="AD97" i="1"/>
  <c r="AC97" i="1"/>
  <c r="AB97" i="1"/>
  <c r="AA97" i="1"/>
  <c r="Z97" i="1"/>
  <c r="Y97" i="1"/>
  <c r="X97" i="1"/>
  <c r="V97" i="1"/>
  <c r="M97" i="1"/>
  <c r="AD96" i="1"/>
  <c r="AC96" i="1"/>
  <c r="AB96" i="1"/>
  <c r="AA96" i="1"/>
  <c r="Z96" i="1"/>
  <c r="Y96" i="1"/>
  <c r="X96" i="1"/>
  <c r="V96" i="1"/>
  <c r="M96" i="1"/>
  <c r="AD95" i="1"/>
  <c r="AC95" i="1"/>
  <c r="AB95" i="1"/>
  <c r="AA95" i="1"/>
  <c r="Z95" i="1"/>
  <c r="Y95" i="1"/>
  <c r="X95" i="1"/>
  <c r="V95" i="1"/>
  <c r="M95" i="1"/>
  <c r="T86" i="1"/>
  <c r="S86" i="1"/>
  <c r="R86" i="1"/>
  <c r="Q86" i="1"/>
  <c r="P86" i="1"/>
  <c r="O86" i="1"/>
  <c r="N86" i="1"/>
  <c r="J86" i="1"/>
  <c r="I86" i="1"/>
  <c r="H86" i="1"/>
  <c r="G86" i="1"/>
  <c r="F86" i="1"/>
  <c r="E86" i="1"/>
  <c r="D86" i="1"/>
  <c r="AD85" i="1"/>
  <c r="AC85" i="1"/>
  <c r="AB85" i="1"/>
  <c r="AA85" i="1"/>
  <c r="Z85" i="1"/>
  <c r="Y85" i="1"/>
  <c r="X85" i="1"/>
  <c r="V85" i="1"/>
  <c r="M85" i="1"/>
  <c r="C85" i="1"/>
  <c r="AD84" i="1"/>
  <c r="AC84" i="1"/>
  <c r="AB84" i="1"/>
  <c r="AA84" i="1"/>
  <c r="Z84" i="1"/>
  <c r="Y84" i="1"/>
  <c r="X84" i="1"/>
  <c r="V84" i="1"/>
  <c r="M84" i="1"/>
  <c r="C84" i="1"/>
  <c r="AD83" i="1"/>
  <c r="AC83" i="1"/>
  <c r="AB83" i="1"/>
  <c r="AA83" i="1"/>
  <c r="Z83" i="1"/>
  <c r="Y83" i="1"/>
  <c r="X83" i="1"/>
  <c r="V83" i="1"/>
  <c r="M83" i="1"/>
  <c r="C83" i="1"/>
  <c r="AD82" i="1"/>
  <c r="AC82" i="1"/>
  <c r="AB82" i="1"/>
  <c r="AA82" i="1"/>
  <c r="Z82" i="1"/>
  <c r="Y82" i="1"/>
  <c r="X82" i="1"/>
  <c r="V82" i="1"/>
  <c r="M82" i="1"/>
  <c r="U82" i="1" s="1"/>
  <c r="C82" i="1"/>
  <c r="J80" i="1"/>
  <c r="I80" i="1"/>
  <c r="H80" i="1"/>
  <c r="G80" i="1"/>
  <c r="F80" i="1"/>
  <c r="E80" i="1"/>
  <c r="D80" i="1"/>
  <c r="AD79" i="1"/>
  <c r="AC79" i="1"/>
  <c r="AB79" i="1"/>
  <c r="AA79" i="1"/>
  <c r="Z79" i="1"/>
  <c r="Y79" i="1"/>
  <c r="X79" i="1"/>
  <c r="V79" i="1"/>
  <c r="M79" i="1"/>
  <c r="C79" i="1"/>
  <c r="AD78" i="1"/>
  <c r="AC78" i="1"/>
  <c r="AB78" i="1"/>
  <c r="AA78" i="1"/>
  <c r="Z78" i="1"/>
  <c r="Y78" i="1"/>
  <c r="X78" i="1"/>
  <c r="V78" i="1"/>
  <c r="M78" i="1"/>
  <c r="C78" i="1"/>
  <c r="AD77" i="1"/>
  <c r="AC77" i="1"/>
  <c r="AB77" i="1"/>
  <c r="AA77" i="1"/>
  <c r="Z77" i="1"/>
  <c r="Y77" i="1"/>
  <c r="X77" i="1"/>
  <c r="V77" i="1"/>
  <c r="M77" i="1"/>
  <c r="C77" i="1"/>
  <c r="AD76" i="1"/>
  <c r="AC76" i="1"/>
  <c r="AB76" i="1"/>
  <c r="AA76" i="1"/>
  <c r="Z76" i="1"/>
  <c r="Y76" i="1"/>
  <c r="X76" i="1"/>
  <c r="V76" i="1"/>
  <c r="M76" i="1"/>
  <c r="C76" i="1"/>
  <c r="T74" i="1"/>
  <c r="S74" i="1"/>
  <c r="R74" i="1"/>
  <c r="Q74" i="1"/>
  <c r="P74" i="1"/>
  <c r="O74" i="1"/>
  <c r="N74" i="1"/>
  <c r="J74" i="1"/>
  <c r="I74" i="1"/>
  <c r="H74" i="1"/>
  <c r="G74" i="1"/>
  <c r="F74" i="1"/>
  <c r="E74" i="1"/>
  <c r="D74" i="1"/>
  <c r="AD73" i="1"/>
  <c r="AC73" i="1"/>
  <c r="AB73" i="1"/>
  <c r="AA73" i="1"/>
  <c r="Z73" i="1"/>
  <c r="Y73" i="1"/>
  <c r="X73" i="1"/>
  <c r="V73" i="1"/>
  <c r="M73" i="1"/>
  <c r="C73" i="1"/>
  <c r="AD72" i="1"/>
  <c r="AC72" i="1"/>
  <c r="AB72" i="1"/>
  <c r="AA72" i="1"/>
  <c r="Z72" i="1"/>
  <c r="Y72" i="1"/>
  <c r="X72" i="1"/>
  <c r="V72" i="1"/>
  <c r="M72" i="1"/>
  <c r="U72" i="1" s="1"/>
  <c r="C72" i="1"/>
  <c r="AD71" i="1"/>
  <c r="AC71" i="1"/>
  <c r="AB71" i="1"/>
  <c r="AA71" i="1"/>
  <c r="Z71" i="1"/>
  <c r="Y71" i="1"/>
  <c r="X71" i="1"/>
  <c r="V71" i="1"/>
  <c r="M71" i="1"/>
  <c r="C71" i="1"/>
  <c r="AD70" i="1"/>
  <c r="AC70" i="1"/>
  <c r="AB70" i="1"/>
  <c r="AA70" i="1"/>
  <c r="Z70" i="1"/>
  <c r="Y70" i="1"/>
  <c r="X70" i="1"/>
  <c r="V70" i="1"/>
  <c r="M70" i="1"/>
  <c r="C70" i="1"/>
  <c r="AL34" i="5" s="1"/>
  <c r="T68" i="1"/>
  <c r="S68" i="1"/>
  <c r="R68" i="1"/>
  <c r="Q68" i="1"/>
  <c r="P68" i="1"/>
  <c r="O68" i="1"/>
  <c r="N68" i="1"/>
  <c r="J68" i="1"/>
  <c r="I68" i="1"/>
  <c r="H68" i="1"/>
  <c r="G68" i="1"/>
  <c r="F68" i="1"/>
  <c r="E68" i="1"/>
  <c r="D68" i="1"/>
  <c r="AD67" i="1"/>
  <c r="AC67" i="1"/>
  <c r="AB67" i="1"/>
  <c r="AA67" i="1"/>
  <c r="Z67" i="1"/>
  <c r="Y67" i="1"/>
  <c r="X67" i="1"/>
  <c r="V67" i="1"/>
  <c r="M67" i="1"/>
  <c r="C67" i="1"/>
  <c r="AD66" i="1"/>
  <c r="AC66" i="1"/>
  <c r="AB66" i="1"/>
  <c r="AA66" i="1"/>
  <c r="Z66" i="1"/>
  <c r="Y66" i="1"/>
  <c r="X66" i="1"/>
  <c r="V66" i="1"/>
  <c r="M66" i="1"/>
  <c r="C66" i="1"/>
  <c r="AD65" i="1"/>
  <c r="AC65" i="1"/>
  <c r="AB65" i="1"/>
  <c r="AA65" i="1"/>
  <c r="Z65" i="1"/>
  <c r="Y65" i="1"/>
  <c r="X65" i="1"/>
  <c r="V65" i="1"/>
  <c r="M65" i="1"/>
  <c r="C65" i="1"/>
  <c r="AD64" i="1"/>
  <c r="AC64" i="1"/>
  <c r="AB64" i="1"/>
  <c r="AA64" i="1"/>
  <c r="Z64" i="1"/>
  <c r="Y64" i="1"/>
  <c r="X64" i="1"/>
  <c r="V64" i="1"/>
  <c r="M64" i="1"/>
  <c r="U64" i="1" s="1"/>
  <c r="C64" i="1"/>
  <c r="T62" i="1"/>
  <c r="S62" i="1"/>
  <c r="R62" i="1"/>
  <c r="Q62" i="1"/>
  <c r="P62" i="1"/>
  <c r="O62" i="1"/>
  <c r="N62" i="1"/>
  <c r="J62" i="1"/>
  <c r="I62" i="1"/>
  <c r="H62" i="1"/>
  <c r="G62" i="1"/>
  <c r="F62" i="1"/>
  <c r="E62" i="1"/>
  <c r="D62" i="1"/>
  <c r="AD61" i="1"/>
  <c r="AC61" i="1"/>
  <c r="AB61" i="1"/>
  <c r="AA61" i="1"/>
  <c r="Z61" i="1"/>
  <c r="Y61" i="1"/>
  <c r="X61" i="1"/>
  <c r="V61" i="1"/>
  <c r="M61" i="1"/>
  <c r="C61" i="1"/>
  <c r="AD60" i="1"/>
  <c r="AC60" i="1"/>
  <c r="AB60" i="1"/>
  <c r="AA60" i="1"/>
  <c r="Z60" i="1"/>
  <c r="Y60" i="1"/>
  <c r="X60" i="1"/>
  <c r="V60" i="1"/>
  <c r="M60" i="1"/>
  <c r="C60" i="1"/>
  <c r="AD59" i="1"/>
  <c r="AC59" i="1"/>
  <c r="AB59" i="1"/>
  <c r="AA59" i="1"/>
  <c r="Z59" i="1"/>
  <c r="Y59" i="1"/>
  <c r="X59" i="1"/>
  <c r="V59" i="1"/>
  <c r="M59" i="1"/>
  <c r="C59" i="1"/>
  <c r="AD58" i="1"/>
  <c r="AC58" i="1"/>
  <c r="AB58" i="1"/>
  <c r="AA58" i="1"/>
  <c r="Z58" i="1"/>
  <c r="Y58" i="1"/>
  <c r="X58" i="1"/>
  <c r="V58" i="1"/>
  <c r="M58" i="1"/>
  <c r="U58" i="1" s="1"/>
  <c r="C58" i="1"/>
  <c r="T56" i="1"/>
  <c r="S56" i="1"/>
  <c r="R56" i="1"/>
  <c r="Q56" i="1"/>
  <c r="P56" i="1"/>
  <c r="O56" i="1"/>
  <c r="N56" i="1"/>
  <c r="J56" i="1"/>
  <c r="I56" i="1"/>
  <c r="H56" i="1"/>
  <c r="G56" i="1"/>
  <c r="F56" i="1"/>
  <c r="E56" i="1"/>
  <c r="D56" i="1"/>
  <c r="AD55" i="1"/>
  <c r="AC55" i="1"/>
  <c r="AB55" i="1"/>
  <c r="AA55" i="1"/>
  <c r="Z55" i="1"/>
  <c r="Y55" i="1"/>
  <c r="X55" i="1"/>
  <c r="V55" i="1"/>
  <c r="M55" i="1"/>
  <c r="K55" i="1"/>
  <c r="AD54" i="1"/>
  <c r="AC54" i="1"/>
  <c r="AB54" i="1"/>
  <c r="AA54" i="1"/>
  <c r="Z54" i="1"/>
  <c r="Y54" i="1"/>
  <c r="X54" i="1"/>
  <c r="V54" i="1"/>
  <c r="M54" i="1"/>
  <c r="K54" i="1"/>
  <c r="AD53" i="1"/>
  <c r="AC53" i="1"/>
  <c r="AB53" i="1"/>
  <c r="AA53" i="1"/>
  <c r="Z53" i="1"/>
  <c r="Y53" i="1"/>
  <c r="X53" i="1"/>
  <c r="V53" i="1"/>
  <c r="M53" i="1"/>
  <c r="K53" i="1"/>
  <c r="AD52" i="1"/>
  <c r="AC52" i="1"/>
  <c r="AB52" i="1"/>
  <c r="AA52" i="1"/>
  <c r="Z52" i="1"/>
  <c r="Y52" i="1"/>
  <c r="X52" i="1"/>
  <c r="V52" i="1"/>
  <c r="M52" i="1"/>
  <c r="U52" i="1" s="1"/>
  <c r="T50" i="1"/>
  <c r="S50" i="1"/>
  <c r="R50" i="1"/>
  <c r="Q50" i="1"/>
  <c r="P50" i="1"/>
  <c r="O50" i="1"/>
  <c r="N50" i="1"/>
  <c r="J50" i="1"/>
  <c r="I50" i="1"/>
  <c r="H50" i="1"/>
  <c r="G50" i="1"/>
  <c r="F50" i="1"/>
  <c r="E50" i="1"/>
  <c r="D50" i="1"/>
  <c r="AD49" i="1"/>
  <c r="AC49" i="1"/>
  <c r="AB49" i="1"/>
  <c r="AA49" i="1"/>
  <c r="Z49" i="1"/>
  <c r="Y49" i="1"/>
  <c r="X49" i="1"/>
  <c r="V49" i="1"/>
  <c r="M49" i="1"/>
  <c r="C49" i="1"/>
  <c r="AD48" i="1"/>
  <c r="AC48" i="1"/>
  <c r="AB48" i="1"/>
  <c r="AA48" i="1"/>
  <c r="Z48" i="1"/>
  <c r="Y48" i="1"/>
  <c r="X48" i="1"/>
  <c r="V48" i="1"/>
  <c r="M48" i="1"/>
  <c r="C48" i="1"/>
  <c r="AD47" i="1"/>
  <c r="AC47" i="1"/>
  <c r="AB47" i="1"/>
  <c r="AA47" i="1"/>
  <c r="Z47" i="1"/>
  <c r="Y47" i="1"/>
  <c r="X47" i="1"/>
  <c r="V47" i="1"/>
  <c r="M47" i="1"/>
  <c r="C47" i="1"/>
  <c r="AD46" i="1"/>
  <c r="AC46" i="1"/>
  <c r="AB46" i="1"/>
  <c r="AA46" i="1"/>
  <c r="Z46" i="1"/>
  <c r="Y46" i="1"/>
  <c r="X46" i="1"/>
  <c r="V46" i="1"/>
  <c r="M46" i="1"/>
  <c r="U46" i="1" s="1"/>
  <c r="T44" i="1"/>
  <c r="S44" i="1"/>
  <c r="R44" i="1"/>
  <c r="Q44" i="1"/>
  <c r="P44" i="1"/>
  <c r="O44" i="1"/>
  <c r="N44" i="1"/>
  <c r="J44" i="1"/>
  <c r="I44" i="1"/>
  <c r="H44" i="1"/>
  <c r="G44" i="1"/>
  <c r="F44" i="1"/>
  <c r="E44" i="1"/>
  <c r="D44" i="1"/>
  <c r="AD43" i="1"/>
  <c r="AC43" i="1"/>
  <c r="AB43" i="1"/>
  <c r="AA43" i="1"/>
  <c r="Z43" i="1"/>
  <c r="Y43" i="1"/>
  <c r="X43" i="1"/>
  <c r="V43" i="1"/>
  <c r="M43" i="1"/>
  <c r="C43" i="1"/>
  <c r="AD42" i="1"/>
  <c r="AC42" i="1"/>
  <c r="AB42" i="1"/>
  <c r="AA42" i="1"/>
  <c r="Z42" i="1"/>
  <c r="Y42" i="1"/>
  <c r="X42" i="1"/>
  <c r="V42" i="1"/>
  <c r="M42" i="1"/>
  <c r="U42" i="1" s="1"/>
  <c r="C42" i="1"/>
  <c r="AD41" i="1"/>
  <c r="AC41" i="1"/>
  <c r="AB41" i="1"/>
  <c r="AA41" i="1"/>
  <c r="Z41" i="1"/>
  <c r="Y41" i="1"/>
  <c r="X41" i="1"/>
  <c r="V41" i="1"/>
  <c r="M41" i="1"/>
  <c r="K41" i="1"/>
  <c r="AD40" i="1"/>
  <c r="AC40" i="1"/>
  <c r="AB40" i="1"/>
  <c r="AA40" i="1"/>
  <c r="Z40" i="1"/>
  <c r="Y40" i="1"/>
  <c r="X40" i="1"/>
  <c r="V40" i="1"/>
  <c r="M40" i="1"/>
  <c r="U40" i="1" s="1"/>
  <c r="T38" i="1"/>
  <c r="S38" i="1"/>
  <c r="R38" i="1"/>
  <c r="Q38" i="1"/>
  <c r="P38" i="1"/>
  <c r="O38" i="1"/>
  <c r="N38" i="1"/>
  <c r="J38" i="1"/>
  <c r="I38" i="1"/>
  <c r="H38" i="1"/>
  <c r="G38" i="1"/>
  <c r="F38" i="1"/>
  <c r="E38" i="1"/>
  <c r="D38" i="1"/>
  <c r="AD37" i="1"/>
  <c r="AC37" i="1"/>
  <c r="AB37" i="1"/>
  <c r="AA37" i="1"/>
  <c r="Z37" i="1"/>
  <c r="Y37" i="1"/>
  <c r="X37" i="1"/>
  <c r="V37" i="1"/>
  <c r="M37" i="1"/>
  <c r="C37" i="1"/>
  <c r="K37" i="1" s="1"/>
  <c r="AD36" i="1"/>
  <c r="AC36" i="1"/>
  <c r="AB36" i="1"/>
  <c r="AA36" i="1"/>
  <c r="Z36" i="1"/>
  <c r="Y36" i="1"/>
  <c r="X36" i="1"/>
  <c r="V36" i="1"/>
  <c r="M36" i="1"/>
  <c r="C36" i="1"/>
  <c r="K36" i="1" s="1"/>
  <c r="AD35" i="1"/>
  <c r="AC35" i="1"/>
  <c r="AB35" i="1"/>
  <c r="AA35" i="1"/>
  <c r="Z35" i="1"/>
  <c r="Y35" i="1"/>
  <c r="X35" i="1"/>
  <c r="V35" i="1"/>
  <c r="M35" i="1"/>
  <c r="I63" i="5" s="1"/>
  <c r="K35" i="1"/>
  <c r="AD34" i="1"/>
  <c r="AC34" i="1"/>
  <c r="AB34" i="1"/>
  <c r="AA34" i="1"/>
  <c r="Z34" i="1"/>
  <c r="Y34" i="1"/>
  <c r="X34" i="1"/>
  <c r="V34" i="1"/>
  <c r="M34" i="1"/>
  <c r="U34" i="1" s="1"/>
  <c r="C34" i="1"/>
  <c r="AD31" i="1"/>
  <c r="AC31" i="1"/>
  <c r="AB31" i="1"/>
  <c r="AA31" i="1"/>
  <c r="Z31" i="1"/>
  <c r="Y31" i="1"/>
  <c r="AD30" i="1"/>
  <c r="AC30" i="1"/>
  <c r="AB30" i="1"/>
  <c r="AA30" i="1"/>
  <c r="Z30" i="1"/>
  <c r="Y30" i="1"/>
  <c r="AD29" i="1"/>
  <c r="AC29" i="1"/>
  <c r="AB29" i="1"/>
  <c r="AA29" i="1"/>
  <c r="Z29" i="1"/>
  <c r="Y29" i="1"/>
  <c r="AD28" i="1"/>
  <c r="AC28" i="1"/>
  <c r="AB28" i="1"/>
  <c r="AA28" i="1"/>
  <c r="Z28" i="1"/>
  <c r="Y28" i="1"/>
  <c r="X31" i="1"/>
  <c r="X30" i="1"/>
  <c r="X29" i="1"/>
  <c r="T32" i="1"/>
  <c r="S32" i="1"/>
  <c r="R32" i="1"/>
  <c r="Q32" i="1"/>
  <c r="P32" i="1"/>
  <c r="O32" i="1"/>
  <c r="N32" i="1"/>
  <c r="M31" i="1"/>
  <c r="M30" i="1"/>
  <c r="M29" i="1"/>
  <c r="D63" i="5" s="1"/>
  <c r="M28" i="1"/>
  <c r="K30" i="1"/>
  <c r="K31" i="1"/>
  <c r="C28" i="1"/>
  <c r="J32" i="1"/>
  <c r="I32" i="1"/>
  <c r="H32" i="1"/>
  <c r="G32" i="1"/>
  <c r="F32" i="1"/>
  <c r="E32" i="1"/>
  <c r="D32" i="1"/>
  <c r="V31" i="1"/>
  <c r="V30" i="1"/>
  <c r="V29" i="1"/>
  <c r="X28" i="1"/>
  <c r="V28" i="1"/>
  <c r="AV63" i="5" l="1"/>
  <c r="V123" i="1"/>
  <c r="V117" i="1"/>
  <c r="W63" i="5"/>
  <c r="V111" i="1"/>
  <c r="AM63" i="5"/>
  <c r="AI65" i="5"/>
  <c r="AI133" i="5" s="1"/>
  <c r="AC65" i="5"/>
  <c r="AC133" i="5" s="1"/>
  <c r="AC63" i="5"/>
  <c r="H34" i="5"/>
  <c r="C34" i="5"/>
  <c r="W98" i="5"/>
  <c r="AB63" i="5"/>
  <c r="U143" i="1"/>
  <c r="AQ98" i="5"/>
  <c r="H63" i="5"/>
  <c r="M63" i="5"/>
  <c r="AG63" i="5"/>
  <c r="AG98" i="5"/>
  <c r="W140" i="1"/>
  <c r="AE140" i="1" s="1"/>
  <c r="Y147" i="1"/>
  <c r="U149" i="1"/>
  <c r="AV98" i="5"/>
  <c r="AB98" i="5"/>
  <c r="P155" i="1"/>
  <c r="T155" i="1"/>
  <c r="R63" i="5"/>
  <c r="R98" i="5"/>
  <c r="M98" i="5"/>
  <c r="S155" i="1"/>
  <c r="Q155" i="1"/>
  <c r="N63" i="5"/>
  <c r="AH63" i="5"/>
  <c r="S63" i="5"/>
  <c r="AW63" i="5"/>
  <c r="AP97" i="5"/>
  <c r="L96" i="7" s="1"/>
  <c r="V97" i="5"/>
  <c r="H96" i="7" s="1"/>
  <c r="X63" i="5"/>
  <c r="AR63" i="5"/>
  <c r="AB34" i="5"/>
  <c r="AG34" i="5"/>
  <c r="N65" i="5"/>
  <c r="N133" i="5" s="1"/>
  <c r="U70" i="1"/>
  <c r="AL63" i="5"/>
  <c r="U76" i="1"/>
  <c r="AQ63" i="5"/>
  <c r="AV34" i="5"/>
  <c r="U98" i="1"/>
  <c r="F98" i="5"/>
  <c r="U108" i="1"/>
  <c r="N98" i="5"/>
  <c r="U139" i="1"/>
  <c r="AN98" i="5"/>
  <c r="U29" i="1"/>
  <c r="U109" i="1"/>
  <c r="O98" i="5"/>
  <c r="U126" i="1"/>
  <c r="AC98" i="5"/>
  <c r="W128" i="1"/>
  <c r="AE128" i="1" s="1"/>
  <c r="U140" i="1"/>
  <c r="AO98" i="5"/>
  <c r="U97" i="1"/>
  <c r="E98" i="5"/>
  <c r="U114" i="1"/>
  <c r="S98" i="5"/>
  <c r="U121" i="1"/>
  <c r="Y98" i="5"/>
  <c r="U128" i="1"/>
  <c r="AE98" i="5"/>
  <c r="U138" i="1"/>
  <c r="AM98" i="5"/>
  <c r="U145" i="1"/>
  <c r="AS98" i="5"/>
  <c r="U152" i="1"/>
  <c r="AY98" i="5"/>
  <c r="AI98" i="5"/>
  <c r="U115" i="1"/>
  <c r="T98" i="5"/>
  <c r="U122" i="1"/>
  <c r="Z98" i="5"/>
  <c r="U132" i="1"/>
  <c r="AH98" i="5"/>
  <c r="U146" i="1"/>
  <c r="AT98" i="5"/>
  <c r="W113" i="1"/>
  <c r="AE113" i="1" s="1"/>
  <c r="U116" i="1"/>
  <c r="U98" i="5"/>
  <c r="U150" i="1"/>
  <c r="AW98" i="5"/>
  <c r="Y111" i="1"/>
  <c r="AC111" i="1"/>
  <c r="U110" i="1"/>
  <c r="P98" i="5"/>
  <c r="U120" i="1"/>
  <c r="X98" i="5"/>
  <c r="U127" i="1"/>
  <c r="AD98" i="5"/>
  <c r="U134" i="1"/>
  <c r="AJ98" i="5"/>
  <c r="U144" i="1"/>
  <c r="AR98" i="5"/>
  <c r="U151" i="1"/>
  <c r="AX98" i="5"/>
  <c r="U30" i="1"/>
  <c r="E63" i="5"/>
  <c r="U43" i="1"/>
  <c r="P63" i="5"/>
  <c r="K47" i="1"/>
  <c r="S34" i="5"/>
  <c r="K49" i="1"/>
  <c r="U34" i="5"/>
  <c r="U54" i="1"/>
  <c r="Y63" i="5"/>
  <c r="U61" i="1"/>
  <c r="AE63" i="5"/>
  <c r="U66" i="1"/>
  <c r="AI63" i="5"/>
  <c r="U73" i="1"/>
  <c r="AO63" i="5"/>
  <c r="U78" i="1"/>
  <c r="AS63" i="5"/>
  <c r="K83" i="1"/>
  <c r="AW34" i="5"/>
  <c r="K85" i="1"/>
  <c r="AY34" i="5"/>
  <c r="U31" i="1"/>
  <c r="F63" i="5"/>
  <c r="U36" i="1"/>
  <c r="J63" i="5"/>
  <c r="K42" i="1"/>
  <c r="O34" i="5"/>
  <c r="U49" i="1"/>
  <c r="U63" i="5"/>
  <c r="K60" i="1"/>
  <c r="AD34" i="5"/>
  <c r="K65" i="1"/>
  <c r="AH34" i="5"/>
  <c r="K67" i="1"/>
  <c r="AJ34" i="5"/>
  <c r="K72" i="1"/>
  <c r="AN34" i="5"/>
  <c r="K77" i="1"/>
  <c r="AR34" i="5"/>
  <c r="K79" i="1"/>
  <c r="AT34" i="5"/>
  <c r="U85" i="1"/>
  <c r="AY63" i="5"/>
  <c r="K48" i="1"/>
  <c r="T34" i="5"/>
  <c r="U55" i="1"/>
  <c r="Z63" i="5"/>
  <c r="U60" i="1"/>
  <c r="AD63" i="5"/>
  <c r="U67" i="1"/>
  <c r="AJ63" i="5"/>
  <c r="U79" i="1"/>
  <c r="AT63" i="5"/>
  <c r="K84" i="1"/>
  <c r="AX34" i="5"/>
  <c r="J34" i="5"/>
  <c r="O63" i="5"/>
  <c r="U37" i="1"/>
  <c r="K63" i="5"/>
  <c r="K43" i="1"/>
  <c r="P34" i="5"/>
  <c r="U48" i="1"/>
  <c r="T63" i="5"/>
  <c r="K59" i="1"/>
  <c r="AC34" i="5"/>
  <c r="K61" i="1"/>
  <c r="AE34" i="5"/>
  <c r="K66" i="1"/>
  <c r="AI34" i="5"/>
  <c r="K73" i="1"/>
  <c r="AO34" i="5"/>
  <c r="K78" i="1"/>
  <c r="AS34" i="5"/>
  <c r="U84" i="1"/>
  <c r="AX63" i="5"/>
  <c r="K34" i="5"/>
  <c r="AN63" i="5"/>
  <c r="F65" i="5"/>
  <c r="F133" i="5" s="1"/>
  <c r="E65" i="5"/>
  <c r="E133" i="5" s="1"/>
  <c r="L33" i="5"/>
  <c r="F33" i="7" s="1"/>
  <c r="C98" i="5"/>
  <c r="G62" i="5"/>
  <c r="G97" i="5"/>
  <c r="U96" i="1"/>
  <c r="D98" i="5"/>
  <c r="U28" i="1"/>
  <c r="C63" i="5"/>
  <c r="K71" i="1"/>
  <c r="AM34" i="5"/>
  <c r="C80" i="1"/>
  <c r="AQ34" i="5"/>
  <c r="M65" i="5"/>
  <c r="M133" i="5" s="1"/>
  <c r="X65" i="5"/>
  <c r="X133" i="5" s="1"/>
  <c r="V33" i="5"/>
  <c r="H33" i="7" s="1"/>
  <c r="T65" i="5"/>
  <c r="T133" i="5" s="1"/>
  <c r="Y65" i="5"/>
  <c r="Y133" i="5" s="1"/>
  <c r="AJ65" i="5"/>
  <c r="AJ133" i="5" s="1"/>
  <c r="AQ65" i="5"/>
  <c r="AQ133" i="5" s="1"/>
  <c r="AU97" i="5"/>
  <c r="M96" i="7" s="1"/>
  <c r="K65" i="5"/>
  <c r="K133" i="5" s="1"/>
  <c r="P65" i="5"/>
  <c r="P133" i="5" s="1"/>
  <c r="W65" i="5"/>
  <c r="W133" i="5" s="1"/>
  <c r="AB65" i="5"/>
  <c r="AB133" i="5" s="1"/>
  <c r="AH65" i="5"/>
  <c r="AH133" i="5" s="1"/>
  <c r="AN65" i="5"/>
  <c r="AN133" i="5" s="1"/>
  <c r="AT65" i="5"/>
  <c r="AT133" i="5" s="1"/>
  <c r="AV65" i="5"/>
  <c r="AV133" i="5" s="1"/>
  <c r="AG65" i="5"/>
  <c r="AG133" i="5" s="1"/>
  <c r="AP33" i="5"/>
  <c r="L33" i="7" s="1"/>
  <c r="AW65" i="5"/>
  <c r="AW133" i="5" s="1"/>
  <c r="AR65" i="5"/>
  <c r="AR133" i="5" s="1"/>
  <c r="I65" i="5"/>
  <c r="I133" i="5" s="1"/>
  <c r="R65" i="5"/>
  <c r="R133" i="5" s="1"/>
  <c r="AL65" i="5"/>
  <c r="AL133" i="5" s="1"/>
  <c r="AU33" i="5"/>
  <c r="M33" i="7" s="1"/>
  <c r="AZ97" i="5"/>
  <c r="N96" i="7" s="1"/>
  <c r="J65" i="5"/>
  <c r="J133" i="5" s="1"/>
  <c r="O65" i="5"/>
  <c r="O133" i="5" s="1"/>
  <c r="U65" i="5"/>
  <c r="U133" i="5" s="1"/>
  <c r="Z65" i="5"/>
  <c r="Z133" i="5" s="1"/>
  <c r="AE65" i="5"/>
  <c r="AE133" i="5" s="1"/>
  <c r="AM65" i="5"/>
  <c r="AM133" i="5" s="1"/>
  <c r="AS65" i="5"/>
  <c r="AS133" i="5" s="1"/>
  <c r="AY65" i="5"/>
  <c r="AY133" i="5" s="1"/>
  <c r="D65" i="5"/>
  <c r="D133" i="5" s="1"/>
  <c r="K82" i="1"/>
  <c r="C86" i="1"/>
  <c r="K86" i="1" s="1"/>
  <c r="K70" i="1"/>
  <c r="C74" i="1"/>
  <c r="K64" i="1"/>
  <c r="C68" i="1"/>
  <c r="K58" i="1"/>
  <c r="C62" i="1"/>
  <c r="K52" i="1"/>
  <c r="C56" i="1"/>
  <c r="K46" i="1"/>
  <c r="C50" i="1"/>
  <c r="K40" i="1"/>
  <c r="C44" i="1"/>
  <c r="K34" i="1"/>
  <c r="C38" i="1"/>
  <c r="H65" i="5"/>
  <c r="H133" i="5" s="1"/>
  <c r="C65" i="5"/>
  <c r="C133" i="5" s="1"/>
  <c r="AZ33" i="5"/>
  <c r="Y80" i="1"/>
  <c r="AC80" i="1"/>
  <c r="Z105" i="1"/>
  <c r="AD105" i="1"/>
  <c r="M141" i="1"/>
  <c r="U141" i="1" s="1"/>
  <c r="Z141" i="1"/>
  <c r="AD141" i="1"/>
  <c r="Z99" i="1"/>
  <c r="AD99" i="1"/>
  <c r="N155" i="1"/>
  <c r="R155" i="1"/>
  <c r="AA111" i="1"/>
  <c r="AA129" i="1"/>
  <c r="W138" i="1"/>
  <c r="AE138" i="1" s="1"/>
  <c r="AB141" i="1"/>
  <c r="M111" i="1"/>
  <c r="AB117" i="1"/>
  <c r="Y123" i="1"/>
  <c r="W126" i="1"/>
  <c r="AE126" i="1" s="1"/>
  <c r="W98" i="1"/>
  <c r="AE98" i="1" s="1"/>
  <c r="W114" i="1"/>
  <c r="AE114" i="1" s="1"/>
  <c r="W116" i="1"/>
  <c r="AE116" i="1" s="1"/>
  <c r="Z123" i="1"/>
  <c r="AD123" i="1"/>
  <c r="AC123" i="1"/>
  <c r="W121" i="1"/>
  <c r="AE121" i="1" s="1"/>
  <c r="Z129" i="1"/>
  <c r="AD129" i="1"/>
  <c r="X135" i="1"/>
  <c r="AB135" i="1"/>
  <c r="X141" i="1"/>
  <c r="AA147" i="1"/>
  <c r="AD147" i="1"/>
  <c r="AC147" i="1"/>
  <c r="W146" i="1"/>
  <c r="AE146" i="1" s="1"/>
  <c r="AA153" i="1"/>
  <c r="Z153" i="1"/>
  <c r="Y99" i="1"/>
  <c r="AC99" i="1"/>
  <c r="AA105" i="1"/>
  <c r="X111" i="1"/>
  <c r="Y117" i="1"/>
  <c r="AC117" i="1"/>
  <c r="X117" i="1"/>
  <c r="Y141" i="1"/>
  <c r="AC141" i="1"/>
  <c r="X153" i="1"/>
  <c r="AB153" i="1"/>
  <c r="AB111" i="1"/>
  <c r="AA135" i="1"/>
  <c r="W139" i="1"/>
  <c r="AE139" i="1" s="1"/>
  <c r="Z147" i="1"/>
  <c r="AD153" i="1"/>
  <c r="D88" i="1"/>
  <c r="D225" i="1" s="1"/>
  <c r="H88" i="1"/>
  <c r="H225" i="1" s="1"/>
  <c r="AA86" i="1"/>
  <c r="Y86" i="1"/>
  <c r="AC86" i="1"/>
  <c r="AP62" i="5"/>
  <c r="V62" i="5"/>
  <c r="H62" i="7" s="1"/>
  <c r="Q62" i="5"/>
  <c r="AF97" i="5"/>
  <c r="J96" i="7" s="1"/>
  <c r="AK97" i="5"/>
  <c r="AA97" i="5"/>
  <c r="Q97" i="5"/>
  <c r="G96" i="7" s="1"/>
  <c r="L97" i="5"/>
  <c r="F96" i="7" s="1"/>
  <c r="AZ62" i="5"/>
  <c r="N62" i="7" s="1"/>
  <c r="AU62" i="5"/>
  <c r="M62" i="7" s="1"/>
  <c r="AK62" i="5"/>
  <c r="K62" i="7" s="1"/>
  <c r="AF62" i="5"/>
  <c r="J62" i="7" s="1"/>
  <c r="AA62" i="5"/>
  <c r="I62" i="7" s="1"/>
  <c r="AK33" i="5"/>
  <c r="K33" i="7" s="1"/>
  <c r="AF33" i="5"/>
  <c r="J33" i="7" s="1"/>
  <c r="AA33" i="5"/>
  <c r="I33" i="7" s="1"/>
  <c r="Q33" i="5"/>
  <c r="G33" i="7" s="1"/>
  <c r="L62" i="5"/>
  <c r="F62" i="7" s="1"/>
  <c r="W96" i="1"/>
  <c r="AE96" i="1" s="1"/>
  <c r="U107" i="1"/>
  <c r="W122" i="1"/>
  <c r="AE122" i="1" s="1"/>
  <c r="W134" i="1"/>
  <c r="AE134" i="1" s="1"/>
  <c r="V74" i="1"/>
  <c r="V86" i="1"/>
  <c r="AA99" i="1"/>
  <c r="W97" i="1"/>
  <c r="AE97" i="1" s="1"/>
  <c r="M117" i="1"/>
  <c r="X129" i="1"/>
  <c r="AB129" i="1"/>
  <c r="W127" i="1"/>
  <c r="AE127" i="1" s="1"/>
  <c r="M135" i="1"/>
  <c r="U135" i="1" s="1"/>
  <c r="Y135" i="1"/>
  <c r="AC135" i="1"/>
  <c r="V135" i="1"/>
  <c r="W137" i="1"/>
  <c r="AE137" i="1" s="1"/>
  <c r="W144" i="1"/>
  <c r="AE144" i="1" s="1"/>
  <c r="M153" i="1"/>
  <c r="Y153" i="1"/>
  <c r="AC153" i="1"/>
  <c r="V153" i="1"/>
  <c r="M99" i="1"/>
  <c r="U99" i="1" s="1"/>
  <c r="W107" i="1"/>
  <c r="AE107" i="1" s="1"/>
  <c r="W109" i="1"/>
  <c r="AE109" i="1" s="1"/>
  <c r="AA123" i="1"/>
  <c r="W132" i="1"/>
  <c r="AE132" i="1" s="1"/>
  <c r="AB99" i="1"/>
  <c r="X105" i="1"/>
  <c r="AB105" i="1"/>
  <c r="W108" i="1"/>
  <c r="AE108" i="1" s="1"/>
  <c r="W110" i="1"/>
  <c r="AE110" i="1" s="1"/>
  <c r="Z117" i="1"/>
  <c r="AD117" i="1"/>
  <c r="W115" i="1"/>
  <c r="AE115" i="1" s="1"/>
  <c r="W120" i="1"/>
  <c r="AE120" i="1" s="1"/>
  <c r="M129" i="1"/>
  <c r="Y129" i="1"/>
  <c r="AC129" i="1"/>
  <c r="AD135" i="1"/>
  <c r="W133" i="1"/>
  <c r="AE133" i="1" s="1"/>
  <c r="W145" i="1"/>
  <c r="AE145" i="1" s="1"/>
  <c r="V147" i="1"/>
  <c r="W150" i="1"/>
  <c r="AE150" i="1" s="1"/>
  <c r="W152" i="1"/>
  <c r="AE152" i="1" s="1"/>
  <c r="Z135" i="1"/>
  <c r="W131" i="1"/>
  <c r="X147" i="1"/>
  <c r="W143" i="1"/>
  <c r="AB147" i="1"/>
  <c r="U95" i="1"/>
  <c r="AD111" i="1"/>
  <c r="X123" i="1"/>
  <c r="W119" i="1"/>
  <c r="AC105" i="1"/>
  <c r="AA117" i="1"/>
  <c r="M147" i="1"/>
  <c r="W151" i="1"/>
  <c r="AE151" i="1" s="1"/>
  <c r="X99" i="1"/>
  <c r="W95" i="1"/>
  <c r="M123" i="1"/>
  <c r="V99" i="1"/>
  <c r="Z111" i="1"/>
  <c r="AB123" i="1"/>
  <c r="AA141" i="1"/>
  <c r="U113" i="1"/>
  <c r="W125" i="1"/>
  <c r="U137" i="1"/>
  <c r="W149" i="1"/>
  <c r="F88" i="1"/>
  <c r="F225" i="1" s="1"/>
  <c r="J88" i="1"/>
  <c r="J225" i="1" s="1"/>
  <c r="Q88" i="1"/>
  <c r="G88" i="1"/>
  <c r="G225" i="1" s="1"/>
  <c r="N88" i="1"/>
  <c r="R88" i="1"/>
  <c r="O88" i="1"/>
  <c r="S88" i="1"/>
  <c r="E88" i="1"/>
  <c r="E225" i="1" s="1"/>
  <c r="I88" i="1"/>
  <c r="I225" i="1" s="1"/>
  <c r="M74" i="1"/>
  <c r="U74" i="1" s="1"/>
  <c r="Z80" i="1"/>
  <c r="AD80" i="1"/>
  <c r="AB80" i="1"/>
  <c r="M86" i="1"/>
  <c r="P88" i="1"/>
  <c r="P225" i="1" s="1"/>
  <c r="T88" i="1"/>
  <c r="Z38" i="1"/>
  <c r="AD38" i="1"/>
  <c r="W35" i="1"/>
  <c r="AE35" i="1" s="1"/>
  <c r="AB38" i="1"/>
  <c r="W37" i="1"/>
  <c r="AE37" i="1" s="1"/>
  <c r="AA44" i="1"/>
  <c r="Y50" i="1"/>
  <c r="AC50" i="1"/>
  <c r="AA38" i="1"/>
  <c r="V44" i="1"/>
  <c r="X32" i="1"/>
  <c r="Y56" i="1"/>
  <c r="AC56" i="1"/>
  <c r="W54" i="1"/>
  <c r="AE54" i="1" s="1"/>
  <c r="Z62" i="1"/>
  <c r="AD62" i="1"/>
  <c r="W59" i="1"/>
  <c r="AE59" i="1" s="1"/>
  <c r="AB62" i="1"/>
  <c r="W61" i="1"/>
  <c r="AE61" i="1" s="1"/>
  <c r="AA68" i="1"/>
  <c r="Y74" i="1"/>
  <c r="V50" i="1"/>
  <c r="Z56" i="1"/>
  <c r="AD56" i="1"/>
  <c r="AB56" i="1"/>
  <c r="AA62" i="1"/>
  <c r="V68" i="1"/>
  <c r="M50" i="1"/>
  <c r="W48" i="1"/>
  <c r="AE48" i="1" s="1"/>
  <c r="W55" i="1"/>
  <c r="AE55" i="1" s="1"/>
  <c r="AC74" i="1"/>
  <c r="W77" i="1"/>
  <c r="AE77" i="1" s="1"/>
  <c r="W78" i="1"/>
  <c r="AE78" i="1" s="1"/>
  <c r="W79" i="1"/>
  <c r="AE79" i="1" s="1"/>
  <c r="M38" i="1"/>
  <c r="V38" i="1"/>
  <c r="Y44" i="1"/>
  <c r="AC44" i="1"/>
  <c r="W42" i="1"/>
  <c r="AE42" i="1" s="1"/>
  <c r="Z50" i="1"/>
  <c r="AD50" i="1"/>
  <c r="W47" i="1"/>
  <c r="AE47" i="1" s="1"/>
  <c r="AB50" i="1"/>
  <c r="W49" i="1"/>
  <c r="AE49" i="1" s="1"/>
  <c r="AA56" i="1"/>
  <c r="M62" i="1"/>
  <c r="V62" i="1"/>
  <c r="Y68" i="1"/>
  <c r="AC68" i="1"/>
  <c r="W66" i="1"/>
  <c r="AE66" i="1" s="1"/>
  <c r="Z74" i="1"/>
  <c r="AD74" i="1"/>
  <c r="W71" i="1"/>
  <c r="AE71" i="1" s="1"/>
  <c r="AB74" i="1"/>
  <c r="W72" i="1"/>
  <c r="AE72" i="1" s="1"/>
  <c r="W73" i="1"/>
  <c r="AE73" i="1" s="1"/>
  <c r="AA80" i="1"/>
  <c r="W53" i="1"/>
  <c r="AE53" i="1" s="1"/>
  <c r="AA32" i="1"/>
  <c r="Y38" i="1"/>
  <c r="AC38" i="1"/>
  <c r="W36" i="1"/>
  <c r="AE36" i="1" s="1"/>
  <c r="Z44" i="1"/>
  <c r="AD44" i="1"/>
  <c r="W41" i="1"/>
  <c r="AE41" i="1" s="1"/>
  <c r="AB44" i="1"/>
  <c r="W43" i="1"/>
  <c r="AE43" i="1" s="1"/>
  <c r="AA50" i="1"/>
  <c r="V56" i="1"/>
  <c r="Y62" i="1"/>
  <c r="AC62" i="1"/>
  <c r="W60" i="1"/>
  <c r="AE60" i="1" s="1"/>
  <c r="Z68" i="1"/>
  <c r="AD68" i="1"/>
  <c r="W65" i="1"/>
  <c r="AE65" i="1" s="1"/>
  <c r="AB68" i="1"/>
  <c r="W67" i="1"/>
  <c r="AE67" i="1" s="1"/>
  <c r="AA74" i="1"/>
  <c r="V80" i="1"/>
  <c r="W82" i="1"/>
  <c r="AE82" i="1" s="1"/>
  <c r="AD86" i="1"/>
  <c r="W83" i="1"/>
  <c r="AE83" i="1" s="1"/>
  <c r="AB86" i="1"/>
  <c r="W84" i="1"/>
  <c r="AE84" i="1" s="1"/>
  <c r="W85" i="1"/>
  <c r="AE85" i="1" s="1"/>
  <c r="X86" i="1"/>
  <c r="U83" i="1"/>
  <c r="Z86" i="1"/>
  <c r="M44" i="1"/>
  <c r="U44" i="1" s="1"/>
  <c r="W31" i="1"/>
  <c r="AE31" i="1" s="1"/>
  <c r="M56" i="1"/>
  <c r="M68" i="1"/>
  <c r="M80" i="1"/>
  <c r="X80" i="1"/>
  <c r="K76" i="1"/>
  <c r="W76" i="1"/>
  <c r="U77" i="1"/>
  <c r="W70" i="1"/>
  <c r="U71" i="1"/>
  <c r="X74" i="1"/>
  <c r="X68" i="1"/>
  <c r="W64" i="1"/>
  <c r="U65" i="1"/>
  <c r="X62" i="1"/>
  <c r="W58" i="1"/>
  <c r="U59" i="1"/>
  <c r="X56" i="1"/>
  <c r="W52" i="1"/>
  <c r="U53" i="1"/>
  <c r="X50" i="1"/>
  <c r="W46" i="1"/>
  <c r="U47" i="1"/>
  <c r="AB32" i="1"/>
  <c r="AD32" i="1"/>
  <c r="X44" i="1"/>
  <c r="W40" i="1"/>
  <c r="U41" i="1"/>
  <c r="W29" i="1"/>
  <c r="AE29" i="1" s="1"/>
  <c r="Y32" i="1"/>
  <c r="AC32" i="1"/>
  <c r="W30" i="1"/>
  <c r="AE30" i="1" s="1"/>
  <c r="Z32" i="1"/>
  <c r="X38" i="1"/>
  <c r="W34" i="1"/>
  <c r="U35" i="1"/>
  <c r="M32" i="1"/>
  <c r="W28" i="1"/>
  <c r="C32" i="1"/>
  <c r="K29" i="1"/>
  <c r="K28" i="1"/>
  <c r="R225" i="1" l="1"/>
  <c r="T225" i="1"/>
  <c r="Q225" i="1"/>
  <c r="AP98" i="5"/>
  <c r="S225" i="1"/>
  <c r="N33" i="7"/>
  <c r="E143" i="7"/>
  <c r="U129" i="1"/>
  <c r="AF98" i="5"/>
  <c r="U111" i="1"/>
  <c r="Q98" i="5"/>
  <c r="Z155" i="1"/>
  <c r="U117" i="1"/>
  <c r="V98" i="5"/>
  <c r="U123" i="1"/>
  <c r="AA98" i="5"/>
  <c r="U147" i="1"/>
  <c r="AU98" i="5"/>
  <c r="U153" i="1"/>
  <c r="AZ98" i="5"/>
  <c r="U80" i="1"/>
  <c r="AU63" i="5"/>
  <c r="U62" i="1"/>
  <c r="AF63" i="5"/>
  <c r="U86" i="1"/>
  <c r="AZ63" i="5"/>
  <c r="U68" i="1"/>
  <c r="AK63" i="5"/>
  <c r="U56" i="1"/>
  <c r="AA63" i="5"/>
  <c r="U50" i="1"/>
  <c r="V63" i="5"/>
  <c r="U38" i="1"/>
  <c r="L63" i="5"/>
  <c r="C142" i="5"/>
  <c r="E235" i="1"/>
  <c r="AK98" i="5"/>
  <c r="K96" i="7"/>
  <c r="E239" i="1"/>
  <c r="C146" i="5"/>
  <c r="E147" i="7"/>
  <c r="E237" i="1"/>
  <c r="E145" i="7"/>
  <c r="C144" i="5"/>
  <c r="AP63" i="5"/>
  <c r="L62" i="7"/>
  <c r="Q63" i="5"/>
  <c r="G62" i="7"/>
  <c r="E144" i="7"/>
  <c r="C143" i="5"/>
  <c r="V34" i="5"/>
  <c r="L34" i="5"/>
  <c r="E62" i="7"/>
  <c r="E236" i="1"/>
  <c r="E96" i="7"/>
  <c r="N225" i="1"/>
  <c r="G63" i="5"/>
  <c r="G98" i="5"/>
  <c r="AU34" i="5"/>
  <c r="AZ34" i="5"/>
  <c r="AP34" i="5"/>
  <c r="AF34" i="5"/>
  <c r="AA34" i="5"/>
  <c r="Q34" i="5"/>
  <c r="K80" i="1"/>
  <c r="AK34" i="5"/>
  <c r="K74" i="1"/>
  <c r="K68" i="1"/>
  <c r="K62" i="1"/>
  <c r="K50" i="1"/>
  <c r="K44" i="1"/>
  <c r="K56" i="1"/>
  <c r="K38" i="1"/>
  <c r="W141" i="1"/>
  <c r="AE141" i="1" s="1"/>
  <c r="AD155" i="1"/>
  <c r="AA155" i="1"/>
  <c r="X155" i="1"/>
  <c r="W117" i="1"/>
  <c r="AE117" i="1" s="1"/>
  <c r="AB155" i="1"/>
  <c r="AC155" i="1"/>
  <c r="AZ65" i="5"/>
  <c r="AZ133" i="5" s="1"/>
  <c r="AU65" i="5"/>
  <c r="AU133" i="5" s="1"/>
  <c r="AP65" i="5"/>
  <c r="AP133" i="5" s="1"/>
  <c r="AK65" i="5"/>
  <c r="AK133" i="5" s="1"/>
  <c r="AF65" i="5"/>
  <c r="AF133" i="5" s="1"/>
  <c r="AA65" i="5"/>
  <c r="AA133" i="5" s="1"/>
  <c r="V65" i="5"/>
  <c r="V133" i="5" s="1"/>
  <c r="Q65" i="5"/>
  <c r="Q133" i="5" s="1"/>
  <c r="L65" i="5"/>
  <c r="L133" i="5" s="1"/>
  <c r="W111" i="1"/>
  <c r="AE111" i="1" s="1"/>
  <c r="W153" i="1"/>
  <c r="AE153" i="1" s="1"/>
  <c r="AE149" i="1"/>
  <c r="AE95" i="1"/>
  <c r="W99" i="1"/>
  <c r="AE119" i="1"/>
  <c r="W123" i="1"/>
  <c r="AE123" i="1" s="1"/>
  <c r="W129" i="1"/>
  <c r="AE129" i="1" s="1"/>
  <c r="AE125" i="1"/>
  <c r="AE143" i="1"/>
  <c r="W147" i="1"/>
  <c r="AE147" i="1" s="1"/>
  <c r="AE131" i="1"/>
  <c r="W135" i="1"/>
  <c r="AE135" i="1" s="1"/>
  <c r="AC88" i="1"/>
  <c r="AB88" i="1"/>
  <c r="M88" i="1"/>
  <c r="Y88" i="1"/>
  <c r="AA88" i="1"/>
  <c r="X88" i="1"/>
  <c r="Z88" i="1"/>
  <c r="C88" i="1"/>
  <c r="C225" i="1" s="1"/>
  <c r="AD88" i="1"/>
  <c r="AD225" i="1" s="1"/>
  <c r="W86" i="1"/>
  <c r="AE86" i="1" s="1"/>
  <c r="W80" i="1"/>
  <c r="AE80" i="1" s="1"/>
  <c r="AE76" i="1"/>
  <c r="W74" i="1"/>
  <c r="AE74" i="1" s="1"/>
  <c r="AE70" i="1"/>
  <c r="W68" i="1"/>
  <c r="AE68" i="1" s="1"/>
  <c r="AE64" i="1"/>
  <c r="W62" i="1"/>
  <c r="AE62" i="1" s="1"/>
  <c r="AE58" i="1"/>
  <c r="W56" i="1"/>
  <c r="AE56" i="1" s="1"/>
  <c r="AE52" i="1"/>
  <c r="W50" i="1"/>
  <c r="AE50" i="1" s="1"/>
  <c r="AE46" i="1"/>
  <c r="W44" i="1"/>
  <c r="AE44" i="1" s="1"/>
  <c r="AE40" i="1"/>
  <c r="W32" i="1"/>
  <c r="W38" i="1"/>
  <c r="AE38" i="1" s="1"/>
  <c r="AE34" i="1"/>
  <c r="AE28" i="1"/>
  <c r="BA96" i="5"/>
  <c r="BA95" i="5"/>
  <c r="BA94" i="5"/>
  <c r="BA93" i="5"/>
  <c r="BA92" i="5"/>
  <c r="BA91" i="5"/>
  <c r="BA90" i="5"/>
  <c r="BA89" i="5"/>
  <c r="BA88" i="5"/>
  <c r="BA87" i="5"/>
  <c r="BA86" i="5"/>
  <c r="BA75" i="5"/>
  <c r="BA74" i="5"/>
  <c r="BA61" i="5"/>
  <c r="BA60" i="5"/>
  <c r="BA59" i="5"/>
  <c r="BA58" i="5"/>
  <c r="BA57" i="5"/>
  <c r="BA56" i="5"/>
  <c r="BA55" i="5"/>
  <c r="BA54" i="5"/>
  <c r="BA53" i="5"/>
  <c r="BA52" i="5"/>
  <c r="BA51" i="5"/>
  <c r="BA40" i="5"/>
  <c r="BA39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G33" i="5"/>
  <c r="E142" i="7" s="1"/>
  <c r="BA10" i="5"/>
  <c r="Z225" i="1" l="1"/>
  <c r="AB225" i="1"/>
  <c r="AC225" i="1"/>
  <c r="E150" i="7"/>
  <c r="E33" i="7"/>
  <c r="C141" i="5"/>
  <c r="C149" i="5" s="1"/>
  <c r="E234" i="1"/>
  <c r="E242" i="1" s="1"/>
  <c r="AA225" i="1"/>
  <c r="X225" i="1"/>
  <c r="G34" i="5"/>
  <c r="G65" i="5"/>
  <c r="G133" i="5" s="1"/>
  <c r="BA97" i="5"/>
  <c r="BA62" i="5"/>
  <c r="AE99" i="1"/>
  <c r="W88" i="1"/>
  <c r="BA33" i="5"/>
  <c r="K41" i="4"/>
  <c r="J41" i="4"/>
  <c r="I41" i="4"/>
  <c r="F41" i="4"/>
  <c r="K40" i="4"/>
  <c r="J40" i="4"/>
  <c r="I40" i="4"/>
  <c r="F40" i="4"/>
  <c r="K39" i="4"/>
  <c r="J39" i="4"/>
  <c r="I39" i="4"/>
  <c r="F39" i="4"/>
  <c r="K38" i="4"/>
  <c r="J38" i="4"/>
  <c r="I38" i="4"/>
  <c r="F38" i="4"/>
  <c r="K37" i="4"/>
  <c r="J37" i="4"/>
  <c r="I37" i="4"/>
  <c r="F37" i="4"/>
  <c r="K36" i="4"/>
  <c r="J36" i="4"/>
  <c r="I36" i="4"/>
  <c r="F36" i="4"/>
  <c r="K35" i="4"/>
  <c r="J35" i="4"/>
  <c r="I35" i="4"/>
  <c r="F35" i="4"/>
  <c r="K34" i="4"/>
  <c r="J34" i="4"/>
  <c r="I34" i="4"/>
  <c r="F34" i="4"/>
  <c r="K33" i="4"/>
  <c r="J33" i="4"/>
  <c r="I33" i="4"/>
  <c r="F33" i="4"/>
  <c r="K32" i="4"/>
  <c r="J32" i="4"/>
  <c r="I32" i="4"/>
  <c r="F32" i="4"/>
  <c r="K31" i="4"/>
  <c r="J31" i="4"/>
  <c r="I31" i="4"/>
  <c r="F31" i="4"/>
  <c r="K30" i="4"/>
  <c r="J30" i="4"/>
  <c r="I30" i="4"/>
  <c r="F30" i="4"/>
  <c r="K29" i="4"/>
  <c r="J29" i="4"/>
  <c r="I29" i="4"/>
  <c r="F29" i="4"/>
  <c r="K28" i="4"/>
  <c r="J28" i="4"/>
  <c r="I28" i="4"/>
  <c r="F28" i="4"/>
  <c r="K27" i="4"/>
  <c r="J27" i="4"/>
  <c r="I27" i="4"/>
  <c r="F27" i="4"/>
  <c r="K26" i="4"/>
  <c r="J26" i="4"/>
  <c r="I26" i="4"/>
  <c r="F26" i="4"/>
  <c r="K25" i="4"/>
  <c r="J25" i="4"/>
  <c r="I25" i="4"/>
  <c r="F25" i="4"/>
  <c r="K24" i="4"/>
  <c r="J24" i="4"/>
  <c r="I24" i="4"/>
  <c r="F24" i="4"/>
  <c r="K23" i="4"/>
  <c r="J23" i="4"/>
  <c r="I23" i="4"/>
  <c r="F23" i="4"/>
  <c r="K22" i="4"/>
  <c r="J22" i="4"/>
  <c r="I22" i="4"/>
  <c r="F22" i="4"/>
  <c r="K21" i="4"/>
  <c r="J21" i="4"/>
  <c r="I21" i="4"/>
  <c r="F21" i="4"/>
  <c r="K20" i="4"/>
  <c r="J20" i="4"/>
  <c r="I20" i="4"/>
  <c r="F20" i="4"/>
  <c r="K19" i="4"/>
  <c r="J19" i="4"/>
  <c r="I19" i="4"/>
  <c r="F19" i="4"/>
  <c r="K18" i="4"/>
  <c r="J18" i="4"/>
  <c r="I18" i="4"/>
  <c r="F18" i="4"/>
  <c r="K17" i="4"/>
  <c r="J17" i="4"/>
  <c r="I17" i="4"/>
  <c r="F17" i="4"/>
  <c r="K16" i="4"/>
  <c r="J16" i="4"/>
  <c r="I16" i="4"/>
  <c r="F16" i="4"/>
  <c r="K15" i="4"/>
  <c r="J15" i="4"/>
  <c r="I15" i="4"/>
  <c r="F15" i="4"/>
  <c r="K14" i="4"/>
  <c r="J14" i="4"/>
  <c r="I14" i="4"/>
  <c r="F14" i="4"/>
  <c r="K13" i="4"/>
  <c r="J13" i="4"/>
  <c r="I13" i="4"/>
  <c r="F13" i="4"/>
  <c r="K12" i="4"/>
  <c r="J12" i="4"/>
  <c r="I12" i="4"/>
  <c r="F12" i="4"/>
  <c r="K11" i="4"/>
  <c r="J11" i="4"/>
  <c r="I11" i="4"/>
  <c r="F11" i="4"/>
  <c r="K10" i="4"/>
  <c r="J10" i="4"/>
  <c r="I10" i="4"/>
  <c r="F10" i="4"/>
  <c r="K9" i="4"/>
  <c r="J9" i="4"/>
  <c r="I9" i="4"/>
  <c r="F9" i="4"/>
  <c r="K8" i="4"/>
  <c r="J8" i="4"/>
  <c r="I8" i="4"/>
  <c r="F8" i="4"/>
  <c r="K7" i="4"/>
  <c r="J7" i="4"/>
  <c r="I7" i="4"/>
  <c r="F7" i="4"/>
  <c r="K6" i="4"/>
  <c r="J6" i="4"/>
  <c r="I6" i="4"/>
  <c r="F6" i="4"/>
  <c r="K5" i="4"/>
  <c r="J5" i="4"/>
  <c r="I5" i="4"/>
  <c r="F5" i="4"/>
  <c r="K4" i="4"/>
  <c r="J4" i="4"/>
  <c r="I4" i="4"/>
  <c r="F4" i="4"/>
  <c r="K3" i="4"/>
  <c r="J3" i="4"/>
  <c r="I3" i="4"/>
  <c r="F3" i="4"/>
  <c r="BA65" i="5" l="1"/>
  <c r="BA133" i="5" s="1"/>
  <c r="V32" i="1"/>
  <c r="K32" i="1" l="1"/>
  <c r="U32" i="1"/>
  <c r="U88" i="1" l="1"/>
  <c r="K88" i="1"/>
  <c r="K225" i="1"/>
  <c r="AE32" i="1"/>
  <c r="AE88" i="1" l="1"/>
  <c r="M104" i="1" l="1"/>
  <c r="U104" i="1" s="1"/>
  <c r="M102" i="1"/>
  <c r="I98" i="5" s="1"/>
  <c r="Y104" i="1"/>
  <c r="W104" i="1" s="1"/>
  <c r="AE104" i="1" s="1"/>
  <c r="Y102" i="1"/>
  <c r="W102" i="1" s="1"/>
  <c r="AE102" i="1" s="1"/>
  <c r="M103" i="1"/>
  <c r="J98" i="5" s="1"/>
  <c r="Y103" i="1"/>
  <c r="W103" i="1" s="1"/>
  <c r="AE103" i="1" s="1"/>
  <c r="O105" i="1"/>
  <c r="V105" i="1" s="1"/>
  <c r="Y101" i="1"/>
  <c r="M101" i="1"/>
  <c r="H98" i="5" s="1"/>
  <c r="Y105" i="1" l="1"/>
  <c r="Y155" i="1" s="1"/>
  <c r="Y225" i="1" s="1"/>
  <c r="O155" i="1"/>
  <c r="O225" i="1" s="1"/>
  <c r="U101" i="1"/>
  <c r="M105" i="1"/>
  <c r="U103" i="1"/>
  <c r="K98" i="5"/>
  <c r="U102" i="1"/>
  <c r="W101" i="1"/>
  <c r="AE101" i="1" l="1"/>
  <c r="W105" i="1"/>
  <c r="E238" i="1"/>
  <c r="E243" i="1" s="1"/>
  <c r="C145" i="5"/>
  <c r="C150" i="5" s="1"/>
  <c r="U105" i="1"/>
  <c r="L98" i="5"/>
  <c r="M155" i="1"/>
  <c r="P2" i="1" l="1"/>
  <c r="P3" i="1"/>
  <c r="E3" i="5"/>
  <c r="E2" i="5"/>
  <c r="M225" i="1"/>
  <c r="U225" i="1" s="1"/>
  <c r="U155" i="1"/>
  <c r="AE105" i="1"/>
  <c r="W155" i="1"/>
  <c r="AE155" i="1" l="1"/>
  <c r="W225" i="1"/>
  <c r="AE225" i="1" s="1"/>
  <c r="I95" i="7"/>
  <c r="I129" i="7" s="1"/>
  <c r="O75" i="7"/>
  <c r="O95" i="7" s="1"/>
  <c r="O129" i="7" s="1"/>
  <c r="E146" i="7" l="1"/>
  <c r="E151" i="7" s="1"/>
  <c r="E3" i="7" s="1"/>
  <c r="I96" i="7"/>
  <c r="E2" i="7" l="1"/>
</calcChain>
</file>

<file path=xl/sharedStrings.xml><?xml version="1.0" encoding="utf-8"?>
<sst xmlns="http://schemas.openxmlformats.org/spreadsheetml/2006/main" count="748" uniqueCount="243">
  <si>
    <t>Priority</t>
  </si>
  <si>
    <t>Total</t>
  </si>
  <si>
    <t>ERDF</t>
  </si>
  <si>
    <t>Public</t>
  </si>
  <si>
    <t>Private</t>
  </si>
  <si>
    <t>ESF</t>
  </si>
  <si>
    <t>Capital</t>
  </si>
  <si>
    <t>Revenue</t>
  </si>
  <si>
    <t>Intervention Rate</t>
  </si>
  <si>
    <t>LEP ID</t>
  </si>
  <si>
    <t>LEP Name</t>
  </si>
  <si>
    <t>Less Developed</t>
  </si>
  <si>
    <t>Transition Area</t>
  </si>
  <si>
    <t>More Developed</t>
  </si>
  <si>
    <t>Finance_DataValidation</t>
  </si>
  <si>
    <t>YEI_Eligible</t>
  </si>
  <si>
    <t>AltCode</t>
  </si>
  <si>
    <t>EndColumn</t>
  </si>
  <si>
    <t>Black Country</t>
  </si>
  <si>
    <t>BCo</t>
  </si>
  <si>
    <t>NULL</t>
  </si>
  <si>
    <t>Buckinghamshire Thames Valley</t>
  </si>
  <si>
    <t>BTV</t>
  </si>
  <si>
    <t>Cheshire and Warrington</t>
  </si>
  <si>
    <t>ChW</t>
  </si>
  <si>
    <t>Coast to Capital</t>
  </si>
  <si>
    <t>CtC</t>
  </si>
  <si>
    <t>Cornwall and the Isles of Scilly</t>
  </si>
  <si>
    <t>CIS</t>
  </si>
  <si>
    <t>Coventry and Warwickshire</t>
  </si>
  <si>
    <t>CWa</t>
  </si>
  <si>
    <t>Cumbria</t>
  </si>
  <si>
    <t>Cmb</t>
  </si>
  <si>
    <t>Derby, Derbyshire, Nottingham and Nottinghamshire</t>
  </si>
  <si>
    <t>DDN</t>
  </si>
  <si>
    <t>Dorset</t>
  </si>
  <si>
    <t>Dor</t>
  </si>
  <si>
    <t>Enterprise M3</t>
  </si>
  <si>
    <t>EnM</t>
  </si>
  <si>
    <t>Gloucestershire</t>
  </si>
  <si>
    <t>Glo</t>
  </si>
  <si>
    <t>Greater Birmingham and Solihull</t>
  </si>
  <si>
    <t>GBS</t>
  </si>
  <si>
    <t>Greater Cambridge &amp; Greater Peterborough</t>
  </si>
  <si>
    <t>GCP</t>
  </si>
  <si>
    <t>Greater Lincolnshire</t>
  </si>
  <si>
    <t>GLi</t>
  </si>
  <si>
    <t>Greater Manchester</t>
  </si>
  <si>
    <t>GMa</t>
  </si>
  <si>
    <t>Heart of the South West</t>
  </si>
  <si>
    <t>HSW</t>
  </si>
  <si>
    <t>Hertfordshire</t>
  </si>
  <si>
    <t>Her</t>
  </si>
  <si>
    <t>Humber</t>
  </si>
  <si>
    <t>Hmb</t>
  </si>
  <si>
    <t>Lancashire</t>
  </si>
  <si>
    <t>Lan</t>
  </si>
  <si>
    <t>Leeds City Region</t>
  </si>
  <si>
    <t>LeC</t>
  </si>
  <si>
    <t>Leicester and Leicestershire</t>
  </si>
  <si>
    <t>Lei</t>
  </si>
  <si>
    <t>Liverpool City Region</t>
  </si>
  <si>
    <t>LiC</t>
  </si>
  <si>
    <t>London</t>
  </si>
  <si>
    <t>Lon</t>
  </si>
  <si>
    <t>New Anglia</t>
  </si>
  <si>
    <t>NAn</t>
  </si>
  <si>
    <t>NEa</t>
  </si>
  <si>
    <t>Northamptonshire</t>
  </si>
  <si>
    <t>Nor</t>
  </si>
  <si>
    <t>Oxfordshire</t>
  </si>
  <si>
    <t>Oxf</t>
  </si>
  <si>
    <t>Sheffield City Region</t>
  </si>
  <si>
    <t>ShC</t>
  </si>
  <si>
    <t>Solent</t>
  </si>
  <si>
    <t>Sol</t>
  </si>
  <si>
    <t>South East</t>
  </si>
  <si>
    <t>SEa</t>
  </si>
  <si>
    <t>South East Midlands</t>
  </si>
  <si>
    <t>SEM</t>
  </si>
  <si>
    <t>Stoke-on-Trent and Staffordshire</t>
  </si>
  <si>
    <t>SoT</t>
  </si>
  <si>
    <t>Swindon and Wiltshire</t>
  </si>
  <si>
    <t>SWi</t>
  </si>
  <si>
    <t>Tees Valley</t>
  </si>
  <si>
    <t>TeV</t>
  </si>
  <si>
    <t>Thames Valley Berkshire</t>
  </si>
  <si>
    <t>TVB</t>
  </si>
  <si>
    <t>The Marches</t>
  </si>
  <si>
    <t>TMa</t>
  </si>
  <si>
    <t>West of England</t>
  </si>
  <si>
    <t>WoE</t>
  </si>
  <si>
    <t>Worcestershire</t>
  </si>
  <si>
    <t>Wor</t>
  </si>
  <si>
    <t>York and North Yorkshire</t>
  </si>
  <si>
    <t>YNY</t>
  </si>
  <si>
    <t>% Split</t>
  </si>
  <si>
    <t>FUNDING PROFILE</t>
  </si>
  <si>
    <t>COSTS PROFILE</t>
  </si>
  <si>
    <t>Category</t>
  </si>
  <si>
    <t>Overall Total</t>
  </si>
  <si>
    <t>TO</t>
  </si>
  <si>
    <t>Priority(s)</t>
  </si>
  <si>
    <t>Plant and Machinery</t>
  </si>
  <si>
    <t>Overheads</t>
  </si>
  <si>
    <t>Overall</t>
  </si>
  <si>
    <t>LEPs</t>
  </si>
  <si>
    <t>Categories of Region</t>
  </si>
  <si>
    <t>Transition</t>
  </si>
  <si>
    <t>Category of Region</t>
  </si>
  <si>
    <t>Costs Captial</t>
  </si>
  <si>
    <t>Cost Revenue</t>
  </si>
  <si>
    <t>Building Acquisition</t>
  </si>
  <si>
    <t>Building and Construction</t>
  </si>
  <si>
    <t>Equipment</t>
  </si>
  <si>
    <t>Premises</t>
  </si>
  <si>
    <t>Consultancy</t>
  </si>
  <si>
    <t>Marketing</t>
  </si>
  <si>
    <t>Office Costs</t>
  </si>
  <si>
    <t>Professional Fees</t>
  </si>
  <si>
    <t>Rent</t>
  </si>
  <si>
    <t>Salaries</t>
  </si>
  <si>
    <t>ERDF Total</t>
  </si>
  <si>
    <t>Investment Priorities</t>
  </si>
  <si>
    <t>02 - Enhancing access to, and use and quality of, ICT (ERDF)</t>
  </si>
  <si>
    <t>04 - Support the Shift Towards a Low Carbon Economy in all Sectors (ERDF)</t>
  </si>
  <si>
    <t>05 - Promoting Climate Change Adaptation, Risk Prevention and Management (ERDF)</t>
  </si>
  <si>
    <t>06 - Preserving and Protecting the Environment and Promoting Resourse Efficenciency (ERDF)</t>
  </si>
  <si>
    <t>07 - Sustainable Transport in Cornwall and the Isles of Scilly (ERDF)</t>
  </si>
  <si>
    <t>1 - Inclusive Labour Markets (ESF)</t>
  </si>
  <si>
    <t>2 - Skills for Growth (ESF)</t>
  </si>
  <si>
    <t>3 - Technical Assistance (ESF)</t>
  </si>
  <si>
    <t>1.1 - Promoting sustainable and quality employment and supporting labour mobility (ESF)</t>
  </si>
  <si>
    <t>1.2 - Promoting social inclusion, combating poverty and any discrimination (ESF)</t>
  </si>
  <si>
    <t>1.3 - Investing in education, training and vocational training for skills and life-long learning (ESF)</t>
  </si>
  <si>
    <t>1b - Promoting business investment in R &amp; I (ERDF)</t>
  </si>
  <si>
    <t>2a - Extending broadband deployment and the roll-out of high-speed networks (ERDF)</t>
  </si>
  <si>
    <t>2b - Developing ICT projects and services, e-commerce and enhancing demand for ICT (ERDF)</t>
  </si>
  <si>
    <t>3c - Supporting the creation and the extension of advanced capacities for product and service development (ERDF)</t>
  </si>
  <si>
    <t>3d - Supporting the capacity of SMEs to grow in regional, national and international markets, and to engage in innovation processes (ERDF)</t>
  </si>
  <si>
    <t>4a - Promoting the production and distribution of energy derived from renewable sources (ERDF)</t>
  </si>
  <si>
    <t>4b - Promoting energy efficiency and renewable energy use in enterprises (ERDF)</t>
  </si>
  <si>
    <t>1.3 - Youth Employment Initiative (YEI) (ESF)</t>
  </si>
  <si>
    <t>1.4 - Active inclusion (ESF)</t>
  </si>
  <si>
    <t>1.5 - Community Led Local Development (CLLD) (ESF)</t>
  </si>
  <si>
    <t>01 - Strengthening research, technological development and innovation (ERDF)</t>
  </si>
  <si>
    <t>03 - Enhancing the competitiveness of SMEs (ERDF)</t>
  </si>
  <si>
    <t>04 - Supporting the shift towards a low-carbon economy in all sectors (ERDF)</t>
  </si>
  <si>
    <t>05 - Promoting climate change adaptation, risk prevention and management (ERDF)</t>
  </si>
  <si>
    <t>06 - Preserving and protecting the environment and promoting resource efficiency (ERDF)</t>
  </si>
  <si>
    <t>07 - Promoting sustainable transport and removing bottlenecks in key network infrastructures (ERDF)</t>
  </si>
  <si>
    <t>09 - Promoting social inclusion, combating poverty and any discrimination (ERDF)</t>
  </si>
  <si>
    <t>ESF Costs</t>
  </si>
  <si>
    <t>4f - Promoting research and innovation in, and adoption of, low carbon technologies (ERDF)</t>
  </si>
  <si>
    <t>9d - Undertaking investment in the context of community led local development strategies (ERDF)</t>
  </si>
  <si>
    <t>Q1</t>
  </si>
  <si>
    <t>Q2</t>
  </si>
  <si>
    <t>Q3</t>
  </si>
  <si>
    <t>Q4</t>
  </si>
  <si>
    <t>Actual</t>
  </si>
  <si>
    <t>In-Kind</t>
  </si>
  <si>
    <t>Planned Income</t>
  </si>
  <si>
    <t>Other</t>
  </si>
  <si>
    <t>Organisation</t>
  </si>
  <si>
    <t>Funding Type</t>
  </si>
  <si>
    <t>Regional Growth Fund</t>
  </si>
  <si>
    <t>Bank Loan</t>
  </si>
  <si>
    <t>Private/Public/Other</t>
  </si>
  <si>
    <t>Private Public</t>
  </si>
  <si>
    <t>YEI</t>
  </si>
  <si>
    <t>YEI Costs</t>
  </si>
  <si>
    <t>Applicant Organisation</t>
  </si>
  <si>
    <t>Main Contact</t>
  </si>
  <si>
    <t>Title of Project</t>
  </si>
  <si>
    <t>e-mail address</t>
  </si>
  <si>
    <t>Contact Telephone Number</t>
  </si>
  <si>
    <t>Application Form - Financial Annex</t>
  </si>
  <si>
    <t>North East</t>
  </si>
  <si>
    <t>1.1 - Access to employment for job-seekers and inactive people (ESF)</t>
  </si>
  <si>
    <t>1.2 - Sustainable integration of young people (ESF)</t>
  </si>
  <si>
    <t>Land Acquisition</t>
  </si>
  <si>
    <t>Fees</t>
  </si>
  <si>
    <t>Other Capital</t>
  </si>
  <si>
    <t>Other Revenue</t>
  </si>
  <si>
    <t>FUNDING SOURCES</t>
  </si>
  <si>
    <t>Enter Pounds (£) only - do not include pence</t>
  </si>
  <si>
    <t>2.1 - Enchancing equal access to lifelong learning (ESF)</t>
  </si>
  <si>
    <t>2.2 - Improving the labour market relevance of education and training systems (ESF)</t>
  </si>
  <si>
    <t>National</t>
  </si>
  <si>
    <t>01 - Promoting Research and Innovation (ERDF)</t>
  </si>
  <si>
    <t>03 - Enhancing the Competitiveness of SMEs (ERDF)</t>
  </si>
  <si>
    <t>08 - Promoting Social Inclusion and Combating Proverty and Any Discrimination (ERDF)</t>
  </si>
  <si>
    <t>09 - Technical Assistance (ERDF)</t>
  </si>
  <si>
    <t>1a - Enhancing research and innovation (R&amp;I) infrastructure and capacities to develop R&amp;I excellence, and promoting centres of competence, in particular those of European interest</t>
  </si>
  <si>
    <t>6d - Protecting and restoring biodiversity and soil and promoting ecosystems, including through Natura 2000 and green infrastructure (ERDF)</t>
  </si>
  <si>
    <t>7a - Supporting a multmodal Single European Transport Area by investing in the TEN-T (ERDF)</t>
  </si>
  <si>
    <t>3a - Promoting entrepreneurship, in particular by facilitating the economic exploitation of new ideas and fostering the creation of new firms, including through business incubators (ERDF)</t>
  </si>
  <si>
    <t>4c - Supporting energy efficiency, smart energy management and renewable energy use in public infrasturcture, including in public buildings, and in the housing sector (ERDF)</t>
  </si>
  <si>
    <t>4e - Promoting low-carbon strategies for all types of territories, in particular for urban areas, including the promotion of sustainable multmodal urban mobility and mitigation-relevant adaptation measures (ERDF)</t>
  </si>
  <si>
    <t>5b - Promoting investment to address specific risks, ensuring disaster resiliance and developing disaster management systems (ERDF)</t>
  </si>
  <si>
    <t>6f - Promoting innovative technologies to improve environmental protection and resource efficience in the waste sector, water sector and with regard to soil, or to reduce air polution (ERDF)</t>
  </si>
  <si>
    <t>7c - Developing and improving environmentially-friendly (including low-noise) and low carbon transport systems, including inland waterways and maritime transport, ports, multimodal links and airport infrastructure, in order to promote sustainable regional and local mobility (ERDF)</t>
  </si>
  <si>
    <t>Local Authority Funds</t>
  </si>
  <si>
    <t>University Funds</t>
  </si>
  <si>
    <t>Private Sector Reserves</t>
  </si>
  <si>
    <t>Public Sector Reserves</t>
  </si>
  <si>
    <t>Growth Deal</t>
  </si>
  <si>
    <t>Project Income</t>
  </si>
  <si>
    <t>SME Contributions</t>
  </si>
  <si>
    <t>Big Lottery Fund</t>
  </si>
  <si>
    <t>European Investment Bank</t>
  </si>
  <si>
    <t>Private Sector Investment</t>
  </si>
  <si>
    <t>Health Service Funds</t>
  </si>
  <si>
    <t>Renewable Energy Grants</t>
  </si>
  <si>
    <t>Renewable Energy Subsidy</t>
  </si>
  <si>
    <t>Third Sector Funds</t>
  </si>
  <si>
    <t>NDPB Funds</t>
  </si>
  <si>
    <t>Central Government Funds</t>
  </si>
  <si>
    <t>Volunteer Time (In Kind Contribution)</t>
  </si>
  <si>
    <t>ESF - CFO Admin</t>
  </si>
  <si>
    <t>ESF - Direct staff costs</t>
  </si>
  <si>
    <t>ESF - Other direct costs</t>
  </si>
  <si>
    <t>Match - Direct staff costs</t>
  </si>
  <si>
    <t>Match - Other direct costs</t>
  </si>
  <si>
    <t>YEI - Other direct costs</t>
  </si>
  <si>
    <t>YEI - Direct staff costs</t>
  </si>
  <si>
    <t>ESF - CFO Contract costs</t>
  </si>
  <si>
    <t>Match - CFO Contract costs</t>
  </si>
  <si>
    <t>YEI - CFO Contract costs</t>
  </si>
  <si>
    <t>European Social Fund</t>
  </si>
  <si>
    <t>(Rev) Flat Rate Indirect Costs 15%</t>
  </si>
  <si>
    <t>(Rev) Flat Rate Indirect Costs 40%</t>
  </si>
  <si>
    <t>Date</t>
  </si>
  <si>
    <t>Change By</t>
  </si>
  <si>
    <t>Ben O'Brien</t>
  </si>
  <si>
    <t xml:space="preserve">Change Requested by </t>
  </si>
  <si>
    <t>Hannah Maishman</t>
  </si>
  <si>
    <t>Change description</t>
  </si>
  <si>
    <t>additional</t>
  </si>
  <si>
    <t>Cost Categories tab: 
1, ESF_Costs updated to include the two specific flat rates (15% &amp; 40%)
2, YEI_Costs updated to include the two specific flat rates (15% &amp; 40%)
Cost Profile tab:
1, ESF Rev table, categories group updated to point the validation at the new list. (validation changed in cells B74:B96, validation now points at list =ESF_Costs)
2, YEI Rev table, categories group updated to point the validation at the new list. (validation changed in cells B107:B129, validation now points at list =YEI_Costs)</t>
  </si>
  <si>
    <t>Couldn't locate original passwords for sheet protection, they have been stripped out and replaced, please contact Hannah Maishman for them</t>
  </si>
  <si>
    <t>ESF Financial Table V3</t>
  </si>
  <si>
    <t>Date Published 31 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</si>
</sst>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;[Red]\(&quot;£&quot;#,##0\)"/>
    <numFmt numFmtId="165" formatCode="0.0000%"/>
    <numFmt numFmtId="166" formatCode="00"/>
  </numFmts>
  <fonts count="1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2"/>
      <color rgb="FF000000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ck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3">
    <xf numFmtId="0" fontId="0" fillId="0" borderId="0" xfId="0"/>
    <xf numFmtId="166" fontId="0" fillId="0" borderId="0" xfId="0" applyNumberFormat="1"/>
    <xf numFmtId="0" fontId="2" fillId="0" borderId="0" xfId="0" applyFont="1" applyAlignment="1">
      <alignment wrapText="1"/>
    </xf>
    <xf numFmtId="0" fontId="0" fillId="0" borderId="0" xfId="0" quotePrefix="1"/>
    <xf numFmtId="0" fontId="2" fillId="3" borderId="3" xfId="0" applyFont="1" applyFill="1" applyBorder="1" applyAlignment="1" applyProtection="1">
      <alignment wrapText="1"/>
    </xf>
    <xf numFmtId="9" fontId="0" fillId="2" borderId="6" xfId="1" applyFont="1" applyFill="1" applyBorder="1" applyAlignment="1" applyProtection="1">
      <alignment horizontal="right" indent="1"/>
      <protection locked="0"/>
    </xf>
    <xf numFmtId="9" fontId="0" fillId="2" borderId="9" xfId="1" applyFont="1" applyFill="1" applyBorder="1" applyAlignment="1" applyProtection="1">
      <alignment horizontal="right" indent="1"/>
      <protection locked="0"/>
    </xf>
    <xf numFmtId="0" fontId="0" fillId="0" borderId="0" xfId="0" applyProtection="1"/>
    <xf numFmtId="10" fontId="0" fillId="0" borderId="0" xfId="0" applyNumberFormat="1" applyProtection="1"/>
    <xf numFmtId="0" fontId="0" fillId="0" borderId="0" xfId="0" applyFill="1" applyBorder="1" applyAlignment="1" applyProtection="1">
      <alignment horizontal="left"/>
    </xf>
    <xf numFmtId="9" fontId="0" fillId="0" borderId="0" xfId="1" applyFont="1" applyFill="1" applyBorder="1" applyAlignment="1" applyProtection="1">
      <alignment horizontal="right" indent="1"/>
    </xf>
    <xf numFmtId="0" fontId="0" fillId="0" borderId="0" xfId="0" applyFill="1" applyProtection="1"/>
    <xf numFmtId="9" fontId="0" fillId="0" borderId="0" xfId="1" applyFont="1" applyFill="1" applyBorder="1" applyProtection="1"/>
    <xf numFmtId="10" fontId="0" fillId="0" borderId="0" xfId="0" applyNumberFormat="1" applyFill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0" fontId="2" fillId="4" borderId="3" xfId="0" applyNumberFormat="1" applyFont="1" applyFill="1" applyBorder="1" applyAlignment="1" applyProtection="1">
      <alignment horizontal="center" wrapText="1"/>
    </xf>
    <xf numFmtId="164" fontId="0" fillId="0" borderId="5" xfId="0" applyNumberFormat="1" applyBorder="1" applyProtection="1"/>
    <xf numFmtId="10" fontId="0" fillId="0" borderId="6" xfId="0" applyNumberFormat="1" applyFill="1" applyBorder="1" applyProtection="1"/>
    <xf numFmtId="165" fontId="0" fillId="0" borderId="0" xfId="0" applyNumberFormat="1" applyFill="1" applyProtection="1"/>
    <xf numFmtId="0" fontId="2" fillId="0" borderId="7" xfId="0" applyFont="1" applyBorder="1" applyProtection="1"/>
    <xf numFmtId="164" fontId="2" fillId="0" borderId="8" xfId="0" applyNumberFormat="1" applyFont="1" applyBorder="1" applyProtection="1"/>
    <xf numFmtId="10" fontId="2" fillId="0" borderId="9" xfId="0" applyNumberFormat="1" applyFont="1" applyBorder="1" applyProtection="1"/>
    <xf numFmtId="0" fontId="2" fillId="0" borderId="0" xfId="0" applyFont="1" applyProtection="1"/>
    <xf numFmtId="164" fontId="2" fillId="0" borderId="0" xfId="0" applyNumberFormat="1" applyFont="1" applyProtection="1"/>
    <xf numFmtId="164" fontId="0" fillId="2" borderId="5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164" fontId="2" fillId="0" borderId="14" xfId="0" applyNumberFormat="1" applyFont="1" applyBorder="1" applyProtection="1"/>
    <xf numFmtId="0" fontId="2" fillId="0" borderId="15" xfId="0" applyFont="1" applyBorder="1" applyAlignment="1" applyProtection="1">
      <alignment horizontal="center"/>
    </xf>
    <xf numFmtId="164" fontId="2" fillId="0" borderId="16" xfId="0" applyNumberFormat="1" applyFont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wrapText="1"/>
    </xf>
    <xf numFmtId="0" fontId="6" fillId="0" borderId="0" xfId="0" applyFont="1" applyBorder="1" applyAlignment="1" applyProtection="1">
      <alignment horizontal="center" wrapText="1"/>
    </xf>
    <xf numFmtId="164" fontId="6" fillId="0" borderId="0" xfId="0" applyNumberFormat="1" applyFont="1" applyBorder="1" applyAlignment="1" applyProtection="1">
      <alignment wrapText="1"/>
    </xf>
    <xf numFmtId="0" fontId="2" fillId="0" borderId="17" xfId="0" applyFont="1" applyBorder="1" applyAlignment="1" applyProtection="1">
      <alignment horizontal="center"/>
    </xf>
    <xf numFmtId="164" fontId="2" fillId="0" borderId="18" xfId="0" applyNumberFormat="1" applyFont="1" applyBorder="1" applyProtection="1"/>
    <xf numFmtId="164" fontId="2" fillId="0" borderId="19" xfId="0" applyNumberFormat="1" applyFont="1" applyBorder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Protection="1"/>
    <xf numFmtId="0" fontId="2" fillId="0" borderId="17" xfId="0" applyFont="1" applyBorder="1" applyProtection="1"/>
    <xf numFmtId="10" fontId="2" fillId="0" borderId="19" xfId="0" applyNumberFormat="1" applyFont="1" applyBorder="1" applyProtection="1"/>
    <xf numFmtId="164" fontId="2" fillId="0" borderId="17" xfId="0" applyNumberFormat="1" applyFont="1" applyBorder="1" applyProtection="1"/>
    <xf numFmtId="0" fontId="0" fillId="0" borderId="0" xfId="0" applyAlignment="1" applyProtection="1">
      <alignment horizontal="left"/>
    </xf>
    <xf numFmtId="0" fontId="3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Protection="1"/>
    <xf numFmtId="0" fontId="0" fillId="0" borderId="0" xfId="0" applyFont="1"/>
    <xf numFmtId="49" fontId="7" fillId="0" borderId="0" xfId="0" applyNumberFormat="1" applyFont="1" applyBorder="1" applyAlignment="1">
      <alignment vertical="top" wrapText="1"/>
    </xf>
    <xf numFmtId="166" fontId="0" fillId="5" borderId="0" xfId="0" applyNumberFormat="1" applyFill="1"/>
    <xf numFmtId="0" fontId="0" fillId="5" borderId="0" xfId="0" applyFill="1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10" fontId="2" fillId="4" borderId="37" xfId="0" applyNumberFormat="1" applyFont="1" applyFill="1" applyBorder="1" applyAlignment="1" applyProtection="1">
      <alignment horizontal="center" wrapText="1"/>
    </xf>
    <xf numFmtId="164" fontId="0" fillId="2" borderId="39" xfId="0" applyNumberFormat="1" applyFill="1" applyBorder="1" applyProtection="1">
      <protection locked="0"/>
    </xf>
    <xf numFmtId="0" fontId="0" fillId="0" borderId="0" xfId="0" applyAlignment="1" applyProtection="1">
      <alignment wrapText="1"/>
    </xf>
    <xf numFmtId="0" fontId="2" fillId="4" borderId="1" xfId="0" applyFont="1" applyFill="1" applyBorder="1" applyAlignment="1" applyProtection="1">
      <alignment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38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wrapText="1"/>
    </xf>
    <xf numFmtId="0" fontId="2" fillId="4" borderId="35" xfId="0" applyFont="1" applyFill="1" applyBorder="1" applyAlignment="1" applyProtection="1">
      <alignment wrapText="1"/>
    </xf>
    <xf numFmtId="0" fontId="2" fillId="4" borderId="36" xfId="0" applyFont="1" applyFill="1" applyBorder="1" applyAlignment="1" applyProtection="1">
      <alignment horizontal="center" wrapText="1"/>
    </xf>
    <xf numFmtId="0" fontId="2" fillId="4" borderId="40" xfId="0" applyFont="1" applyFill="1" applyBorder="1" applyAlignment="1" applyProtection="1">
      <alignment horizontal="center" wrapText="1"/>
    </xf>
    <xf numFmtId="0" fontId="2" fillId="4" borderId="35" xfId="0" applyFont="1" applyFill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/>
    </xf>
    <xf numFmtId="0" fontId="2" fillId="0" borderId="4" xfId="0" applyFont="1" applyBorder="1" applyAlignment="1" applyProtection="1">
      <alignment horizontal="right" indent="1"/>
    </xf>
    <xf numFmtId="164" fontId="2" fillId="0" borderId="5" xfId="0" applyNumberFormat="1" applyFont="1" applyBorder="1" applyProtection="1"/>
    <xf numFmtId="10" fontId="2" fillId="0" borderId="6" xfId="0" applyNumberFormat="1" applyFont="1" applyFill="1" applyBorder="1" applyProtection="1"/>
    <xf numFmtId="165" fontId="2" fillId="0" borderId="0" xfId="0" applyNumberFormat="1" applyFont="1" applyFill="1" applyProtection="1"/>
    <xf numFmtId="0" fontId="0" fillId="6" borderId="4" xfId="0" applyFill="1" applyBorder="1" applyAlignment="1" applyProtection="1">
      <alignment horizontal="right" indent="1"/>
    </xf>
    <xf numFmtId="164" fontId="0" fillId="6" borderId="5" xfId="0" applyNumberFormat="1" applyFill="1" applyBorder="1" applyProtection="1"/>
    <xf numFmtId="10" fontId="0" fillId="6" borderId="6" xfId="0" applyNumberFormat="1" applyFill="1" applyBorder="1" applyProtection="1"/>
    <xf numFmtId="164" fontId="0" fillId="6" borderId="4" xfId="0" applyNumberFormat="1" applyFill="1" applyBorder="1" applyProtection="1"/>
    <xf numFmtId="164" fontId="0" fillId="6" borderId="39" xfId="0" applyNumberFormat="1" applyFill="1" applyBorder="1" applyProtection="1"/>
    <xf numFmtId="0" fontId="2" fillId="0" borderId="41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/>
    </xf>
    <xf numFmtId="0" fontId="0" fillId="0" borderId="44" xfId="0" applyBorder="1" applyProtection="1"/>
    <xf numFmtId="0" fontId="2" fillId="0" borderId="45" xfId="0" applyFont="1" applyBorder="1" applyAlignment="1" applyProtection="1">
      <alignment horizontal="center"/>
    </xf>
    <xf numFmtId="0" fontId="0" fillId="2" borderId="46" xfId="0" applyFill="1" applyBorder="1" applyProtection="1">
      <protection locked="0"/>
    </xf>
    <xf numFmtId="0" fontId="2" fillId="0" borderId="47" xfId="0" applyFont="1" applyBorder="1" applyAlignment="1" applyProtection="1">
      <alignment horizontal="center"/>
    </xf>
    <xf numFmtId="0" fontId="2" fillId="0" borderId="51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164" fontId="2" fillId="0" borderId="56" xfId="0" applyNumberFormat="1" applyFont="1" applyBorder="1" applyProtection="1"/>
    <xf numFmtId="164" fontId="0" fillId="2" borderId="53" xfId="0" applyNumberFormat="1" applyFill="1" applyBorder="1" applyProtection="1">
      <protection locked="0"/>
    </xf>
    <xf numFmtId="164" fontId="0" fillId="2" borderId="54" xfId="0" applyNumberFormat="1" applyFill="1" applyBorder="1" applyProtection="1">
      <protection locked="0"/>
    </xf>
    <xf numFmtId="164" fontId="2" fillId="0" borderId="59" xfId="0" applyNumberFormat="1" applyFont="1" applyBorder="1" applyAlignment="1" applyProtection="1">
      <alignment horizontal="center"/>
    </xf>
    <xf numFmtId="164" fontId="2" fillId="0" borderId="60" xfId="0" applyNumberFormat="1" applyFont="1" applyBorder="1" applyAlignment="1" applyProtection="1">
      <alignment horizontal="center"/>
    </xf>
    <xf numFmtId="0" fontId="2" fillId="0" borderId="62" xfId="0" applyFont="1" applyBorder="1" applyAlignment="1" applyProtection="1">
      <alignment horizontal="center"/>
    </xf>
    <xf numFmtId="164" fontId="2" fillId="0" borderId="63" xfId="0" applyNumberFormat="1" applyFont="1" applyBorder="1" applyAlignment="1" applyProtection="1">
      <alignment horizontal="center"/>
    </xf>
    <xf numFmtId="164" fontId="2" fillId="0" borderId="64" xfId="0" applyNumberFormat="1" applyFont="1" applyBorder="1" applyAlignment="1" applyProtection="1">
      <alignment horizontal="center"/>
    </xf>
    <xf numFmtId="164" fontId="2" fillId="0" borderId="61" xfId="0" applyNumberFormat="1" applyFont="1" applyBorder="1" applyAlignment="1" applyProtection="1">
      <alignment horizontal="center"/>
    </xf>
    <xf numFmtId="164" fontId="0" fillId="0" borderId="6" xfId="0" applyNumberFormat="1" applyFill="1" applyBorder="1" applyProtection="1"/>
    <xf numFmtId="0" fontId="0" fillId="2" borderId="65" xfId="0" applyFill="1" applyBorder="1" applyProtection="1">
      <protection locked="0"/>
    </xf>
    <xf numFmtId="0" fontId="4" fillId="0" borderId="0" xfId="0" applyFont="1" applyAlignment="1" applyProtection="1">
      <alignment horizontal="left"/>
    </xf>
    <xf numFmtId="0" fontId="2" fillId="4" borderId="38" xfId="0" applyFont="1" applyFill="1" applyBorder="1" applyAlignment="1" applyProtection="1">
      <alignment horizontal="center" wrapText="1"/>
    </xf>
    <xf numFmtId="10" fontId="2" fillId="0" borderId="0" xfId="0" applyNumberFormat="1" applyFont="1" applyBorder="1" applyProtection="1"/>
    <xf numFmtId="0" fontId="2" fillId="7" borderId="61" xfId="0" applyFont="1" applyFill="1" applyBorder="1" applyAlignment="1" applyProtection="1">
      <alignment horizontal="left" wrapText="1" indent="1"/>
      <protection locked="0"/>
    </xf>
    <xf numFmtId="0" fontId="2" fillId="7" borderId="61" xfId="0" applyFont="1" applyFill="1" applyBorder="1" applyAlignment="1" applyProtection="1">
      <alignment horizontal="left" inden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49" fontId="7" fillId="0" borderId="0" xfId="0" applyNumberFormat="1" applyFont="1" applyFill="1" applyBorder="1" applyAlignment="1">
      <alignment vertical="top" wrapText="1"/>
    </xf>
    <xf numFmtId="164" fontId="2" fillId="0" borderId="5" xfId="0" applyNumberFormat="1" applyFont="1" applyBorder="1" applyProtection="1"/>
    <xf numFmtId="164" fontId="0" fillId="6" borderId="5" xfId="0" applyNumberFormat="1" applyFill="1" applyBorder="1" applyProtection="1"/>
    <xf numFmtId="164" fontId="2" fillId="0" borderId="67" xfId="0" applyNumberFormat="1" applyFont="1" applyBorder="1" applyProtection="1"/>
    <xf numFmtId="164" fontId="2" fillId="0" borderId="68" xfId="0" applyNumberFormat="1" applyFont="1" applyBorder="1" applyProtection="1"/>
    <xf numFmtId="164" fontId="2" fillId="0" borderId="69" xfId="0" applyNumberFormat="1" applyFont="1" applyBorder="1" applyProtection="1"/>
    <xf numFmtId="0" fontId="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/>
    <xf numFmtId="0" fontId="9" fillId="0" borderId="0" xfId="0" applyFont="1" applyAlignment="1" applyProtection="1"/>
    <xf numFmtId="0" fontId="9" fillId="8" borderId="70" xfId="0" applyFont="1" applyFill="1" applyBorder="1" applyAlignment="1" applyProtection="1"/>
    <xf numFmtId="0" fontId="9" fillId="8" borderId="71" xfId="0" applyFont="1" applyFill="1" applyBorder="1" applyAlignment="1" applyProtection="1"/>
    <xf numFmtId="0" fontId="9" fillId="8" borderId="72" xfId="0" applyFont="1" applyFill="1" applyBorder="1" applyAlignment="1" applyProtection="1"/>
    <xf numFmtId="0" fontId="9" fillId="9" borderId="70" xfId="0" applyFont="1" applyFill="1" applyBorder="1" applyAlignment="1" applyProtection="1"/>
    <xf numFmtId="0" fontId="9" fillId="9" borderId="71" xfId="0" applyFont="1" applyFill="1" applyBorder="1" applyAlignment="1" applyProtection="1"/>
    <xf numFmtId="0" fontId="9" fillId="9" borderId="72" xfId="0" applyFont="1" applyFill="1" applyBorder="1" applyAlignment="1" applyProtection="1"/>
    <xf numFmtId="0" fontId="5" fillId="0" borderId="0" xfId="0" applyFont="1"/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0" fontId="2" fillId="4" borderId="38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164" fontId="2" fillId="0" borderId="4" xfId="0" applyNumberFormat="1" applyFont="1" applyBorder="1" applyProtection="1"/>
    <xf numFmtId="164" fontId="2" fillId="0" borderId="7" xfId="0" applyNumberFormat="1" applyFont="1" applyBorder="1" applyProtection="1"/>
    <xf numFmtId="0" fontId="11" fillId="0" borderId="0" xfId="0" applyFont="1" applyFill="1" applyBorder="1" applyAlignment="1"/>
    <xf numFmtId="164" fontId="2" fillId="0" borderId="56" xfId="0" applyNumberFormat="1" applyFont="1" applyBorder="1" applyProtection="1">
      <protection hidden="1"/>
    </xf>
    <xf numFmtId="164" fontId="2" fillId="0" borderId="16" xfId="0" applyNumberFormat="1" applyFont="1" applyBorder="1" applyProtection="1">
      <protection hidden="1"/>
    </xf>
    <xf numFmtId="164" fontId="2" fillId="0" borderId="14" xfId="0" applyNumberFormat="1" applyFont="1" applyBorder="1" applyProtection="1">
      <protection hidden="1"/>
    </xf>
    <xf numFmtId="164" fontId="2" fillId="0" borderId="18" xfId="0" applyNumberFormat="1" applyFont="1" applyBorder="1" applyProtection="1">
      <protection hidden="1"/>
    </xf>
    <xf numFmtId="164" fontId="2" fillId="0" borderId="19" xfId="0" applyNumberFormat="1" applyFont="1" applyBorder="1" applyProtection="1">
      <protection hidden="1"/>
    </xf>
    <xf numFmtId="164" fontId="2" fillId="0" borderId="4" xfId="0" applyNumberFormat="1" applyFont="1" applyBorder="1" applyProtection="1">
      <protection hidden="1"/>
    </xf>
    <xf numFmtId="164" fontId="0" fillId="0" borderId="5" xfId="0" applyNumberFormat="1" applyBorder="1" applyProtection="1">
      <protection hidden="1"/>
    </xf>
    <xf numFmtId="10" fontId="0" fillId="0" borderId="6" xfId="0" applyNumberFormat="1" applyFill="1" applyBorder="1" applyProtection="1">
      <protection hidden="1"/>
    </xf>
    <xf numFmtId="164" fontId="2" fillId="0" borderId="5" xfId="0" applyNumberFormat="1" applyFont="1" applyBorder="1" applyProtection="1">
      <protection hidden="1"/>
    </xf>
    <xf numFmtId="10" fontId="2" fillId="0" borderId="6" xfId="0" applyNumberFormat="1" applyFont="1" applyFill="1" applyBorder="1" applyProtection="1">
      <protection hidden="1"/>
    </xf>
    <xf numFmtId="164" fontId="0" fillId="6" borderId="4" xfId="0" applyNumberFormat="1" applyFill="1" applyBorder="1" applyProtection="1">
      <protection hidden="1"/>
    </xf>
    <xf numFmtId="164" fontId="0" fillId="6" borderId="5" xfId="0" applyNumberFormat="1" applyFill="1" applyBorder="1" applyProtection="1">
      <protection hidden="1"/>
    </xf>
    <xf numFmtId="164" fontId="0" fillId="6" borderId="39" xfId="0" applyNumberFormat="1" applyFill="1" applyBorder="1" applyProtection="1">
      <protection hidden="1"/>
    </xf>
    <xf numFmtId="10" fontId="0" fillId="6" borderId="6" xfId="0" applyNumberFormat="1" applyFill="1" applyBorder="1" applyProtection="1">
      <protection hidden="1"/>
    </xf>
    <xf numFmtId="164" fontId="2" fillId="0" borderId="7" xfId="0" applyNumberFormat="1" applyFont="1" applyBorder="1" applyProtection="1">
      <protection hidden="1"/>
    </xf>
    <xf numFmtId="164" fontId="2" fillId="0" borderId="8" xfId="0" applyNumberFormat="1" applyFont="1" applyBorder="1" applyProtection="1">
      <protection hidden="1"/>
    </xf>
    <xf numFmtId="10" fontId="2" fillId="0" borderId="9" xfId="0" applyNumberFormat="1" applyFont="1" applyBorder="1" applyProtection="1">
      <protection hidden="1"/>
    </xf>
    <xf numFmtId="164" fontId="0" fillId="2" borderId="5" xfId="0" applyNumberFormat="1" applyFill="1" applyBorder="1" applyProtection="1">
      <protection locked="0" hidden="1"/>
    </xf>
    <xf numFmtId="164" fontId="0" fillId="2" borderId="39" xfId="0" applyNumberFormat="1" applyFill="1" applyBorder="1" applyProtection="1">
      <protection locked="0" hidden="1"/>
    </xf>
    <xf numFmtId="164" fontId="0" fillId="0" borderId="6" xfId="0" applyNumberFormat="1" applyFill="1" applyBorder="1" applyProtection="1">
      <protection hidden="1"/>
    </xf>
    <xf numFmtId="164" fontId="2" fillId="0" borderId="67" xfId="0" applyNumberFormat="1" applyFont="1" applyBorder="1" applyProtection="1">
      <protection hidden="1"/>
    </xf>
    <xf numFmtId="164" fontId="2" fillId="0" borderId="68" xfId="0" applyNumberFormat="1" applyFont="1" applyBorder="1" applyProtection="1">
      <protection hidden="1"/>
    </xf>
    <xf numFmtId="164" fontId="2" fillId="0" borderId="69" xfId="0" applyNumberFormat="1" applyFont="1" applyBorder="1" applyProtection="1">
      <protection hidden="1"/>
    </xf>
    <xf numFmtId="164" fontId="2" fillId="0" borderId="63" xfId="0" applyNumberFormat="1" applyFont="1" applyBorder="1" applyAlignment="1" applyProtection="1">
      <alignment horizontal="right"/>
      <protection hidden="1"/>
    </xf>
    <xf numFmtId="164" fontId="2" fillId="0" borderId="59" xfId="0" applyNumberFormat="1" applyFont="1" applyBorder="1" applyAlignment="1" applyProtection="1">
      <alignment horizontal="right"/>
      <protection hidden="1"/>
    </xf>
    <xf numFmtId="164" fontId="2" fillId="0" borderId="60" xfId="0" applyNumberFormat="1" applyFont="1" applyBorder="1" applyAlignment="1" applyProtection="1">
      <alignment horizontal="right"/>
      <protection hidden="1"/>
    </xf>
    <xf numFmtId="164" fontId="2" fillId="0" borderId="64" xfId="0" applyNumberFormat="1" applyFont="1" applyBorder="1" applyAlignment="1" applyProtection="1">
      <alignment horizontal="right"/>
      <protection hidden="1"/>
    </xf>
    <xf numFmtId="164" fontId="2" fillId="0" borderId="61" xfId="0" applyNumberFormat="1" applyFont="1" applyBorder="1" applyAlignment="1" applyProtection="1">
      <alignment horizontal="right"/>
      <protection hidden="1"/>
    </xf>
    <xf numFmtId="0" fontId="12" fillId="11" borderId="5" xfId="0" applyFont="1" applyFill="1" applyBorder="1" applyAlignment="1">
      <alignment horizontal="center" vertical="center"/>
    </xf>
    <xf numFmtId="0" fontId="0" fillId="12" borderId="0" xfId="0" applyFill="1"/>
    <xf numFmtId="14" fontId="0" fillId="12" borderId="5" xfId="0" applyNumberFormat="1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5" xfId="0" applyFill="1" applyBorder="1" applyAlignment="1">
      <alignment horizontal="left" vertical="center" wrapText="1"/>
    </xf>
    <xf numFmtId="0" fontId="0" fillId="12" borderId="5" xfId="0" applyFill="1" applyBorder="1"/>
    <xf numFmtId="0" fontId="0" fillId="13" borderId="5" xfId="0" applyFill="1" applyBorder="1"/>
    <xf numFmtId="0" fontId="8" fillId="0" borderId="0" xfId="0" applyFont="1" applyAlignment="1">
      <alignment horizontal="center"/>
    </xf>
    <xf numFmtId="0" fontId="8" fillId="0" borderId="48" xfId="0" applyFont="1" applyBorder="1" applyAlignment="1" applyProtection="1">
      <alignment horizontal="center"/>
    </xf>
    <xf numFmtId="0" fontId="8" fillId="0" borderId="49" xfId="0" applyFont="1" applyBorder="1" applyAlignment="1" applyProtection="1">
      <alignment horizontal="center"/>
    </xf>
    <xf numFmtId="0" fontId="8" fillId="0" borderId="50" xfId="0" applyFont="1" applyBorder="1" applyAlignment="1" applyProtection="1">
      <alignment horizontal="center"/>
    </xf>
    <xf numFmtId="0" fontId="2" fillId="0" borderId="57" xfId="0" applyFont="1" applyBorder="1" applyAlignment="1" applyProtection="1">
      <alignment horizontal="center"/>
    </xf>
    <xf numFmtId="0" fontId="2" fillId="0" borderId="58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10" fillId="10" borderId="73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0" fillId="6" borderId="23" xfId="0" applyFill="1" applyBorder="1" applyAlignment="1" applyProtection="1">
      <alignment horizontal="center"/>
    </xf>
    <xf numFmtId="0" fontId="0" fillId="6" borderId="33" xfId="0" applyFill="1" applyBorder="1" applyAlignment="1" applyProtection="1">
      <alignment horizontal="center"/>
    </xf>
    <xf numFmtId="0" fontId="2" fillId="4" borderId="38" xfId="0" applyFont="1" applyFill="1" applyBorder="1" applyAlignment="1" applyProtection="1">
      <alignment horizontal="center" wrapText="1"/>
    </xf>
    <xf numFmtId="0" fontId="2" fillId="4" borderId="22" xfId="0" applyFont="1" applyFill="1" applyBorder="1" applyAlignment="1" applyProtection="1">
      <alignment horizontal="center" wrapText="1"/>
    </xf>
    <xf numFmtId="0" fontId="2" fillId="4" borderId="23" xfId="0" applyFont="1" applyFill="1" applyBorder="1" applyAlignment="1" applyProtection="1">
      <alignment horizontal="center"/>
    </xf>
    <xf numFmtId="0" fontId="2" fillId="4" borderId="33" xfId="0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center"/>
    </xf>
    <xf numFmtId="0" fontId="2" fillId="4" borderId="32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0" fillId="10" borderId="0" xfId="0" applyFont="1" applyFill="1" applyBorder="1" applyAlignment="1" applyProtection="1">
      <alignment horizontal="left"/>
    </xf>
    <xf numFmtId="0" fontId="0" fillId="0" borderId="66" xfId="0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2" fillId="3" borderId="20" xfId="0" applyFont="1" applyFill="1" applyBorder="1" applyAlignment="1" applyProtection="1">
      <alignment horizontal="center" wrapText="1"/>
    </xf>
    <xf numFmtId="0" fontId="2" fillId="3" borderId="21" xfId="0" applyFont="1" applyFill="1" applyBorder="1" applyAlignment="1" applyProtection="1">
      <alignment horizontal="center" wrapText="1"/>
    </xf>
    <xf numFmtId="0" fontId="2" fillId="3" borderId="22" xfId="0" applyFont="1" applyFill="1" applyBorder="1" applyAlignment="1" applyProtection="1">
      <alignment horizontal="center" wrapText="1"/>
    </xf>
    <xf numFmtId="0" fontId="5" fillId="2" borderId="29" xfId="0" applyFont="1" applyFill="1" applyBorder="1" applyAlignment="1" applyProtection="1">
      <alignment horizontal="left"/>
      <protection locked="0"/>
    </xf>
    <xf numFmtId="0" fontId="5" fillId="2" borderId="30" xfId="0" applyFont="1" applyFill="1" applyBorder="1" applyAlignment="1" applyProtection="1">
      <alignment horizontal="left"/>
      <protection locked="0"/>
    </xf>
    <xf numFmtId="0" fontId="5" fillId="2" borderId="3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 applyProtection="1">
      <alignment horizontal="center" wrapText="1"/>
    </xf>
    <xf numFmtId="0" fontId="5" fillId="2" borderId="26" xfId="0" applyFont="1" applyFill="1" applyBorder="1" applyAlignment="1" applyProtection="1">
      <alignment horizontal="left"/>
      <protection locked="0"/>
    </xf>
    <xf numFmtId="0" fontId="5" fillId="2" borderId="27" xfId="0" applyFont="1" applyFill="1" applyBorder="1" applyAlignment="1" applyProtection="1">
      <alignment horizontal="left"/>
      <protection locked="0"/>
    </xf>
    <xf numFmtId="0" fontId="5" fillId="2" borderId="28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57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mediumGray">
          <fgColor theme="0" tint="-0.24994659260841701"/>
          <bgColor rgb="FFFFFFCC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ESIF%20Local%20Implementation%20Plan%20-%20Annex%201%20v0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Copy%20of%20ESIF%20Indicato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Financial%20Tables%20v5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For Completion"/>
      <sheetName val="Core Details"/>
      <sheetName val="Investment Areas"/>
      <sheetName val="Finance"/>
      <sheetName val="Indicators"/>
      <sheetName val="Links"/>
      <sheetName val="Summary-Finance"/>
      <sheetName val="Summary-Indicators"/>
      <sheetName val="Ref_TO"/>
      <sheetName val="Ref_LEP"/>
      <sheetName val="Ref_Indicators"/>
      <sheetName val="Ref_EAFRD"/>
      <sheetName val="Ref_Misc"/>
    </sheetNames>
    <sheetDataSet>
      <sheetData sheetId="0"/>
      <sheetData sheetId="1">
        <row r="4">
          <cell r="C4">
            <v>2015</v>
          </cell>
        </row>
        <row r="7">
          <cell r="C7">
            <v>25</v>
          </cell>
        </row>
        <row r="8">
          <cell r="C8" t="str">
            <v>Ref_RegionType_TransMore</v>
          </cell>
        </row>
        <row r="9">
          <cell r="C9" t="b">
            <v>1</v>
          </cell>
        </row>
      </sheetData>
      <sheetData sheetId="2">
        <row r="5">
          <cell r="B5" t="str">
            <v>25-15-01</v>
          </cell>
        </row>
        <row r="6">
          <cell r="B6" t="str">
            <v>25-15-02</v>
          </cell>
        </row>
        <row r="7">
          <cell r="B7" t="str">
            <v>25-15-03</v>
          </cell>
        </row>
        <row r="8">
          <cell r="B8" t="str">
            <v>25-15-04</v>
          </cell>
        </row>
        <row r="9">
          <cell r="B9" t="str">
            <v>25-15-05</v>
          </cell>
        </row>
        <row r="10">
          <cell r="B10" t="str">
            <v>25-15-06</v>
          </cell>
        </row>
        <row r="11">
          <cell r="B11" t="str">
            <v>25-15-07</v>
          </cell>
        </row>
        <row r="12">
          <cell r="B12" t="str">
            <v>25-15-08</v>
          </cell>
        </row>
        <row r="13">
          <cell r="B13" t="str">
            <v>25-15-09</v>
          </cell>
        </row>
        <row r="14">
          <cell r="B14" t="str">
            <v>25-15-10</v>
          </cell>
        </row>
        <row r="15">
          <cell r="B15" t="str">
            <v>25-15-11</v>
          </cell>
        </row>
        <row r="16">
          <cell r="B16" t="str">
            <v>25-15-12</v>
          </cell>
        </row>
        <row r="17">
          <cell r="B17" t="str">
            <v>25-15-13</v>
          </cell>
        </row>
        <row r="18">
          <cell r="B18" t="str">
            <v>25-15-14</v>
          </cell>
        </row>
        <row r="19">
          <cell r="B19" t="str">
            <v>25-15-15</v>
          </cell>
        </row>
        <row r="20">
          <cell r="B20" t="str">
            <v>25-15-16</v>
          </cell>
        </row>
        <row r="21">
          <cell r="B21" t="str">
            <v>25-15-17</v>
          </cell>
        </row>
        <row r="22">
          <cell r="B22" t="str">
            <v>25-15-18</v>
          </cell>
        </row>
        <row r="23">
          <cell r="B23" t="str">
            <v>25-15-19</v>
          </cell>
        </row>
        <row r="24">
          <cell r="B24" t="str">
            <v>25-15-20</v>
          </cell>
        </row>
        <row r="25">
          <cell r="B25" t="str">
            <v>25-15-21</v>
          </cell>
        </row>
        <row r="26">
          <cell r="B26" t="str">
            <v>25-15-22</v>
          </cell>
        </row>
        <row r="27">
          <cell r="B27" t="str">
            <v>25-15-23</v>
          </cell>
        </row>
        <row r="28">
          <cell r="B28" t="str">
            <v>25-15-24</v>
          </cell>
        </row>
        <row r="29">
          <cell r="B29" t="str">
            <v>25-15-25</v>
          </cell>
        </row>
        <row r="30">
          <cell r="B30" t="str">
            <v>25-15-26</v>
          </cell>
        </row>
        <row r="31">
          <cell r="B31" t="str">
            <v>25-15-27</v>
          </cell>
        </row>
        <row r="32">
          <cell r="B32" t="str">
            <v>25-15-28</v>
          </cell>
        </row>
        <row r="33">
          <cell r="B33" t="str">
            <v>25-15-29</v>
          </cell>
        </row>
        <row r="34">
          <cell r="B34" t="str">
            <v>25-15-30</v>
          </cell>
        </row>
        <row r="35">
          <cell r="B35" t="str">
            <v>25-15-31</v>
          </cell>
        </row>
        <row r="36">
          <cell r="B36" t="str">
            <v>25-15-32</v>
          </cell>
        </row>
        <row r="37">
          <cell r="B37" t="str">
            <v>25-15-33</v>
          </cell>
        </row>
        <row r="38">
          <cell r="B38" t="str">
            <v>25-15-34</v>
          </cell>
        </row>
        <row r="39">
          <cell r="B39" t="str">
            <v>25-15-35</v>
          </cell>
        </row>
        <row r="40">
          <cell r="B40" t="str">
            <v>25-15-36</v>
          </cell>
        </row>
        <row r="41">
          <cell r="B41" t="str">
            <v>25-15-37</v>
          </cell>
        </row>
        <row r="42">
          <cell r="B42" t="str">
            <v>25-15-38</v>
          </cell>
        </row>
        <row r="43">
          <cell r="B43" t="str">
            <v>25-15-39</v>
          </cell>
        </row>
        <row r="44">
          <cell r="B44" t="str">
            <v>25-15-40</v>
          </cell>
        </row>
      </sheetData>
      <sheetData sheetId="3">
        <row r="7">
          <cell r="B7" t="str">
            <v>25-15-01</v>
          </cell>
          <cell r="D7" t="str">
            <v>TO1</v>
          </cell>
          <cell r="N7" t="str">
            <v>ERDF</v>
          </cell>
          <cell r="R7" t="str">
            <v>Transition</v>
          </cell>
          <cell r="AG7">
            <v>30000</v>
          </cell>
        </row>
        <row r="8">
          <cell r="B8" t="str">
            <v>25-15-02</v>
          </cell>
          <cell r="D8" t="str">
            <v>TO3</v>
          </cell>
          <cell r="N8" t="str">
            <v>ERDF</v>
          </cell>
          <cell r="R8" t="str">
            <v>More</v>
          </cell>
          <cell r="AG8">
            <v>25000</v>
          </cell>
        </row>
        <row r="9">
          <cell r="B9" t="str">
            <v>25-15-03</v>
          </cell>
          <cell r="D9" t="str">
            <v>TO8</v>
          </cell>
          <cell r="N9" t="str">
            <v>ESF</v>
          </cell>
          <cell r="R9" t="str">
            <v>Transition</v>
          </cell>
          <cell r="AG9">
            <v>500000</v>
          </cell>
          <cell r="AK9">
            <v>500000</v>
          </cell>
        </row>
        <row r="10">
          <cell r="B10" t="str">
            <v>25-15-02</v>
          </cell>
          <cell r="D10" t="str">
            <v>TO3</v>
          </cell>
          <cell r="N10" t="str">
            <v>EAFRD</v>
          </cell>
          <cell r="AG10">
            <v>50000</v>
          </cell>
        </row>
        <row r="11">
          <cell r="D11" t="str">
            <v/>
          </cell>
          <cell r="AG11">
            <v>0</v>
          </cell>
        </row>
        <row r="12">
          <cell r="D12" t="str">
            <v/>
          </cell>
          <cell r="AG12">
            <v>0</v>
          </cell>
        </row>
        <row r="13">
          <cell r="D13" t="str">
            <v/>
          </cell>
          <cell r="AG13">
            <v>0</v>
          </cell>
        </row>
        <row r="14">
          <cell r="D14" t="str">
            <v/>
          </cell>
          <cell r="AG14">
            <v>0</v>
          </cell>
        </row>
        <row r="15">
          <cell r="D15" t="str">
            <v/>
          </cell>
          <cell r="AG15">
            <v>0</v>
          </cell>
        </row>
        <row r="16">
          <cell r="D16" t="str">
            <v/>
          </cell>
          <cell r="AG16">
            <v>0</v>
          </cell>
        </row>
        <row r="17">
          <cell r="D17" t="str">
            <v/>
          </cell>
          <cell r="AG17">
            <v>0</v>
          </cell>
        </row>
        <row r="18">
          <cell r="D18" t="str">
            <v/>
          </cell>
          <cell r="AG18">
            <v>0</v>
          </cell>
        </row>
        <row r="19">
          <cell r="D19" t="str">
            <v/>
          </cell>
          <cell r="AG19">
            <v>0</v>
          </cell>
        </row>
        <row r="20">
          <cell r="D20" t="str">
            <v/>
          </cell>
          <cell r="AG20">
            <v>0</v>
          </cell>
        </row>
        <row r="21">
          <cell r="D21" t="str">
            <v/>
          </cell>
          <cell r="AG21">
            <v>0</v>
          </cell>
        </row>
        <row r="22">
          <cell r="D22" t="str">
            <v/>
          </cell>
          <cell r="AG22">
            <v>0</v>
          </cell>
        </row>
        <row r="23">
          <cell r="D23" t="str">
            <v/>
          </cell>
          <cell r="AG23">
            <v>0</v>
          </cell>
        </row>
        <row r="24">
          <cell r="D24" t="str">
            <v/>
          </cell>
          <cell r="AG24">
            <v>0</v>
          </cell>
        </row>
        <row r="25">
          <cell r="D25" t="str">
            <v/>
          </cell>
          <cell r="AG25">
            <v>0</v>
          </cell>
        </row>
        <row r="26">
          <cell r="D26" t="str">
            <v/>
          </cell>
          <cell r="AG26">
            <v>0</v>
          </cell>
        </row>
        <row r="27">
          <cell r="D27" t="str">
            <v/>
          </cell>
          <cell r="AG27">
            <v>0</v>
          </cell>
        </row>
        <row r="28">
          <cell r="D28" t="str">
            <v/>
          </cell>
          <cell r="AG28">
            <v>0</v>
          </cell>
        </row>
        <row r="29">
          <cell r="D29" t="str">
            <v/>
          </cell>
          <cell r="AG29">
            <v>0</v>
          </cell>
        </row>
        <row r="30">
          <cell r="D30" t="str">
            <v/>
          </cell>
          <cell r="AG30">
            <v>0</v>
          </cell>
        </row>
        <row r="31">
          <cell r="D31" t="str">
            <v/>
          </cell>
          <cell r="AG31">
            <v>0</v>
          </cell>
        </row>
        <row r="32">
          <cell r="D32" t="str">
            <v/>
          </cell>
          <cell r="AG32">
            <v>0</v>
          </cell>
        </row>
        <row r="33">
          <cell r="D33" t="str">
            <v/>
          </cell>
          <cell r="AG33">
            <v>0</v>
          </cell>
        </row>
        <row r="34">
          <cell r="D34" t="str">
            <v/>
          </cell>
          <cell r="AG34">
            <v>0</v>
          </cell>
        </row>
        <row r="35">
          <cell r="D35" t="str">
            <v/>
          </cell>
          <cell r="AG35">
            <v>0</v>
          </cell>
        </row>
        <row r="36">
          <cell r="D36" t="str">
            <v/>
          </cell>
          <cell r="AG36">
            <v>0</v>
          </cell>
        </row>
        <row r="37">
          <cell r="D37" t="str">
            <v/>
          </cell>
          <cell r="AG37">
            <v>0</v>
          </cell>
        </row>
        <row r="38">
          <cell r="D38" t="str">
            <v/>
          </cell>
          <cell r="AG38">
            <v>0</v>
          </cell>
        </row>
        <row r="39">
          <cell r="D39" t="str">
            <v/>
          </cell>
          <cell r="AG39">
            <v>0</v>
          </cell>
        </row>
        <row r="40">
          <cell r="D40" t="str">
            <v/>
          </cell>
          <cell r="AG40">
            <v>0</v>
          </cell>
        </row>
        <row r="41">
          <cell r="D41" t="str">
            <v/>
          </cell>
          <cell r="AG41">
            <v>0</v>
          </cell>
        </row>
        <row r="42">
          <cell r="D42" t="str">
            <v/>
          </cell>
          <cell r="AG42">
            <v>0</v>
          </cell>
        </row>
        <row r="43">
          <cell r="D43" t="str">
            <v/>
          </cell>
          <cell r="AG43">
            <v>0</v>
          </cell>
        </row>
        <row r="44">
          <cell r="D44" t="str">
            <v/>
          </cell>
          <cell r="AG44">
            <v>0</v>
          </cell>
        </row>
        <row r="45">
          <cell r="D45" t="str">
            <v/>
          </cell>
          <cell r="AG45">
            <v>0</v>
          </cell>
        </row>
        <row r="46">
          <cell r="D46" t="str">
            <v/>
          </cell>
          <cell r="AG46">
            <v>0</v>
          </cell>
        </row>
        <row r="47">
          <cell r="D47" t="str">
            <v/>
          </cell>
          <cell r="AG47">
            <v>0</v>
          </cell>
        </row>
        <row r="48">
          <cell r="D48" t="str">
            <v/>
          </cell>
          <cell r="AG48">
            <v>0</v>
          </cell>
        </row>
        <row r="49">
          <cell r="D49" t="str">
            <v/>
          </cell>
          <cell r="AG49">
            <v>0</v>
          </cell>
        </row>
        <row r="50">
          <cell r="D50" t="str">
            <v/>
          </cell>
          <cell r="AG50">
            <v>0</v>
          </cell>
        </row>
        <row r="51">
          <cell r="D51" t="str">
            <v/>
          </cell>
          <cell r="AG51">
            <v>0</v>
          </cell>
        </row>
        <row r="52">
          <cell r="D52" t="str">
            <v/>
          </cell>
          <cell r="AG52">
            <v>0</v>
          </cell>
        </row>
        <row r="53">
          <cell r="D53" t="str">
            <v/>
          </cell>
          <cell r="AG53">
            <v>0</v>
          </cell>
        </row>
        <row r="54">
          <cell r="D54" t="str">
            <v/>
          </cell>
          <cell r="AG54">
            <v>0</v>
          </cell>
        </row>
        <row r="55">
          <cell r="D55" t="str">
            <v/>
          </cell>
          <cell r="AG55">
            <v>0</v>
          </cell>
        </row>
        <row r="56">
          <cell r="D56" t="str">
            <v/>
          </cell>
          <cell r="AG56">
            <v>0</v>
          </cell>
        </row>
        <row r="57">
          <cell r="D57" t="str">
            <v/>
          </cell>
          <cell r="AG57">
            <v>0</v>
          </cell>
        </row>
        <row r="58">
          <cell r="D58" t="str">
            <v/>
          </cell>
          <cell r="AG58">
            <v>0</v>
          </cell>
        </row>
        <row r="59">
          <cell r="D59" t="str">
            <v/>
          </cell>
          <cell r="AG59">
            <v>0</v>
          </cell>
        </row>
        <row r="60">
          <cell r="D60" t="str">
            <v/>
          </cell>
          <cell r="AG60">
            <v>0</v>
          </cell>
        </row>
        <row r="61">
          <cell r="D61" t="str">
            <v/>
          </cell>
          <cell r="AG61">
            <v>0</v>
          </cell>
        </row>
        <row r="62">
          <cell r="D62" t="str">
            <v/>
          </cell>
          <cell r="AG62">
            <v>0</v>
          </cell>
        </row>
        <row r="63">
          <cell r="D63" t="str">
            <v/>
          </cell>
          <cell r="AG63">
            <v>0</v>
          </cell>
        </row>
        <row r="64">
          <cell r="D64" t="str">
            <v/>
          </cell>
          <cell r="AG64">
            <v>0</v>
          </cell>
        </row>
        <row r="65">
          <cell r="D65" t="str">
            <v/>
          </cell>
          <cell r="AG65">
            <v>0</v>
          </cell>
        </row>
        <row r="66">
          <cell r="D66" t="str">
            <v/>
          </cell>
          <cell r="AG66">
            <v>0</v>
          </cell>
        </row>
        <row r="67">
          <cell r="D67" t="str">
            <v/>
          </cell>
          <cell r="AG67">
            <v>0</v>
          </cell>
        </row>
        <row r="68">
          <cell r="D68" t="str">
            <v/>
          </cell>
          <cell r="AG68">
            <v>0</v>
          </cell>
        </row>
        <row r="69">
          <cell r="D69" t="str">
            <v/>
          </cell>
          <cell r="AG69">
            <v>0</v>
          </cell>
        </row>
        <row r="70">
          <cell r="D70" t="str">
            <v/>
          </cell>
          <cell r="AG70">
            <v>0</v>
          </cell>
        </row>
        <row r="71">
          <cell r="D71" t="str">
            <v/>
          </cell>
          <cell r="AG71">
            <v>0</v>
          </cell>
        </row>
        <row r="72">
          <cell r="D72" t="str">
            <v/>
          </cell>
          <cell r="AG72">
            <v>0</v>
          </cell>
        </row>
        <row r="73">
          <cell r="D73" t="str">
            <v/>
          </cell>
          <cell r="AG73">
            <v>0</v>
          </cell>
        </row>
        <row r="74">
          <cell r="D74" t="str">
            <v/>
          </cell>
          <cell r="AG74">
            <v>0</v>
          </cell>
        </row>
        <row r="75">
          <cell r="D75" t="str">
            <v/>
          </cell>
          <cell r="AG75">
            <v>0</v>
          </cell>
        </row>
        <row r="76">
          <cell r="D76" t="str">
            <v/>
          </cell>
          <cell r="AG76">
            <v>0</v>
          </cell>
        </row>
        <row r="77">
          <cell r="D77" t="str">
            <v/>
          </cell>
          <cell r="AG77">
            <v>0</v>
          </cell>
        </row>
        <row r="78">
          <cell r="D78" t="str">
            <v/>
          </cell>
          <cell r="AG78">
            <v>0</v>
          </cell>
        </row>
        <row r="79">
          <cell r="D79" t="str">
            <v/>
          </cell>
          <cell r="AG79">
            <v>0</v>
          </cell>
        </row>
        <row r="80">
          <cell r="D80" t="str">
            <v/>
          </cell>
          <cell r="AG80">
            <v>0</v>
          </cell>
        </row>
        <row r="81">
          <cell r="D81" t="str">
            <v/>
          </cell>
          <cell r="AG81">
            <v>0</v>
          </cell>
        </row>
        <row r="82">
          <cell r="D82" t="str">
            <v/>
          </cell>
          <cell r="AG82">
            <v>0</v>
          </cell>
        </row>
        <row r="83">
          <cell r="D83" t="str">
            <v/>
          </cell>
          <cell r="AG83">
            <v>0</v>
          </cell>
        </row>
        <row r="84">
          <cell r="D84" t="str">
            <v/>
          </cell>
          <cell r="AG84">
            <v>0</v>
          </cell>
        </row>
        <row r="85">
          <cell r="D85" t="str">
            <v/>
          </cell>
          <cell r="AG85">
            <v>0</v>
          </cell>
        </row>
        <row r="86">
          <cell r="D86" t="str">
            <v/>
          </cell>
          <cell r="AG86">
            <v>0</v>
          </cell>
        </row>
        <row r="87">
          <cell r="D87" t="str">
            <v/>
          </cell>
          <cell r="AG87">
            <v>0</v>
          </cell>
        </row>
        <row r="88">
          <cell r="D88" t="str">
            <v/>
          </cell>
          <cell r="AG88">
            <v>0</v>
          </cell>
        </row>
        <row r="89">
          <cell r="D89" t="str">
            <v/>
          </cell>
          <cell r="AG89">
            <v>0</v>
          </cell>
        </row>
        <row r="90">
          <cell r="D90" t="str">
            <v/>
          </cell>
          <cell r="AG90">
            <v>0</v>
          </cell>
        </row>
        <row r="91">
          <cell r="D91" t="str">
            <v/>
          </cell>
          <cell r="AG91">
            <v>0</v>
          </cell>
        </row>
        <row r="92">
          <cell r="D92" t="str">
            <v/>
          </cell>
          <cell r="AG92">
            <v>0</v>
          </cell>
        </row>
        <row r="93">
          <cell r="D93" t="str">
            <v/>
          </cell>
          <cell r="AG93">
            <v>0</v>
          </cell>
        </row>
        <row r="94">
          <cell r="D94" t="str">
            <v/>
          </cell>
          <cell r="AG94">
            <v>0</v>
          </cell>
        </row>
        <row r="95">
          <cell r="D95" t="str">
            <v/>
          </cell>
          <cell r="AG95">
            <v>0</v>
          </cell>
        </row>
        <row r="96">
          <cell r="D96" t="str">
            <v/>
          </cell>
          <cell r="AG96">
            <v>0</v>
          </cell>
        </row>
        <row r="97">
          <cell r="D97" t="str">
            <v/>
          </cell>
          <cell r="AG97">
            <v>0</v>
          </cell>
        </row>
        <row r="98">
          <cell r="D98" t="str">
            <v/>
          </cell>
          <cell r="AG98">
            <v>0</v>
          </cell>
        </row>
        <row r="99">
          <cell r="D99" t="str">
            <v/>
          </cell>
          <cell r="AG99">
            <v>0</v>
          </cell>
        </row>
        <row r="100">
          <cell r="D100" t="str">
            <v/>
          </cell>
          <cell r="AG100">
            <v>0</v>
          </cell>
        </row>
        <row r="101">
          <cell r="D101" t="str">
            <v/>
          </cell>
          <cell r="AG101">
            <v>0</v>
          </cell>
        </row>
        <row r="102">
          <cell r="D102" t="str">
            <v/>
          </cell>
          <cell r="AG102">
            <v>0</v>
          </cell>
        </row>
        <row r="103">
          <cell r="D103" t="str">
            <v/>
          </cell>
          <cell r="AG103">
            <v>0</v>
          </cell>
        </row>
        <row r="104">
          <cell r="D104" t="str">
            <v/>
          </cell>
          <cell r="AG104">
            <v>0</v>
          </cell>
        </row>
        <row r="105">
          <cell r="D105" t="str">
            <v/>
          </cell>
          <cell r="AG105">
            <v>0</v>
          </cell>
        </row>
        <row r="106">
          <cell r="D106" t="str">
            <v/>
          </cell>
          <cell r="AG106">
            <v>0</v>
          </cell>
        </row>
      </sheetData>
      <sheetData sheetId="4">
        <row r="7">
          <cell r="R7" t="str">
            <v>ER/O/02</v>
          </cell>
          <cell r="S7">
            <v>50</v>
          </cell>
        </row>
        <row r="8">
          <cell r="R8" t="str">
            <v/>
          </cell>
        </row>
        <row r="9">
          <cell r="R9" t="str">
            <v/>
          </cell>
        </row>
        <row r="10">
          <cell r="R10" t="str">
            <v/>
          </cell>
        </row>
        <row r="11">
          <cell r="R11" t="str">
            <v/>
          </cell>
        </row>
        <row r="12">
          <cell r="R12" t="str">
            <v/>
          </cell>
        </row>
        <row r="13">
          <cell r="R13" t="str">
            <v/>
          </cell>
        </row>
        <row r="14">
          <cell r="R14" t="str">
            <v/>
          </cell>
        </row>
        <row r="15">
          <cell r="R15" t="str">
            <v/>
          </cell>
        </row>
        <row r="16">
          <cell r="R16" t="str">
            <v/>
          </cell>
        </row>
        <row r="17">
          <cell r="R17" t="str">
            <v/>
          </cell>
        </row>
        <row r="18">
          <cell r="R18" t="str">
            <v/>
          </cell>
        </row>
        <row r="19">
          <cell r="R19" t="str">
            <v/>
          </cell>
        </row>
        <row r="20">
          <cell r="R20" t="str">
            <v/>
          </cell>
        </row>
        <row r="21">
          <cell r="R21" t="str">
            <v/>
          </cell>
        </row>
        <row r="22">
          <cell r="R22" t="str">
            <v/>
          </cell>
        </row>
        <row r="23">
          <cell r="R23" t="str">
            <v/>
          </cell>
        </row>
        <row r="24">
          <cell r="R24" t="str">
            <v/>
          </cell>
        </row>
        <row r="25">
          <cell r="R25" t="str">
            <v/>
          </cell>
        </row>
        <row r="26">
          <cell r="R26" t="str">
            <v/>
          </cell>
        </row>
        <row r="27">
          <cell r="R27" t="str">
            <v/>
          </cell>
        </row>
        <row r="28">
          <cell r="R28" t="str">
            <v/>
          </cell>
        </row>
        <row r="29">
          <cell r="R29" t="str">
            <v/>
          </cell>
        </row>
        <row r="30">
          <cell r="R30" t="str">
            <v/>
          </cell>
        </row>
        <row r="31">
          <cell r="R31" t="str">
            <v/>
          </cell>
        </row>
        <row r="32">
          <cell r="R32" t="str">
            <v/>
          </cell>
        </row>
        <row r="33">
          <cell r="R33" t="str">
            <v/>
          </cell>
        </row>
        <row r="34">
          <cell r="R34" t="str">
            <v/>
          </cell>
        </row>
        <row r="35">
          <cell r="R35" t="str">
            <v/>
          </cell>
        </row>
        <row r="36">
          <cell r="R36" t="str">
            <v/>
          </cell>
        </row>
        <row r="37">
          <cell r="R37" t="str">
            <v/>
          </cell>
        </row>
        <row r="38">
          <cell r="R38" t="str">
            <v/>
          </cell>
        </row>
        <row r="39">
          <cell r="R39" t="str">
            <v/>
          </cell>
        </row>
        <row r="40">
          <cell r="R40" t="str">
            <v/>
          </cell>
        </row>
        <row r="41">
          <cell r="R41" t="str">
            <v/>
          </cell>
        </row>
        <row r="42">
          <cell r="R42" t="str">
            <v/>
          </cell>
        </row>
        <row r="43">
          <cell r="R43" t="str">
            <v/>
          </cell>
        </row>
        <row r="44">
          <cell r="R44" t="str">
            <v/>
          </cell>
        </row>
        <row r="45">
          <cell r="R45" t="str">
            <v/>
          </cell>
        </row>
        <row r="46">
          <cell r="R46" t="str">
            <v/>
          </cell>
        </row>
        <row r="47">
          <cell r="R47" t="str">
            <v/>
          </cell>
        </row>
        <row r="48">
          <cell r="R48" t="str">
            <v/>
          </cell>
        </row>
        <row r="49">
          <cell r="R49" t="str">
            <v/>
          </cell>
        </row>
        <row r="50">
          <cell r="R50" t="str">
            <v/>
          </cell>
        </row>
        <row r="51">
          <cell r="R51" t="str">
            <v/>
          </cell>
        </row>
        <row r="52">
          <cell r="R52" t="str">
            <v/>
          </cell>
        </row>
        <row r="53">
          <cell r="R53" t="str">
            <v/>
          </cell>
        </row>
        <row r="54">
          <cell r="R54" t="str">
            <v/>
          </cell>
        </row>
        <row r="55">
          <cell r="R55" t="str">
            <v/>
          </cell>
        </row>
        <row r="56">
          <cell r="R56" t="str">
            <v/>
          </cell>
        </row>
        <row r="57">
          <cell r="R57" t="str">
            <v/>
          </cell>
        </row>
        <row r="58">
          <cell r="R58" t="str">
            <v/>
          </cell>
        </row>
        <row r="59">
          <cell r="R59" t="str">
            <v/>
          </cell>
        </row>
        <row r="60">
          <cell r="R60" t="str">
            <v/>
          </cell>
        </row>
        <row r="61">
          <cell r="R61" t="str">
            <v/>
          </cell>
        </row>
        <row r="62">
          <cell r="R62" t="str">
            <v/>
          </cell>
        </row>
        <row r="63">
          <cell r="R63" t="str">
            <v/>
          </cell>
        </row>
        <row r="64">
          <cell r="R64" t="str">
            <v/>
          </cell>
        </row>
        <row r="65">
          <cell r="R65" t="str">
            <v/>
          </cell>
        </row>
        <row r="66">
          <cell r="R66" t="str">
            <v/>
          </cell>
        </row>
        <row r="67">
          <cell r="R67" t="str">
            <v/>
          </cell>
        </row>
        <row r="68">
          <cell r="R68" t="str">
            <v/>
          </cell>
        </row>
        <row r="69">
          <cell r="R69" t="str">
            <v/>
          </cell>
        </row>
        <row r="70">
          <cell r="R70" t="str">
            <v/>
          </cell>
        </row>
        <row r="71">
          <cell r="R71" t="str">
            <v/>
          </cell>
        </row>
        <row r="72">
          <cell r="R72" t="str">
            <v/>
          </cell>
        </row>
        <row r="73">
          <cell r="R73" t="str">
            <v/>
          </cell>
        </row>
        <row r="74">
          <cell r="R74" t="str">
            <v/>
          </cell>
        </row>
        <row r="75">
          <cell r="R75" t="str">
            <v/>
          </cell>
        </row>
        <row r="76">
          <cell r="R76" t="str">
            <v/>
          </cell>
        </row>
        <row r="77">
          <cell r="R77" t="str">
            <v/>
          </cell>
        </row>
        <row r="78">
          <cell r="R78" t="str">
            <v/>
          </cell>
        </row>
        <row r="79">
          <cell r="R79" t="str">
            <v/>
          </cell>
        </row>
        <row r="80">
          <cell r="R80" t="str">
            <v/>
          </cell>
        </row>
        <row r="81">
          <cell r="R81" t="str">
            <v/>
          </cell>
        </row>
        <row r="82">
          <cell r="R82" t="str">
            <v/>
          </cell>
        </row>
        <row r="83">
          <cell r="R83" t="str">
            <v/>
          </cell>
        </row>
        <row r="84">
          <cell r="R84" t="str">
            <v/>
          </cell>
        </row>
        <row r="85">
          <cell r="R85" t="str">
            <v/>
          </cell>
        </row>
        <row r="86">
          <cell r="R86" t="str">
            <v/>
          </cell>
        </row>
        <row r="87">
          <cell r="R87" t="str">
            <v/>
          </cell>
        </row>
        <row r="88">
          <cell r="R88" t="str">
            <v/>
          </cell>
        </row>
        <row r="89">
          <cell r="R89" t="str">
            <v/>
          </cell>
        </row>
        <row r="90">
          <cell r="R90" t="str">
            <v/>
          </cell>
        </row>
        <row r="91">
          <cell r="R91" t="str">
            <v/>
          </cell>
        </row>
        <row r="92">
          <cell r="R92" t="str">
            <v/>
          </cell>
        </row>
        <row r="93">
          <cell r="R93" t="str">
            <v/>
          </cell>
        </row>
        <row r="94">
          <cell r="R94" t="str">
            <v/>
          </cell>
        </row>
        <row r="95">
          <cell r="R95" t="str">
            <v/>
          </cell>
        </row>
        <row r="96">
          <cell r="R96" t="str">
            <v/>
          </cell>
        </row>
        <row r="97">
          <cell r="R97" t="str">
            <v/>
          </cell>
        </row>
        <row r="98">
          <cell r="R98" t="str">
            <v/>
          </cell>
        </row>
        <row r="99">
          <cell r="R99" t="str">
            <v/>
          </cell>
        </row>
        <row r="100">
          <cell r="R100" t="str">
            <v/>
          </cell>
        </row>
        <row r="101">
          <cell r="R101" t="str">
            <v/>
          </cell>
        </row>
        <row r="102">
          <cell r="R102" t="str">
            <v/>
          </cell>
        </row>
        <row r="103">
          <cell r="R103" t="str">
            <v/>
          </cell>
        </row>
        <row r="104">
          <cell r="R104" t="str">
            <v/>
          </cell>
        </row>
        <row r="105">
          <cell r="R105" t="str">
            <v/>
          </cell>
        </row>
        <row r="106">
          <cell r="R106" t="str">
            <v/>
          </cell>
        </row>
        <row r="107">
          <cell r="R107" t="str">
            <v/>
          </cell>
        </row>
        <row r="108">
          <cell r="R108" t="str">
            <v/>
          </cell>
        </row>
        <row r="109">
          <cell r="R109" t="str">
            <v/>
          </cell>
        </row>
        <row r="110">
          <cell r="R110" t="str">
            <v/>
          </cell>
        </row>
        <row r="111">
          <cell r="R111" t="str">
            <v/>
          </cell>
        </row>
        <row r="112">
          <cell r="R112" t="str">
            <v/>
          </cell>
        </row>
        <row r="113">
          <cell r="R113" t="str">
            <v/>
          </cell>
        </row>
        <row r="114">
          <cell r="R114" t="str">
            <v/>
          </cell>
        </row>
        <row r="115">
          <cell r="R115" t="str">
            <v/>
          </cell>
        </row>
        <row r="116">
          <cell r="R116" t="str">
            <v/>
          </cell>
        </row>
        <row r="117">
          <cell r="R117" t="str">
            <v/>
          </cell>
        </row>
        <row r="118">
          <cell r="R118" t="str">
            <v/>
          </cell>
        </row>
        <row r="119">
          <cell r="R119" t="str">
            <v/>
          </cell>
        </row>
        <row r="120">
          <cell r="R120" t="str">
            <v/>
          </cell>
        </row>
        <row r="121">
          <cell r="R121" t="str">
            <v/>
          </cell>
        </row>
        <row r="122">
          <cell r="R122" t="str">
            <v/>
          </cell>
        </row>
        <row r="123">
          <cell r="R123" t="str">
            <v/>
          </cell>
        </row>
        <row r="124">
          <cell r="R124" t="str">
            <v/>
          </cell>
        </row>
        <row r="125">
          <cell r="R125" t="str">
            <v/>
          </cell>
        </row>
        <row r="126">
          <cell r="R126" t="str">
            <v/>
          </cell>
        </row>
        <row r="127">
          <cell r="R127" t="str">
            <v/>
          </cell>
        </row>
        <row r="128">
          <cell r="R128" t="str">
            <v/>
          </cell>
        </row>
        <row r="129">
          <cell r="R129" t="str">
            <v/>
          </cell>
        </row>
        <row r="130">
          <cell r="R130" t="str">
            <v/>
          </cell>
        </row>
        <row r="131">
          <cell r="R131" t="str">
            <v/>
          </cell>
        </row>
        <row r="132">
          <cell r="R132" t="str">
            <v/>
          </cell>
        </row>
        <row r="133">
          <cell r="R133" t="str">
            <v/>
          </cell>
        </row>
        <row r="134">
          <cell r="R134" t="str">
            <v/>
          </cell>
        </row>
        <row r="135">
          <cell r="R135" t="str">
            <v/>
          </cell>
        </row>
        <row r="136">
          <cell r="R136" t="str">
            <v/>
          </cell>
        </row>
        <row r="137">
          <cell r="R137" t="str">
            <v/>
          </cell>
        </row>
        <row r="138">
          <cell r="R138" t="str">
            <v/>
          </cell>
        </row>
        <row r="139">
          <cell r="R139" t="str">
            <v/>
          </cell>
        </row>
        <row r="140">
          <cell r="R140" t="str">
            <v/>
          </cell>
        </row>
        <row r="141">
          <cell r="R141" t="str">
            <v/>
          </cell>
        </row>
        <row r="142">
          <cell r="R142" t="str">
            <v/>
          </cell>
        </row>
        <row r="143">
          <cell r="R143" t="str">
            <v/>
          </cell>
        </row>
        <row r="144">
          <cell r="R144" t="str">
            <v/>
          </cell>
        </row>
        <row r="145">
          <cell r="R145" t="str">
            <v/>
          </cell>
        </row>
        <row r="146">
          <cell r="R146" t="str">
            <v/>
          </cell>
        </row>
        <row r="147">
          <cell r="R147" t="str">
            <v/>
          </cell>
        </row>
        <row r="148">
          <cell r="R148" t="str">
            <v/>
          </cell>
        </row>
        <row r="149">
          <cell r="R149" t="str">
            <v/>
          </cell>
        </row>
        <row r="150">
          <cell r="R150" t="str">
            <v/>
          </cell>
        </row>
        <row r="151">
          <cell r="R151" t="str">
            <v/>
          </cell>
        </row>
        <row r="152">
          <cell r="R152" t="str">
            <v/>
          </cell>
        </row>
        <row r="153">
          <cell r="R153" t="str">
            <v/>
          </cell>
        </row>
        <row r="154">
          <cell r="R154" t="str">
            <v/>
          </cell>
        </row>
        <row r="155">
          <cell r="R155" t="str">
            <v/>
          </cell>
        </row>
        <row r="156">
          <cell r="R156" t="str">
            <v/>
          </cell>
        </row>
      </sheetData>
      <sheetData sheetId="5">
        <row r="7">
          <cell r="B7" t="str">
            <v>25-15-02</v>
          </cell>
          <cell r="O7">
            <v>23</v>
          </cell>
        </row>
        <row r="8">
          <cell r="O8" t="str">
            <v/>
          </cell>
        </row>
        <row r="9">
          <cell r="O9" t="str">
            <v/>
          </cell>
        </row>
        <row r="10">
          <cell r="O10" t="str">
            <v/>
          </cell>
        </row>
        <row r="11">
          <cell r="O11" t="str">
            <v/>
          </cell>
        </row>
        <row r="12">
          <cell r="O12" t="str">
            <v/>
          </cell>
        </row>
        <row r="13">
          <cell r="O13" t="str">
            <v/>
          </cell>
        </row>
        <row r="14">
          <cell r="O14" t="str">
            <v/>
          </cell>
        </row>
        <row r="15">
          <cell r="O15" t="str">
            <v/>
          </cell>
        </row>
        <row r="16">
          <cell r="O16" t="str">
            <v/>
          </cell>
        </row>
        <row r="17">
          <cell r="O17" t="str">
            <v/>
          </cell>
        </row>
        <row r="18">
          <cell r="O18" t="str">
            <v/>
          </cell>
        </row>
        <row r="19">
          <cell r="O19" t="str">
            <v/>
          </cell>
        </row>
        <row r="20">
          <cell r="O20" t="str">
            <v/>
          </cell>
        </row>
        <row r="21">
          <cell r="O21" t="str">
            <v/>
          </cell>
        </row>
        <row r="22">
          <cell r="O22" t="str">
            <v/>
          </cell>
        </row>
        <row r="23">
          <cell r="O23" t="str">
            <v/>
          </cell>
        </row>
        <row r="24">
          <cell r="O24" t="str">
            <v/>
          </cell>
        </row>
        <row r="25">
          <cell r="O25" t="str">
            <v/>
          </cell>
        </row>
        <row r="26">
          <cell r="O26" t="str">
            <v/>
          </cell>
        </row>
        <row r="27">
          <cell r="O27" t="str">
            <v/>
          </cell>
        </row>
        <row r="28">
          <cell r="O28" t="str">
            <v/>
          </cell>
        </row>
        <row r="29">
          <cell r="O29" t="str">
            <v/>
          </cell>
        </row>
        <row r="30">
          <cell r="O30" t="str">
            <v/>
          </cell>
        </row>
        <row r="31">
          <cell r="O31" t="str">
            <v/>
          </cell>
        </row>
        <row r="32">
          <cell r="O32" t="str">
            <v/>
          </cell>
        </row>
        <row r="33">
          <cell r="O33" t="str">
            <v/>
          </cell>
        </row>
        <row r="34">
          <cell r="O34" t="str">
            <v/>
          </cell>
        </row>
        <row r="35">
          <cell r="O35" t="str">
            <v/>
          </cell>
        </row>
        <row r="36">
          <cell r="O36" t="str">
            <v/>
          </cell>
        </row>
        <row r="37">
          <cell r="O37" t="str">
            <v/>
          </cell>
        </row>
        <row r="38">
          <cell r="O38" t="str">
            <v/>
          </cell>
        </row>
        <row r="39">
          <cell r="O39" t="str">
            <v/>
          </cell>
        </row>
        <row r="40">
          <cell r="O40" t="str">
            <v/>
          </cell>
        </row>
        <row r="41">
          <cell r="O41" t="str">
            <v/>
          </cell>
        </row>
        <row r="42">
          <cell r="O42" t="str">
            <v/>
          </cell>
        </row>
        <row r="43">
          <cell r="O43" t="str">
            <v/>
          </cell>
        </row>
        <row r="44">
          <cell r="O44" t="str">
            <v/>
          </cell>
        </row>
        <row r="45">
          <cell r="O45" t="str">
            <v/>
          </cell>
        </row>
        <row r="46">
          <cell r="O46" t="str">
            <v/>
          </cell>
        </row>
        <row r="47">
          <cell r="O47" t="str">
            <v/>
          </cell>
        </row>
        <row r="48">
          <cell r="O48" t="str">
            <v/>
          </cell>
        </row>
        <row r="49">
          <cell r="O49" t="str">
            <v/>
          </cell>
        </row>
        <row r="50">
          <cell r="O50" t="str">
            <v/>
          </cell>
        </row>
        <row r="51">
          <cell r="O51" t="str">
            <v/>
          </cell>
        </row>
        <row r="52">
          <cell r="O52" t="str">
            <v/>
          </cell>
        </row>
        <row r="53">
          <cell r="O53" t="str">
            <v/>
          </cell>
        </row>
        <row r="54">
          <cell r="O54" t="str">
            <v/>
          </cell>
        </row>
        <row r="55">
          <cell r="O55" t="str">
            <v/>
          </cell>
        </row>
        <row r="56">
          <cell r="O56" t="str">
            <v/>
          </cell>
        </row>
      </sheetData>
      <sheetData sheetId="6"/>
      <sheetData sheetId="7"/>
      <sheetData sheetId="8">
        <row r="2">
          <cell r="A2" t="str">
            <v>TO1</v>
          </cell>
          <cell r="B2" t="str">
            <v xml:space="preserve">Innovation </v>
          </cell>
          <cell r="C2" t="b">
            <v>1</v>
          </cell>
          <cell r="D2">
            <v>1</v>
          </cell>
          <cell r="E2" t="b">
            <v>0</v>
          </cell>
          <cell r="F2">
            <v>0</v>
          </cell>
          <cell r="G2" t="b">
            <v>1</v>
          </cell>
          <cell r="H2">
            <v>1</v>
          </cell>
          <cell r="I2" t="str">
            <v>Ref_Fund_ERDFEAFRD</v>
          </cell>
          <cell r="J2" t="b">
            <v>0</v>
          </cell>
          <cell r="K2" t="str">
            <v>TO1: Innovation (ERDF / EAFRD Only)</v>
          </cell>
        </row>
        <row r="3">
          <cell r="A3" t="str">
            <v>TO2</v>
          </cell>
          <cell r="B3" t="str">
            <v xml:space="preserve">ICT </v>
          </cell>
          <cell r="C3" t="b">
            <v>1</v>
          </cell>
          <cell r="D3">
            <v>1</v>
          </cell>
          <cell r="E3" t="b">
            <v>0</v>
          </cell>
          <cell r="F3">
            <v>0</v>
          </cell>
          <cell r="G3" t="b">
            <v>1</v>
          </cell>
          <cell r="H3">
            <v>1</v>
          </cell>
          <cell r="I3" t="str">
            <v>Ref_Fund_ERDFEAFRD</v>
          </cell>
          <cell r="J3" t="b">
            <v>0</v>
          </cell>
          <cell r="K3" t="str">
            <v>TO2: ICT (ERDF / EAFRD Only)</v>
          </cell>
        </row>
        <row r="4">
          <cell r="A4" t="str">
            <v>TO3</v>
          </cell>
          <cell r="B4" t="str">
            <v xml:space="preserve">SME Competitiveness  </v>
          </cell>
          <cell r="C4" t="b">
            <v>1</v>
          </cell>
          <cell r="D4">
            <v>1</v>
          </cell>
          <cell r="E4" t="b">
            <v>0</v>
          </cell>
          <cell r="F4">
            <v>0</v>
          </cell>
          <cell r="G4" t="b">
            <v>1</v>
          </cell>
          <cell r="H4">
            <v>1</v>
          </cell>
          <cell r="I4" t="str">
            <v>Ref_Fund_ERDFEAFRD</v>
          </cell>
          <cell r="J4" t="b">
            <v>0</v>
          </cell>
          <cell r="K4" t="str">
            <v>TO3: SME Competitiveness  (ERDF / EAFRD Only)</v>
          </cell>
        </row>
        <row r="5">
          <cell r="A5" t="str">
            <v>TO4</v>
          </cell>
          <cell r="B5" t="str">
            <v xml:space="preserve">Low Carbon  </v>
          </cell>
          <cell r="C5" t="b">
            <v>1</v>
          </cell>
          <cell r="D5">
            <v>1</v>
          </cell>
          <cell r="E5" t="b">
            <v>0</v>
          </cell>
          <cell r="F5">
            <v>0</v>
          </cell>
          <cell r="G5" t="b">
            <v>1</v>
          </cell>
          <cell r="H5">
            <v>1</v>
          </cell>
          <cell r="I5" t="str">
            <v>Ref_Fund_ERDFEAFRD</v>
          </cell>
          <cell r="J5" t="b">
            <v>0</v>
          </cell>
          <cell r="K5" t="str">
            <v>TO4: Low Carbon  (ERDF / EAFRD Only)</v>
          </cell>
        </row>
        <row r="6">
          <cell r="A6" t="str">
            <v>TO5</v>
          </cell>
          <cell r="B6" t="str">
            <v xml:space="preserve">Climate Change Adaptation  </v>
          </cell>
          <cell r="C6" t="b">
            <v>1</v>
          </cell>
          <cell r="D6">
            <v>1</v>
          </cell>
          <cell r="E6" t="b">
            <v>0</v>
          </cell>
          <cell r="F6">
            <v>0</v>
          </cell>
          <cell r="G6" t="b">
            <v>1</v>
          </cell>
          <cell r="H6">
            <v>1</v>
          </cell>
          <cell r="I6" t="str">
            <v>Ref_Fund_ERDFEAFRD</v>
          </cell>
          <cell r="J6" t="b">
            <v>0</v>
          </cell>
          <cell r="K6" t="str">
            <v>TO5: Climate Change Adaptation  (ERDF / EAFRD Only)</v>
          </cell>
        </row>
        <row r="7">
          <cell r="A7" t="str">
            <v>TO6</v>
          </cell>
          <cell r="B7" t="str">
            <v xml:space="preserve">Environmental Protection  </v>
          </cell>
          <cell r="C7" t="b">
            <v>1</v>
          </cell>
          <cell r="D7">
            <v>1</v>
          </cell>
          <cell r="E7" t="b">
            <v>0</v>
          </cell>
          <cell r="F7">
            <v>0</v>
          </cell>
          <cell r="G7" t="b">
            <v>1</v>
          </cell>
          <cell r="H7">
            <v>1</v>
          </cell>
          <cell r="I7" t="str">
            <v>Ref_Fund_ERDFEAFRD</v>
          </cell>
          <cell r="J7" t="b">
            <v>0</v>
          </cell>
          <cell r="K7" t="str">
            <v>TO6: Environmental Protection  (ERDF / EAFRD Only)</v>
          </cell>
        </row>
        <row r="8">
          <cell r="A8" t="str">
            <v>TO7</v>
          </cell>
          <cell r="B8" t="str">
            <v xml:space="preserve">Sustainable Transport </v>
          </cell>
          <cell r="C8" t="b">
            <v>1</v>
          </cell>
          <cell r="D8">
            <v>1</v>
          </cell>
          <cell r="E8" t="b">
            <v>0</v>
          </cell>
          <cell r="F8">
            <v>0</v>
          </cell>
          <cell r="G8" t="b">
            <v>0</v>
          </cell>
          <cell r="H8">
            <v>0</v>
          </cell>
          <cell r="I8" t="str">
            <v>Ref_Fund_ERDF</v>
          </cell>
          <cell r="J8" t="b">
            <v>0</v>
          </cell>
          <cell r="K8" t="str">
            <v>TO7: Sustainable Transport (ERDF Only)</v>
          </cell>
        </row>
        <row r="9">
          <cell r="A9" t="str">
            <v>TO8</v>
          </cell>
          <cell r="B9" t="str">
            <v xml:space="preserve">Employment </v>
          </cell>
          <cell r="C9" t="b">
            <v>1</v>
          </cell>
          <cell r="D9">
            <v>1</v>
          </cell>
          <cell r="E9" t="b">
            <v>1</v>
          </cell>
          <cell r="F9">
            <v>1</v>
          </cell>
          <cell r="G9" t="b">
            <v>1</v>
          </cell>
          <cell r="H9">
            <v>1</v>
          </cell>
          <cell r="I9" t="str">
            <v>Ref_Fund_ERDFESFEAFRD</v>
          </cell>
          <cell r="J9" t="b">
            <v>1</v>
          </cell>
          <cell r="K9" t="str">
            <v>TO8: Employment (ERDF / ESF / EAFRD)</v>
          </cell>
        </row>
        <row r="10">
          <cell r="A10" t="str">
            <v>TO9</v>
          </cell>
          <cell r="B10" t="str">
            <v xml:space="preserve">Social Inclusion </v>
          </cell>
          <cell r="C10" t="b">
            <v>1</v>
          </cell>
          <cell r="D10">
            <v>1</v>
          </cell>
          <cell r="E10" t="b">
            <v>1</v>
          </cell>
          <cell r="F10">
            <v>1</v>
          </cell>
          <cell r="G10" t="b">
            <v>1</v>
          </cell>
          <cell r="H10">
            <v>1</v>
          </cell>
          <cell r="I10" t="str">
            <v>Ref_Fund_ERDFESFEAFRD</v>
          </cell>
          <cell r="J10" t="b">
            <v>1</v>
          </cell>
          <cell r="K10" t="str">
            <v>TO9: Social Inclusion (ERDF / ESF / EAFRD)</v>
          </cell>
        </row>
        <row r="11">
          <cell r="A11" t="str">
            <v>TO10</v>
          </cell>
          <cell r="B11" t="str">
            <v xml:space="preserve">Skills </v>
          </cell>
          <cell r="C11" t="b">
            <v>1</v>
          </cell>
          <cell r="D11">
            <v>1</v>
          </cell>
          <cell r="E11" t="b">
            <v>1</v>
          </cell>
          <cell r="F11">
            <v>1</v>
          </cell>
          <cell r="G11" t="b">
            <v>1</v>
          </cell>
          <cell r="H11">
            <v>1</v>
          </cell>
          <cell r="I11" t="str">
            <v>Ref_Fund_ERDFESFEAFRD</v>
          </cell>
          <cell r="J11" t="b">
            <v>1</v>
          </cell>
          <cell r="K11" t="str">
            <v>TO10: Skills (ERDF / ESF / EAFRD)</v>
          </cell>
        </row>
        <row r="12">
          <cell r="A12" t="str">
            <v>TO11</v>
          </cell>
          <cell r="B12" t="str">
            <v xml:space="preserve">Institutional Capacity </v>
          </cell>
          <cell r="C12" t="b">
            <v>1</v>
          </cell>
          <cell r="D12">
            <v>1</v>
          </cell>
          <cell r="E12" t="b">
            <v>1</v>
          </cell>
          <cell r="F12">
            <v>1</v>
          </cell>
          <cell r="G12" t="b">
            <v>0</v>
          </cell>
          <cell r="H12">
            <v>0</v>
          </cell>
          <cell r="I12" t="str">
            <v>Ref_Fund_ERDFESF</v>
          </cell>
          <cell r="J12" t="b">
            <v>0</v>
          </cell>
          <cell r="K12" t="str">
            <v>TO11: Institutional Capacity (ERDF / ESF)</v>
          </cell>
        </row>
      </sheetData>
      <sheetData sheetId="9"/>
      <sheetData sheetId="10">
        <row r="2">
          <cell r="B2" t="str">
            <v>ER/O/01</v>
          </cell>
        </row>
        <row r="3">
          <cell r="B3" t="str">
            <v>ER/O/02</v>
          </cell>
        </row>
        <row r="4">
          <cell r="B4" t="str">
            <v>ER/O/03</v>
          </cell>
        </row>
        <row r="5">
          <cell r="B5" t="str">
            <v>ER/O/04</v>
          </cell>
        </row>
        <row r="6">
          <cell r="B6" t="str">
            <v>ER/O/05</v>
          </cell>
        </row>
        <row r="7">
          <cell r="B7" t="str">
            <v>ER/O/06</v>
          </cell>
        </row>
        <row r="8">
          <cell r="B8" t="str">
            <v>ER/O/07</v>
          </cell>
        </row>
        <row r="9">
          <cell r="B9" t="str">
            <v>ER/O/08</v>
          </cell>
        </row>
        <row r="10">
          <cell r="B10" t="str">
            <v>ER/O/09</v>
          </cell>
        </row>
        <row r="11">
          <cell r="B11" t="str">
            <v>ER/O/10</v>
          </cell>
        </row>
        <row r="12">
          <cell r="B12" t="str">
            <v>ER/O/11</v>
          </cell>
        </row>
        <row r="13">
          <cell r="B13" t="str">
            <v>ER/R/01</v>
          </cell>
        </row>
        <row r="14">
          <cell r="B14" t="str">
            <v>ER/R/02</v>
          </cell>
        </row>
        <row r="15">
          <cell r="B15" t="str">
            <v>ER/R/03</v>
          </cell>
        </row>
        <row r="16">
          <cell r="B16" t="str">
            <v>ER/R/04</v>
          </cell>
        </row>
        <row r="17">
          <cell r="B17" t="str">
            <v>ER/R/05</v>
          </cell>
        </row>
        <row r="18">
          <cell r="B18" t="str">
            <v>ER/R/06</v>
          </cell>
        </row>
        <row r="19">
          <cell r="B19" t="str">
            <v>ER/R/07</v>
          </cell>
        </row>
        <row r="20">
          <cell r="B20" t="str">
            <v>ER/R/08</v>
          </cell>
        </row>
        <row r="21">
          <cell r="B21" t="str">
            <v>ER/R/09</v>
          </cell>
        </row>
        <row r="22">
          <cell r="B22" t="str">
            <v>ES/O/01</v>
          </cell>
        </row>
        <row r="23">
          <cell r="B23" t="str">
            <v>ES/O/02</v>
          </cell>
        </row>
        <row r="24">
          <cell r="B24" t="str">
            <v>ES/O/03</v>
          </cell>
        </row>
        <row r="25">
          <cell r="B25" t="str">
            <v>ES/O/04</v>
          </cell>
        </row>
        <row r="26">
          <cell r="B26" t="str">
            <v>ES/O/05</v>
          </cell>
        </row>
        <row r="27">
          <cell r="B27" t="str">
            <v>ES/R/01</v>
          </cell>
        </row>
        <row r="28">
          <cell r="B28" t="str">
            <v>ES/R/02</v>
          </cell>
        </row>
        <row r="29">
          <cell r="B29" t="str">
            <v>ES/R/03</v>
          </cell>
        </row>
        <row r="30">
          <cell r="B30" t="str">
            <v>ES/R/04</v>
          </cell>
        </row>
        <row r="31">
          <cell r="B31" t="str">
            <v>ES/R/05</v>
          </cell>
        </row>
        <row r="32">
          <cell r="B32" t="str">
            <v>EA/O/01</v>
          </cell>
        </row>
        <row r="33">
          <cell r="B33" t="str">
            <v>EA/O/02</v>
          </cell>
        </row>
        <row r="34">
          <cell r="B34" t="str">
            <v>EA/R/01</v>
          </cell>
        </row>
        <row r="35">
          <cell r="B35" t="str">
            <v>EA/R/02</v>
          </cell>
        </row>
        <row r="36">
          <cell r="B36" t="str">
            <v>EA/R/03</v>
          </cell>
        </row>
      </sheetData>
      <sheetData sheetId="11"/>
      <sheetData sheetId="12">
        <row r="2">
          <cell r="A2" t="str">
            <v>Opt In</v>
          </cell>
          <cell r="G2" t="str">
            <v>Less</v>
          </cell>
          <cell r="H2">
            <v>0.8</v>
          </cell>
          <cell r="J2">
            <v>2014</v>
          </cell>
          <cell r="L2" t="str">
            <v>Output</v>
          </cell>
        </row>
        <row r="3">
          <cell r="A3" t="str">
            <v>Open Call</v>
          </cell>
          <cell r="G3" t="str">
            <v>Transition</v>
          </cell>
          <cell r="H3">
            <v>0.6</v>
          </cell>
          <cell r="J3">
            <v>2015</v>
          </cell>
          <cell r="L3" t="str">
            <v>Result</v>
          </cell>
        </row>
        <row r="4">
          <cell r="A4" t="str">
            <v>CLLD Call</v>
          </cell>
          <cell r="G4" t="str">
            <v>More</v>
          </cell>
          <cell r="H4">
            <v>0.5</v>
          </cell>
          <cell r="J4">
            <v>2016</v>
          </cell>
        </row>
        <row r="5">
          <cell r="J5">
            <v>2017</v>
          </cell>
        </row>
        <row r="6">
          <cell r="J6">
            <v>2018</v>
          </cell>
        </row>
        <row r="7">
          <cell r="J7">
            <v>2019</v>
          </cell>
        </row>
        <row r="8">
          <cell r="J8">
            <v>2020</v>
          </cell>
        </row>
        <row r="9">
          <cell r="J9">
            <v>2021</v>
          </cell>
        </row>
        <row r="10">
          <cell r="J10">
            <v>2022</v>
          </cell>
        </row>
        <row r="11">
          <cell r="J11">
            <v>2023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ors (Option 1)"/>
      <sheetName val="Indicators (Option 2)"/>
      <sheetName val="Ref_LEP"/>
      <sheetName val="Ref_Indicators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ing Profile"/>
      <sheetName val="Costs Profile"/>
      <sheetName val="Priority"/>
      <sheetName val="Ref_LEP"/>
      <sheetName val="Cost Categories"/>
    </sheetNames>
    <sheetDataSet>
      <sheetData sheetId="0">
        <row r="24">
          <cell r="C24">
            <v>120000</v>
          </cell>
        </row>
      </sheetData>
      <sheetData sheetId="1"/>
      <sheetData sheetId="2"/>
      <sheetData sheetId="3">
        <row r="2">
          <cell r="B2" t="str">
            <v>Black Country</v>
          </cell>
        </row>
        <row r="3">
          <cell r="B3" t="str">
            <v>Buckinghamshire Thames Valley</v>
          </cell>
        </row>
        <row r="4">
          <cell r="B4" t="str">
            <v>Cheshire and Warrington</v>
          </cell>
        </row>
        <row r="5">
          <cell r="B5" t="str">
            <v>Coast to Capital</v>
          </cell>
        </row>
        <row r="6">
          <cell r="B6" t="str">
            <v>Cornwall and the Isles of Scilly</v>
          </cell>
        </row>
        <row r="7">
          <cell r="B7" t="str">
            <v>Coventry and Warwickshire</v>
          </cell>
        </row>
        <row r="8">
          <cell r="B8" t="str">
            <v>Cumbria</v>
          </cell>
        </row>
        <row r="9">
          <cell r="B9" t="str">
            <v>Derby, Derbyshire, Nottingham and Nottinghamshire</v>
          </cell>
        </row>
        <row r="10">
          <cell r="B10" t="str">
            <v>Dorset</v>
          </cell>
        </row>
        <row r="11">
          <cell r="B11" t="str">
            <v>Enterprise M3</v>
          </cell>
        </row>
        <row r="12">
          <cell r="B12" t="str">
            <v>Gloucestershire</v>
          </cell>
        </row>
        <row r="13">
          <cell r="B13" t="str">
            <v>Greater Birmingham and Solihull</v>
          </cell>
        </row>
        <row r="14">
          <cell r="B14" t="str">
            <v>Greater Cambridge &amp; Greater Peterborough</v>
          </cell>
        </row>
        <row r="15">
          <cell r="B15" t="str">
            <v>Greater Lincolnshire</v>
          </cell>
        </row>
        <row r="16">
          <cell r="B16" t="str">
            <v>Greater Manchester</v>
          </cell>
        </row>
        <row r="17">
          <cell r="B17" t="str">
            <v>Heart of the South West</v>
          </cell>
        </row>
        <row r="18">
          <cell r="B18" t="str">
            <v>Hertfordshire</v>
          </cell>
        </row>
        <row r="19">
          <cell r="B19" t="str">
            <v>Humber</v>
          </cell>
        </row>
        <row r="20">
          <cell r="B20" t="str">
            <v>Lancashire</v>
          </cell>
        </row>
        <row r="21">
          <cell r="B21" t="str">
            <v>Leeds City Region</v>
          </cell>
        </row>
        <row r="22">
          <cell r="B22" t="str">
            <v>Leicester and Leicestershire</v>
          </cell>
        </row>
        <row r="23">
          <cell r="B23" t="str">
            <v>Liverpool City Region</v>
          </cell>
        </row>
        <row r="24">
          <cell r="B24" t="str">
            <v>London</v>
          </cell>
        </row>
        <row r="25">
          <cell r="B25" t="str">
            <v>New Anglia</v>
          </cell>
        </row>
        <row r="26">
          <cell r="B26" t="str">
            <v>North Eastern</v>
          </cell>
        </row>
        <row r="27">
          <cell r="B27" t="str">
            <v>Northamptonshire</v>
          </cell>
        </row>
        <row r="28">
          <cell r="B28" t="str">
            <v>Oxfordshire</v>
          </cell>
        </row>
        <row r="29">
          <cell r="B29" t="str">
            <v>Sheffield City Region</v>
          </cell>
        </row>
        <row r="30">
          <cell r="B30" t="str">
            <v>Solent</v>
          </cell>
        </row>
        <row r="31">
          <cell r="B31" t="str">
            <v>South East</v>
          </cell>
        </row>
        <row r="32">
          <cell r="B32" t="str">
            <v>South East Midlands</v>
          </cell>
        </row>
        <row r="33">
          <cell r="B33" t="str">
            <v>Stoke-on-Trent and Staffordshire</v>
          </cell>
        </row>
        <row r="34">
          <cell r="B34" t="str">
            <v>Swindon and Wiltshire</v>
          </cell>
        </row>
        <row r="35">
          <cell r="B35" t="str">
            <v>Tees Valley</v>
          </cell>
        </row>
        <row r="36">
          <cell r="B36" t="str">
            <v>Thames Valley Berkshire</v>
          </cell>
        </row>
        <row r="37">
          <cell r="B37" t="str">
            <v>The Marches</v>
          </cell>
        </row>
        <row r="38">
          <cell r="B38" t="str">
            <v>West of England</v>
          </cell>
        </row>
        <row r="39">
          <cell r="B39" t="str">
            <v>Worcestershire</v>
          </cell>
        </row>
        <row r="40">
          <cell r="B40" t="str">
            <v>York and North Yorkshire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31"/>
  <sheetViews>
    <sheetView showGridLines="0" showRowColHeaders="0" tabSelected="1" workbookViewId="0"/>
  </sheetViews>
  <sheetFormatPr defaultRowHeight="15" x14ac:dyDescent="0.2"/>
  <cols>
    <col min="1" max="1" width="4.33203125" customWidth="1" collapsed="1"/>
    <col min="2" max="2" width="27.44140625" customWidth="1" collapsed="1"/>
    <col min="3" max="3" width="63" customWidth="1" collapsed="1"/>
  </cols>
  <sheetData>
    <row r="1" spans="1:4" x14ac:dyDescent="0.25">
      <c r="A1" s="124"/>
      <c r="D1" s="123"/>
    </row>
    <row r="2" spans="1:4" ht="24.6" x14ac:dyDescent="0.4">
      <c r="B2" s="167" t="s">
        <v>229</v>
      </c>
      <c r="C2" s="167"/>
    </row>
    <row r="4" spans="1:4" ht="24.6" x14ac:dyDescent="0.4">
      <c r="B4" s="167" t="s">
        <v>176</v>
      </c>
      <c r="C4" s="167"/>
    </row>
    <row r="6" spans="1:4" ht="15.6" thickBot="1" x14ac:dyDescent="0.3"/>
    <row r="7" spans="1:4" ht="30.75" customHeight="1" thickBot="1" x14ac:dyDescent="0.3">
      <c r="B7" t="s">
        <v>171</v>
      </c>
      <c r="C7" s="103"/>
    </row>
    <row r="8" spans="1:4" ht="15.6" thickBot="1" x14ac:dyDescent="0.3"/>
    <row r="9" spans="1:4" ht="32.25" customHeight="1" thickBot="1" x14ac:dyDescent="0.3">
      <c r="B9" t="s">
        <v>173</v>
      </c>
      <c r="C9" s="103"/>
    </row>
    <row r="10" spans="1:4" ht="15.6" thickBot="1" x14ac:dyDescent="0.3"/>
    <row r="11" spans="1:4" ht="16.149999999999999" thickBot="1" x14ac:dyDescent="0.35">
      <c r="B11" t="s">
        <v>172</v>
      </c>
      <c r="C11" s="104"/>
    </row>
    <row r="12" spans="1:4" ht="15.6" thickBot="1" x14ac:dyDescent="0.3"/>
    <row r="13" spans="1:4" ht="16.149999999999999" thickBot="1" x14ac:dyDescent="0.35">
      <c r="B13" t="s">
        <v>174</v>
      </c>
      <c r="C13" s="104"/>
    </row>
    <row r="14" spans="1:4" ht="15.6" thickBot="1" x14ac:dyDescent="0.3"/>
    <row r="15" spans="1:4" ht="16.5" thickBot="1" x14ac:dyDescent="0.3">
      <c r="B15" t="s">
        <v>175</v>
      </c>
      <c r="C15" s="104"/>
    </row>
    <row r="21" spans="2:2" x14ac:dyDescent="0.2">
      <c r="B21" s="123" t="s">
        <v>241</v>
      </c>
    </row>
    <row r="22" spans="2:2" x14ac:dyDescent="0.2">
      <c r="B22" s="123" t="s">
        <v>242</v>
      </c>
    </row>
    <row r="31" spans="2:2" x14ac:dyDescent="0.2">
      <c r="B31" s="123"/>
    </row>
  </sheetData>
  <sheetProtection password="ACB1" sheet="1" objects="1" scenarios="1" selectLockedCells="1"/>
  <mergeCells count="2">
    <mergeCell ref="B2:C2"/>
    <mergeCell ref="B4:C4"/>
  </mergeCells>
  <pageMargins left="0.11811023622047245" right="0.11811023622047245" top="0.15748031496062992" bottom="0.15748031496062992" header="0.31496062992125984" footer="0.31496062992125984"/>
  <pageSetup paperSize="9" fitToHeight="0" pageOrder="overThenDown" orientation="landscape" cellComments="atEnd" r:id="rId1"/>
  <headerFooter>
    <oddFooter>&amp;L&amp;8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D150"/>
  <sheetViews>
    <sheetView showGridLines="0" zoomScale="83" zoomScaleNormal="83" workbookViewId="0">
      <selection activeCell="B108" sqref="B108"/>
    </sheetView>
  </sheetViews>
  <sheetFormatPr defaultColWidth="8.88671875" defaultRowHeight="15" x14ac:dyDescent="0.2"/>
  <cols>
    <col min="1" max="1" width="2.109375" style="7" customWidth="1" collapsed="1"/>
    <col min="2" max="2" width="26.44140625" style="7" customWidth="1" collapsed="1"/>
    <col min="3" max="12" width="10.44140625" style="7" customWidth="1" collapsed="1"/>
    <col min="13" max="13" width="17" style="7" customWidth="1" collapsed="1"/>
    <col min="14" max="14" width="12.77734375" style="7" customWidth="1" collapsed="1"/>
    <col min="15" max="15" width="13" style="7" customWidth="1" collapsed="1"/>
    <col min="16" max="16" width="12.44140625" style="7" customWidth="1" collapsed="1"/>
    <col min="17" max="17" width="13.77734375" style="7" customWidth="1" collapsed="1"/>
    <col min="18" max="18" width="12.6640625" style="7" customWidth="1" collapsed="1"/>
    <col min="19" max="19" width="12.77734375" style="7" customWidth="1" collapsed="1"/>
    <col min="20" max="20" width="13" style="7" customWidth="1" collapsed="1"/>
    <col min="21" max="21" width="12.21875" style="7" customWidth="1" collapsed="1"/>
    <col min="22" max="23" width="12.44140625" style="7" customWidth="1" collapsed="1"/>
    <col min="24" max="26" width="10.44140625" style="7" customWidth="1" collapsed="1"/>
    <col min="27" max="27" width="13.21875" style="7" customWidth="1" collapsed="1"/>
    <col min="28" max="52" width="10.44140625" style="7" customWidth="1" collapsed="1"/>
    <col min="53" max="53" width="16" style="7" customWidth="1" collapsed="1"/>
    <col min="54" max="54" width="2.44140625" style="7" customWidth="1" collapsed="1"/>
    <col min="55" max="16384" width="8.88671875" style="7" collapsed="1"/>
  </cols>
  <sheetData>
    <row r="1" spans="1:56" x14ac:dyDescent="0.25">
      <c r="A1" s="124"/>
    </row>
    <row r="2" spans="1:56" ht="21" x14ac:dyDescent="0.4">
      <c r="B2" s="54" t="s">
        <v>98</v>
      </c>
      <c r="C2" s="54"/>
      <c r="D2" s="54"/>
      <c r="E2" s="175" t="str">
        <f>IF(OR($C$149&lt;&gt;"",$C$150&lt;&gt;""),"There are differences between the Funding Profile and the Cost Profiles - See Cells Marked in Red ","")</f>
        <v/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54"/>
      <c r="R2" s="54"/>
      <c r="S2" s="54"/>
      <c r="T2" s="54"/>
      <c r="U2" s="54"/>
      <c r="W2" s="54"/>
      <c r="X2" s="54"/>
      <c r="Y2" s="54"/>
      <c r="Z2" s="54"/>
      <c r="AB2" s="54"/>
      <c r="AC2" s="54"/>
      <c r="AD2" s="54"/>
      <c r="AE2" s="54"/>
      <c r="AG2" s="54"/>
      <c r="AH2" s="54"/>
      <c r="AI2" s="54"/>
      <c r="AJ2" s="54"/>
      <c r="AL2" s="54"/>
      <c r="AM2" s="54"/>
      <c r="AN2" s="54"/>
      <c r="AO2" s="54"/>
      <c r="AQ2" s="54"/>
      <c r="AR2" s="54"/>
      <c r="AS2" s="54"/>
      <c r="AT2" s="54"/>
      <c r="AV2" s="54"/>
      <c r="AW2" s="54"/>
      <c r="AX2" s="54"/>
      <c r="AY2" s="54"/>
      <c r="BD2" s="8"/>
    </row>
    <row r="3" spans="1:56" ht="18" x14ac:dyDescent="0.25">
      <c r="E3" s="175" t="str">
        <f>IF(AND($C$149="",$C$150=""),"The totals in the Cost Profile equal the totals in the Funding Profile","")</f>
        <v>The totals in the Cost Profile equal the totals in the Funding Profile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56" ht="22.9" hidden="1" x14ac:dyDescent="0.4">
      <c r="B4" s="173" t="s">
        <v>2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55"/>
      <c r="N4" s="55"/>
      <c r="O4" s="55"/>
      <c r="P4" s="55"/>
      <c r="R4" s="55"/>
      <c r="S4" s="55"/>
      <c r="T4" s="55"/>
      <c r="U4" s="55"/>
      <c r="W4" s="55"/>
      <c r="X4" s="55"/>
      <c r="Y4" s="55"/>
      <c r="Z4" s="55"/>
      <c r="AB4" s="55"/>
      <c r="AC4" s="55"/>
      <c r="AD4" s="55"/>
      <c r="AE4" s="55"/>
      <c r="AG4" s="55"/>
      <c r="AH4" s="55"/>
      <c r="AI4" s="55"/>
      <c r="AJ4" s="55"/>
      <c r="AL4" s="55"/>
      <c r="AM4" s="55"/>
      <c r="AN4" s="55"/>
      <c r="AO4" s="55"/>
      <c r="AQ4" s="55"/>
      <c r="AR4" s="55"/>
      <c r="AS4" s="55"/>
      <c r="AT4" s="55"/>
      <c r="AV4" s="55"/>
      <c r="AW4" s="55"/>
      <c r="AX4" s="55"/>
      <c r="AY4" s="55"/>
    </row>
    <row r="5" spans="1:56" hidden="1" x14ac:dyDescent="0.2"/>
    <row r="6" spans="1:56" ht="21" hidden="1" x14ac:dyDescent="0.4">
      <c r="B6" s="14" t="s">
        <v>6</v>
      </c>
      <c r="C6" s="14"/>
      <c r="D6" s="14"/>
      <c r="E6" s="14"/>
      <c r="F6" s="14"/>
      <c r="H6" s="14"/>
      <c r="I6" s="14"/>
      <c r="J6" s="14"/>
      <c r="K6" s="14"/>
      <c r="M6" s="14"/>
      <c r="N6" s="14"/>
      <c r="O6" s="14"/>
      <c r="P6" s="14"/>
      <c r="R6" s="14"/>
      <c r="S6" s="14"/>
      <c r="T6" s="14"/>
      <c r="U6" s="14"/>
      <c r="W6" s="14"/>
      <c r="X6" s="14"/>
      <c r="Y6" s="14"/>
      <c r="Z6" s="14"/>
      <c r="AB6" s="14"/>
      <c r="AC6" s="14"/>
      <c r="AD6" s="14"/>
      <c r="AE6" s="14"/>
      <c r="AG6" s="14"/>
      <c r="AH6" s="14"/>
      <c r="AI6" s="14"/>
      <c r="AJ6" s="14"/>
      <c r="AL6" s="14"/>
      <c r="AM6" s="14"/>
      <c r="AN6" s="14"/>
      <c r="AO6" s="14"/>
      <c r="AQ6" s="14"/>
      <c r="AR6" s="14"/>
      <c r="AS6" s="14"/>
      <c r="AT6" s="14"/>
      <c r="AV6" s="14"/>
      <c r="AW6" s="14"/>
      <c r="AX6" s="14"/>
      <c r="AY6" s="14"/>
    </row>
    <row r="7" spans="1:56" ht="15.75" hidden="1" customHeight="1" thickBot="1" x14ac:dyDescent="0.35">
      <c r="B7" s="14"/>
      <c r="C7" s="174" t="s">
        <v>185</v>
      </c>
      <c r="D7" s="174"/>
      <c r="E7" s="174"/>
      <c r="F7" s="174"/>
      <c r="H7" s="14"/>
      <c r="I7" s="14"/>
      <c r="J7" s="14"/>
      <c r="K7" s="14"/>
      <c r="M7" s="14"/>
      <c r="N7" s="14"/>
      <c r="O7" s="14"/>
      <c r="P7" s="14"/>
      <c r="R7" s="14"/>
      <c r="S7" s="14"/>
      <c r="T7" s="14"/>
      <c r="U7" s="14"/>
      <c r="W7" s="14"/>
      <c r="X7" s="14"/>
      <c r="Y7" s="14"/>
      <c r="Z7" s="14"/>
      <c r="AB7" s="14"/>
      <c r="AC7" s="14"/>
      <c r="AD7" s="14"/>
      <c r="AE7" s="14"/>
      <c r="AG7" s="14"/>
      <c r="AH7" s="14"/>
      <c r="AI7" s="14"/>
      <c r="AJ7" s="14"/>
      <c r="AL7" s="14"/>
      <c r="AM7" s="14"/>
      <c r="AN7" s="14"/>
      <c r="AO7" s="14"/>
      <c r="AQ7" s="14"/>
      <c r="AR7" s="14"/>
      <c r="AS7" s="14"/>
      <c r="AT7" s="14"/>
      <c r="AV7" s="14"/>
      <c r="AW7" s="14"/>
      <c r="AX7" s="14"/>
      <c r="AY7" s="14"/>
    </row>
    <row r="8" spans="1:56" ht="27" hidden="1" thickTop="1" x14ac:dyDescent="0.4">
      <c r="B8" s="81"/>
      <c r="C8" s="168">
        <v>2014</v>
      </c>
      <c r="D8" s="169"/>
      <c r="E8" s="169"/>
      <c r="F8" s="169"/>
      <c r="G8" s="170"/>
      <c r="H8" s="168">
        <v>2015</v>
      </c>
      <c r="I8" s="169"/>
      <c r="J8" s="169"/>
      <c r="K8" s="169"/>
      <c r="L8" s="170"/>
      <c r="M8" s="168">
        <v>2016</v>
      </c>
      <c r="N8" s="169"/>
      <c r="O8" s="169"/>
      <c r="P8" s="169"/>
      <c r="Q8" s="170"/>
      <c r="R8" s="168">
        <v>2017</v>
      </c>
      <c r="S8" s="169"/>
      <c r="T8" s="169"/>
      <c r="U8" s="169"/>
      <c r="V8" s="170"/>
      <c r="W8" s="168">
        <v>2018</v>
      </c>
      <c r="X8" s="169"/>
      <c r="Y8" s="169"/>
      <c r="Z8" s="169"/>
      <c r="AA8" s="170"/>
      <c r="AB8" s="168">
        <v>2019</v>
      </c>
      <c r="AC8" s="169"/>
      <c r="AD8" s="169"/>
      <c r="AE8" s="169"/>
      <c r="AF8" s="170"/>
      <c r="AG8" s="168">
        <v>2020</v>
      </c>
      <c r="AH8" s="169"/>
      <c r="AI8" s="169"/>
      <c r="AJ8" s="169"/>
      <c r="AK8" s="170"/>
      <c r="AL8" s="168">
        <v>2021</v>
      </c>
      <c r="AM8" s="169"/>
      <c r="AN8" s="169"/>
      <c r="AO8" s="169"/>
      <c r="AP8" s="170"/>
      <c r="AQ8" s="168">
        <v>2022</v>
      </c>
      <c r="AR8" s="169"/>
      <c r="AS8" s="169"/>
      <c r="AT8" s="169"/>
      <c r="AU8" s="170"/>
      <c r="AV8" s="168">
        <v>2023</v>
      </c>
      <c r="AW8" s="169"/>
      <c r="AX8" s="169"/>
      <c r="AY8" s="169"/>
      <c r="AZ8" s="170"/>
      <c r="BA8" s="171" t="s">
        <v>1</v>
      </c>
    </row>
    <row r="9" spans="1:56" ht="15.75" hidden="1" x14ac:dyDescent="0.25">
      <c r="B9" s="82" t="s">
        <v>99</v>
      </c>
      <c r="C9" s="85" t="s">
        <v>155</v>
      </c>
      <c r="D9" s="86" t="s">
        <v>156</v>
      </c>
      <c r="E9" s="86" t="s">
        <v>157</v>
      </c>
      <c r="F9" s="87" t="s">
        <v>158</v>
      </c>
      <c r="G9" s="88" t="s">
        <v>1</v>
      </c>
      <c r="H9" s="85" t="s">
        <v>155</v>
      </c>
      <c r="I9" s="86" t="s">
        <v>156</v>
      </c>
      <c r="J9" s="86" t="s">
        <v>157</v>
      </c>
      <c r="K9" s="87" t="s">
        <v>158</v>
      </c>
      <c r="L9" s="88" t="s">
        <v>1</v>
      </c>
      <c r="M9" s="85" t="s">
        <v>155</v>
      </c>
      <c r="N9" s="86" t="s">
        <v>156</v>
      </c>
      <c r="O9" s="86" t="s">
        <v>157</v>
      </c>
      <c r="P9" s="87" t="s">
        <v>158</v>
      </c>
      <c r="Q9" s="88" t="s">
        <v>1</v>
      </c>
      <c r="R9" s="85" t="s">
        <v>155</v>
      </c>
      <c r="S9" s="86" t="s">
        <v>156</v>
      </c>
      <c r="T9" s="86" t="s">
        <v>157</v>
      </c>
      <c r="U9" s="87" t="s">
        <v>158</v>
      </c>
      <c r="V9" s="88" t="s">
        <v>1</v>
      </c>
      <c r="W9" s="85" t="s">
        <v>155</v>
      </c>
      <c r="X9" s="86" t="s">
        <v>156</v>
      </c>
      <c r="Y9" s="86" t="s">
        <v>157</v>
      </c>
      <c r="Z9" s="87" t="s">
        <v>158</v>
      </c>
      <c r="AA9" s="88" t="s">
        <v>1</v>
      </c>
      <c r="AB9" s="85" t="s">
        <v>155</v>
      </c>
      <c r="AC9" s="86" t="s">
        <v>156</v>
      </c>
      <c r="AD9" s="86" t="s">
        <v>157</v>
      </c>
      <c r="AE9" s="87" t="s">
        <v>158</v>
      </c>
      <c r="AF9" s="88" t="s">
        <v>1</v>
      </c>
      <c r="AG9" s="85" t="s">
        <v>155</v>
      </c>
      <c r="AH9" s="86" t="s">
        <v>156</v>
      </c>
      <c r="AI9" s="86" t="s">
        <v>157</v>
      </c>
      <c r="AJ9" s="87" t="s">
        <v>158</v>
      </c>
      <c r="AK9" s="88" t="s">
        <v>1</v>
      </c>
      <c r="AL9" s="85" t="s">
        <v>155</v>
      </c>
      <c r="AM9" s="86" t="s">
        <v>156</v>
      </c>
      <c r="AN9" s="86" t="s">
        <v>157</v>
      </c>
      <c r="AO9" s="87" t="s">
        <v>158</v>
      </c>
      <c r="AP9" s="88" t="s">
        <v>1</v>
      </c>
      <c r="AQ9" s="85" t="s">
        <v>155</v>
      </c>
      <c r="AR9" s="86" t="s">
        <v>156</v>
      </c>
      <c r="AS9" s="86" t="s">
        <v>157</v>
      </c>
      <c r="AT9" s="87" t="s">
        <v>158</v>
      </c>
      <c r="AU9" s="88" t="s">
        <v>1</v>
      </c>
      <c r="AV9" s="85" t="s">
        <v>155</v>
      </c>
      <c r="AW9" s="86" t="s">
        <v>156</v>
      </c>
      <c r="AX9" s="86" t="s">
        <v>157</v>
      </c>
      <c r="AY9" s="87" t="s">
        <v>158</v>
      </c>
      <c r="AZ9" s="88" t="s">
        <v>1</v>
      </c>
      <c r="BA9" s="172"/>
    </row>
    <row r="10" spans="1:56" ht="15.6" hidden="1" x14ac:dyDescent="0.3">
      <c r="B10" s="83"/>
      <c r="C10" s="90">
        <v>0</v>
      </c>
      <c r="D10" s="90">
        <v>0</v>
      </c>
      <c r="E10" s="90">
        <v>0</v>
      </c>
      <c r="F10" s="90">
        <v>0</v>
      </c>
      <c r="G10" s="98">
        <f>C10+D10+E10+F10</f>
        <v>0</v>
      </c>
      <c r="H10" s="90">
        <v>0</v>
      </c>
      <c r="I10" s="90">
        <v>0</v>
      </c>
      <c r="J10" s="90">
        <v>0</v>
      </c>
      <c r="K10" s="90">
        <v>0</v>
      </c>
      <c r="L10" s="98">
        <f>H10+I10+J10+K10</f>
        <v>0</v>
      </c>
      <c r="M10" s="90">
        <v>0</v>
      </c>
      <c r="N10" s="90">
        <v>0</v>
      </c>
      <c r="O10" s="90">
        <v>0</v>
      </c>
      <c r="P10" s="90">
        <v>0</v>
      </c>
      <c r="Q10" s="98">
        <f>M10+N10+O10+P10</f>
        <v>0</v>
      </c>
      <c r="R10" s="90">
        <v>0</v>
      </c>
      <c r="S10" s="90">
        <v>0</v>
      </c>
      <c r="T10" s="90">
        <v>0</v>
      </c>
      <c r="U10" s="90">
        <v>0</v>
      </c>
      <c r="V10" s="98">
        <f>R10+S10+T10+U10</f>
        <v>0</v>
      </c>
      <c r="W10" s="90">
        <v>0</v>
      </c>
      <c r="X10" s="90">
        <v>0</v>
      </c>
      <c r="Y10" s="90">
        <v>0</v>
      </c>
      <c r="Z10" s="90">
        <v>0</v>
      </c>
      <c r="AA10" s="98">
        <f>W10+X10+Y10+Z10</f>
        <v>0</v>
      </c>
      <c r="AB10" s="90">
        <v>0</v>
      </c>
      <c r="AC10" s="90">
        <v>0</v>
      </c>
      <c r="AD10" s="90">
        <v>0</v>
      </c>
      <c r="AE10" s="90">
        <v>0</v>
      </c>
      <c r="AF10" s="98">
        <f>AB10+AC10+AD10+AE10</f>
        <v>0</v>
      </c>
      <c r="AG10" s="90">
        <v>0</v>
      </c>
      <c r="AH10" s="90">
        <v>0</v>
      </c>
      <c r="AI10" s="90">
        <v>0</v>
      </c>
      <c r="AJ10" s="90">
        <v>0</v>
      </c>
      <c r="AK10" s="98">
        <f>AG10+AH10+AI10+AJ10</f>
        <v>0</v>
      </c>
      <c r="AL10" s="90">
        <v>0</v>
      </c>
      <c r="AM10" s="90">
        <v>0</v>
      </c>
      <c r="AN10" s="90">
        <v>0</v>
      </c>
      <c r="AO10" s="90">
        <v>0</v>
      </c>
      <c r="AP10" s="98">
        <f>AL10+AM10+AN10+AO10</f>
        <v>0</v>
      </c>
      <c r="AQ10" s="90">
        <v>0</v>
      </c>
      <c r="AR10" s="90">
        <v>0</v>
      </c>
      <c r="AS10" s="90">
        <v>0</v>
      </c>
      <c r="AT10" s="90">
        <v>0</v>
      </c>
      <c r="AU10" s="98">
        <f>AQ10+AR10+AS10+AT10</f>
        <v>0</v>
      </c>
      <c r="AV10" s="90">
        <v>0</v>
      </c>
      <c r="AW10" s="90">
        <v>0</v>
      </c>
      <c r="AX10" s="90">
        <v>0</v>
      </c>
      <c r="AY10" s="90">
        <v>0</v>
      </c>
      <c r="AZ10" s="98">
        <f>AV10+AW10+AX10+AY10</f>
        <v>0</v>
      </c>
      <c r="BA10" s="30">
        <f t="shared" ref="BA10:BA32" si="0">G10+L10+Q10+V10+AA10+AF10+AK10+AP10+AU10+AZ10</f>
        <v>0</v>
      </c>
    </row>
    <row r="11" spans="1:56" ht="15.6" hidden="1" x14ac:dyDescent="0.3">
      <c r="B11" s="83"/>
      <c r="C11" s="90">
        <v>0</v>
      </c>
      <c r="D11" s="90">
        <v>0</v>
      </c>
      <c r="E11" s="90">
        <v>0</v>
      </c>
      <c r="F11" s="90">
        <v>0</v>
      </c>
      <c r="G11" s="98">
        <f t="shared" ref="G11:G20" si="1">C11+D11+E11+F11</f>
        <v>0</v>
      </c>
      <c r="H11" s="90">
        <v>0</v>
      </c>
      <c r="I11" s="90">
        <v>0</v>
      </c>
      <c r="J11" s="90">
        <v>0</v>
      </c>
      <c r="K11" s="90">
        <v>0</v>
      </c>
      <c r="L11" s="98">
        <f t="shared" ref="L11:L20" si="2">H11+I11+J11+K11</f>
        <v>0</v>
      </c>
      <c r="M11" s="90">
        <v>0</v>
      </c>
      <c r="N11" s="90">
        <v>0</v>
      </c>
      <c r="O11" s="90">
        <v>0</v>
      </c>
      <c r="P11" s="90">
        <v>0</v>
      </c>
      <c r="Q11" s="98">
        <f t="shared" ref="Q11:Q20" si="3">M11+N11+O11+P11</f>
        <v>0</v>
      </c>
      <c r="R11" s="90">
        <v>0</v>
      </c>
      <c r="S11" s="90">
        <v>0</v>
      </c>
      <c r="T11" s="90">
        <v>0</v>
      </c>
      <c r="U11" s="90">
        <v>0</v>
      </c>
      <c r="V11" s="98">
        <f t="shared" ref="V11:V20" si="4">R11+S11+T11+U11</f>
        <v>0</v>
      </c>
      <c r="W11" s="90">
        <v>0</v>
      </c>
      <c r="X11" s="90">
        <v>0</v>
      </c>
      <c r="Y11" s="90">
        <v>0</v>
      </c>
      <c r="Z11" s="90">
        <v>0</v>
      </c>
      <c r="AA11" s="98">
        <f t="shared" ref="AA11:AA20" si="5">W11+X11+Y11+Z11</f>
        <v>0</v>
      </c>
      <c r="AB11" s="90">
        <v>0</v>
      </c>
      <c r="AC11" s="90">
        <v>0</v>
      </c>
      <c r="AD11" s="90">
        <v>0</v>
      </c>
      <c r="AE11" s="90">
        <v>0</v>
      </c>
      <c r="AF11" s="98">
        <f t="shared" ref="AF11:AF20" si="6">AB11+AC11+AD11+AE11</f>
        <v>0</v>
      </c>
      <c r="AG11" s="90">
        <v>0</v>
      </c>
      <c r="AH11" s="90">
        <v>0</v>
      </c>
      <c r="AI11" s="90">
        <v>0</v>
      </c>
      <c r="AJ11" s="90">
        <v>0</v>
      </c>
      <c r="AK11" s="98">
        <f t="shared" ref="AK11:AK20" si="7">AG11+AH11+AI11+AJ11</f>
        <v>0</v>
      </c>
      <c r="AL11" s="90">
        <v>0</v>
      </c>
      <c r="AM11" s="90">
        <v>0</v>
      </c>
      <c r="AN11" s="90">
        <v>0</v>
      </c>
      <c r="AO11" s="90">
        <v>0</v>
      </c>
      <c r="AP11" s="98">
        <f t="shared" ref="AP11:AP20" si="8">AL11+AM11+AN11+AO11</f>
        <v>0</v>
      </c>
      <c r="AQ11" s="90">
        <v>0</v>
      </c>
      <c r="AR11" s="90">
        <v>0</v>
      </c>
      <c r="AS11" s="90">
        <v>0</v>
      </c>
      <c r="AT11" s="90">
        <v>0</v>
      </c>
      <c r="AU11" s="98">
        <f t="shared" ref="AU11:AU20" si="9">AQ11+AR11+AS11+AT11</f>
        <v>0</v>
      </c>
      <c r="AV11" s="90">
        <v>0</v>
      </c>
      <c r="AW11" s="90">
        <v>0</v>
      </c>
      <c r="AX11" s="90">
        <v>0</v>
      </c>
      <c r="AY11" s="90">
        <v>0</v>
      </c>
      <c r="AZ11" s="98">
        <f t="shared" ref="AZ11:AZ20" si="10">AV11+AW11+AX11+AY11</f>
        <v>0</v>
      </c>
      <c r="BA11" s="30">
        <f t="shared" si="0"/>
        <v>0</v>
      </c>
    </row>
    <row r="12" spans="1:56" ht="15.6" hidden="1" x14ac:dyDescent="0.3">
      <c r="B12" s="83"/>
      <c r="C12" s="90">
        <v>0</v>
      </c>
      <c r="D12" s="90">
        <v>0</v>
      </c>
      <c r="E12" s="90">
        <v>0</v>
      </c>
      <c r="F12" s="90">
        <v>0</v>
      </c>
      <c r="G12" s="98">
        <f t="shared" si="1"/>
        <v>0</v>
      </c>
      <c r="H12" s="90">
        <v>0</v>
      </c>
      <c r="I12" s="90">
        <v>0</v>
      </c>
      <c r="J12" s="90">
        <v>0</v>
      </c>
      <c r="K12" s="90">
        <v>0</v>
      </c>
      <c r="L12" s="98">
        <f t="shared" si="2"/>
        <v>0</v>
      </c>
      <c r="M12" s="90">
        <v>0</v>
      </c>
      <c r="N12" s="90">
        <v>0</v>
      </c>
      <c r="O12" s="90">
        <v>0</v>
      </c>
      <c r="P12" s="90">
        <v>0</v>
      </c>
      <c r="Q12" s="98">
        <f t="shared" si="3"/>
        <v>0</v>
      </c>
      <c r="R12" s="90">
        <v>0</v>
      </c>
      <c r="S12" s="90">
        <v>0</v>
      </c>
      <c r="T12" s="90">
        <v>0</v>
      </c>
      <c r="U12" s="90">
        <v>0</v>
      </c>
      <c r="V12" s="98">
        <f t="shared" si="4"/>
        <v>0</v>
      </c>
      <c r="W12" s="90">
        <v>0</v>
      </c>
      <c r="X12" s="90">
        <v>0</v>
      </c>
      <c r="Y12" s="90">
        <v>0</v>
      </c>
      <c r="Z12" s="90">
        <v>0</v>
      </c>
      <c r="AA12" s="98">
        <f t="shared" si="5"/>
        <v>0</v>
      </c>
      <c r="AB12" s="90">
        <v>0</v>
      </c>
      <c r="AC12" s="90">
        <v>0</v>
      </c>
      <c r="AD12" s="90">
        <v>0</v>
      </c>
      <c r="AE12" s="90">
        <v>0</v>
      </c>
      <c r="AF12" s="98">
        <f t="shared" si="6"/>
        <v>0</v>
      </c>
      <c r="AG12" s="90">
        <v>0</v>
      </c>
      <c r="AH12" s="90">
        <v>0</v>
      </c>
      <c r="AI12" s="90">
        <v>0</v>
      </c>
      <c r="AJ12" s="90">
        <v>0</v>
      </c>
      <c r="AK12" s="98">
        <f t="shared" si="7"/>
        <v>0</v>
      </c>
      <c r="AL12" s="90">
        <v>0</v>
      </c>
      <c r="AM12" s="90">
        <v>0</v>
      </c>
      <c r="AN12" s="90">
        <v>0</v>
      </c>
      <c r="AO12" s="90">
        <v>0</v>
      </c>
      <c r="AP12" s="98">
        <f t="shared" si="8"/>
        <v>0</v>
      </c>
      <c r="AQ12" s="90">
        <v>0</v>
      </c>
      <c r="AR12" s="90">
        <v>0</v>
      </c>
      <c r="AS12" s="90">
        <v>0</v>
      </c>
      <c r="AT12" s="90">
        <v>0</v>
      </c>
      <c r="AU12" s="98">
        <f t="shared" si="9"/>
        <v>0</v>
      </c>
      <c r="AV12" s="90">
        <v>0</v>
      </c>
      <c r="AW12" s="90">
        <v>0</v>
      </c>
      <c r="AX12" s="90">
        <v>0</v>
      </c>
      <c r="AY12" s="90">
        <v>0</v>
      </c>
      <c r="AZ12" s="98">
        <f t="shared" si="10"/>
        <v>0</v>
      </c>
      <c r="BA12" s="30">
        <f t="shared" si="0"/>
        <v>0</v>
      </c>
    </row>
    <row r="13" spans="1:56" ht="15.6" hidden="1" x14ac:dyDescent="0.3">
      <c r="B13" s="83"/>
      <c r="C13" s="90">
        <v>0</v>
      </c>
      <c r="D13" s="90">
        <v>0</v>
      </c>
      <c r="E13" s="90">
        <v>0</v>
      </c>
      <c r="F13" s="90">
        <v>0</v>
      </c>
      <c r="G13" s="98">
        <f t="shared" si="1"/>
        <v>0</v>
      </c>
      <c r="H13" s="90">
        <v>0</v>
      </c>
      <c r="I13" s="90">
        <v>0</v>
      </c>
      <c r="J13" s="90">
        <v>0</v>
      </c>
      <c r="K13" s="90">
        <v>0</v>
      </c>
      <c r="L13" s="98">
        <f t="shared" si="2"/>
        <v>0</v>
      </c>
      <c r="M13" s="90">
        <v>0</v>
      </c>
      <c r="N13" s="90">
        <v>0</v>
      </c>
      <c r="O13" s="90">
        <v>0</v>
      </c>
      <c r="P13" s="90">
        <v>0</v>
      </c>
      <c r="Q13" s="98">
        <f t="shared" si="3"/>
        <v>0</v>
      </c>
      <c r="R13" s="90">
        <v>0</v>
      </c>
      <c r="S13" s="90">
        <v>0</v>
      </c>
      <c r="T13" s="90">
        <v>0</v>
      </c>
      <c r="U13" s="90">
        <v>0</v>
      </c>
      <c r="V13" s="98">
        <f t="shared" si="4"/>
        <v>0</v>
      </c>
      <c r="W13" s="90">
        <v>0</v>
      </c>
      <c r="X13" s="90">
        <v>0</v>
      </c>
      <c r="Y13" s="90">
        <v>0</v>
      </c>
      <c r="Z13" s="90">
        <v>0</v>
      </c>
      <c r="AA13" s="98">
        <f t="shared" si="5"/>
        <v>0</v>
      </c>
      <c r="AB13" s="90">
        <v>0</v>
      </c>
      <c r="AC13" s="90">
        <v>0</v>
      </c>
      <c r="AD13" s="90">
        <v>0</v>
      </c>
      <c r="AE13" s="90">
        <v>0</v>
      </c>
      <c r="AF13" s="98">
        <f t="shared" si="6"/>
        <v>0</v>
      </c>
      <c r="AG13" s="90">
        <v>0</v>
      </c>
      <c r="AH13" s="90">
        <v>0</v>
      </c>
      <c r="AI13" s="90">
        <v>0</v>
      </c>
      <c r="AJ13" s="90">
        <v>0</v>
      </c>
      <c r="AK13" s="98">
        <f t="shared" si="7"/>
        <v>0</v>
      </c>
      <c r="AL13" s="90">
        <v>0</v>
      </c>
      <c r="AM13" s="90">
        <v>0</v>
      </c>
      <c r="AN13" s="90">
        <v>0</v>
      </c>
      <c r="AO13" s="90">
        <v>0</v>
      </c>
      <c r="AP13" s="98">
        <f t="shared" si="8"/>
        <v>0</v>
      </c>
      <c r="AQ13" s="90">
        <v>0</v>
      </c>
      <c r="AR13" s="90">
        <v>0</v>
      </c>
      <c r="AS13" s="90">
        <v>0</v>
      </c>
      <c r="AT13" s="90">
        <v>0</v>
      </c>
      <c r="AU13" s="98">
        <f t="shared" si="9"/>
        <v>0</v>
      </c>
      <c r="AV13" s="90">
        <v>0</v>
      </c>
      <c r="AW13" s="90">
        <v>0</v>
      </c>
      <c r="AX13" s="90">
        <v>0</v>
      </c>
      <c r="AY13" s="90">
        <v>0</v>
      </c>
      <c r="AZ13" s="98">
        <f t="shared" si="10"/>
        <v>0</v>
      </c>
      <c r="BA13" s="30">
        <f t="shared" si="0"/>
        <v>0</v>
      </c>
    </row>
    <row r="14" spans="1:56" ht="15.6" hidden="1" x14ac:dyDescent="0.3">
      <c r="B14" s="83"/>
      <c r="C14" s="90">
        <v>0</v>
      </c>
      <c r="D14" s="90">
        <v>0</v>
      </c>
      <c r="E14" s="90">
        <v>0</v>
      </c>
      <c r="F14" s="90">
        <v>0</v>
      </c>
      <c r="G14" s="98">
        <f t="shared" si="1"/>
        <v>0</v>
      </c>
      <c r="H14" s="90">
        <v>0</v>
      </c>
      <c r="I14" s="90">
        <v>0</v>
      </c>
      <c r="J14" s="90">
        <v>0</v>
      </c>
      <c r="K14" s="90">
        <v>0</v>
      </c>
      <c r="L14" s="98">
        <f t="shared" si="2"/>
        <v>0</v>
      </c>
      <c r="M14" s="90">
        <v>0</v>
      </c>
      <c r="N14" s="90">
        <v>0</v>
      </c>
      <c r="O14" s="90">
        <v>0</v>
      </c>
      <c r="P14" s="90">
        <v>0</v>
      </c>
      <c r="Q14" s="98">
        <f t="shared" si="3"/>
        <v>0</v>
      </c>
      <c r="R14" s="90">
        <v>0</v>
      </c>
      <c r="S14" s="90">
        <v>0</v>
      </c>
      <c r="T14" s="90">
        <v>0</v>
      </c>
      <c r="U14" s="90">
        <v>0</v>
      </c>
      <c r="V14" s="98">
        <f t="shared" si="4"/>
        <v>0</v>
      </c>
      <c r="W14" s="90">
        <v>0</v>
      </c>
      <c r="X14" s="90">
        <v>0</v>
      </c>
      <c r="Y14" s="90">
        <v>0</v>
      </c>
      <c r="Z14" s="90">
        <v>0</v>
      </c>
      <c r="AA14" s="98">
        <f t="shared" si="5"/>
        <v>0</v>
      </c>
      <c r="AB14" s="90">
        <v>0</v>
      </c>
      <c r="AC14" s="90">
        <v>0</v>
      </c>
      <c r="AD14" s="90">
        <v>0</v>
      </c>
      <c r="AE14" s="90">
        <v>0</v>
      </c>
      <c r="AF14" s="98">
        <f t="shared" si="6"/>
        <v>0</v>
      </c>
      <c r="AG14" s="90">
        <v>0</v>
      </c>
      <c r="AH14" s="90">
        <v>0</v>
      </c>
      <c r="AI14" s="90">
        <v>0</v>
      </c>
      <c r="AJ14" s="90">
        <v>0</v>
      </c>
      <c r="AK14" s="98">
        <f t="shared" si="7"/>
        <v>0</v>
      </c>
      <c r="AL14" s="90">
        <v>0</v>
      </c>
      <c r="AM14" s="90">
        <v>0</v>
      </c>
      <c r="AN14" s="90">
        <v>0</v>
      </c>
      <c r="AO14" s="90">
        <v>0</v>
      </c>
      <c r="AP14" s="98">
        <f t="shared" si="8"/>
        <v>0</v>
      </c>
      <c r="AQ14" s="90">
        <v>0</v>
      </c>
      <c r="AR14" s="90">
        <v>0</v>
      </c>
      <c r="AS14" s="90">
        <v>0</v>
      </c>
      <c r="AT14" s="90">
        <v>0</v>
      </c>
      <c r="AU14" s="98">
        <f t="shared" si="9"/>
        <v>0</v>
      </c>
      <c r="AV14" s="90">
        <v>0</v>
      </c>
      <c r="AW14" s="90">
        <v>0</v>
      </c>
      <c r="AX14" s="90">
        <v>0</v>
      </c>
      <c r="AY14" s="90">
        <v>0</v>
      </c>
      <c r="AZ14" s="98">
        <f t="shared" si="10"/>
        <v>0</v>
      </c>
      <c r="BA14" s="30">
        <f t="shared" si="0"/>
        <v>0</v>
      </c>
    </row>
    <row r="15" spans="1:56" ht="15.6" hidden="1" x14ac:dyDescent="0.3">
      <c r="B15" s="83"/>
      <c r="C15" s="90">
        <v>0</v>
      </c>
      <c r="D15" s="90">
        <v>0</v>
      </c>
      <c r="E15" s="90">
        <v>0</v>
      </c>
      <c r="F15" s="90">
        <v>0</v>
      </c>
      <c r="G15" s="98">
        <f t="shared" si="1"/>
        <v>0</v>
      </c>
      <c r="H15" s="90">
        <v>0</v>
      </c>
      <c r="I15" s="90">
        <v>0</v>
      </c>
      <c r="J15" s="90">
        <v>0</v>
      </c>
      <c r="K15" s="90">
        <v>0</v>
      </c>
      <c r="L15" s="98">
        <f t="shared" si="2"/>
        <v>0</v>
      </c>
      <c r="M15" s="90">
        <v>0</v>
      </c>
      <c r="N15" s="90">
        <v>0</v>
      </c>
      <c r="O15" s="90">
        <v>0</v>
      </c>
      <c r="P15" s="90">
        <v>0</v>
      </c>
      <c r="Q15" s="98">
        <f t="shared" si="3"/>
        <v>0</v>
      </c>
      <c r="R15" s="90">
        <v>0</v>
      </c>
      <c r="S15" s="90">
        <v>0</v>
      </c>
      <c r="T15" s="90">
        <v>0</v>
      </c>
      <c r="U15" s="90">
        <v>0</v>
      </c>
      <c r="V15" s="98">
        <f t="shared" si="4"/>
        <v>0</v>
      </c>
      <c r="W15" s="90">
        <v>0</v>
      </c>
      <c r="X15" s="90">
        <v>0</v>
      </c>
      <c r="Y15" s="90">
        <v>0</v>
      </c>
      <c r="Z15" s="90">
        <v>0</v>
      </c>
      <c r="AA15" s="98">
        <f t="shared" si="5"/>
        <v>0</v>
      </c>
      <c r="AB15" s="90">
        <v>0</v>
      </c>
      <c r="AC15" s="90">
        <v>0</v>
      </c>
      <c r="AD15" s="90">
        <v>0</v>
      </c>
      <c r="AE15" s="90">
        <v>0</v>
      </c>
      <c r="AF15" s="98">
        <f t="shared" si="6"/>
        <v>0</v>
      </c>
      <c r="AG15" s="90">
        <v>0</v>
      </c>
      <c r="AH15" s="90">
        <v>0</v>
      </c>
      <c r="AI15" s="90">
        <v>0</v>
      </c>
      <c r="AJ15" s="90">
        <v>0</v>
      </c>
      <c r="AK15" s="98">
        <f t="shared" si="7"/>
        <v>0</v>
      </c>
      <c r="AL15" s="90">
        <v>0</v>
      </c>
      <c r="AM15" s="90">
        <v>0</v>
      </c>
      <c r="AN15" s="90">
        <v>0</v>
      </c>
      <c r="AO15" s="90">
        <v>0</v>
      </c>
      <c r="AP15" s="98">
        <f t="shared" si="8"/>
        <v>0</v>
      </c>
      <c r="AQ15" s="90">
        <v>0</v>
      </c>
      <c r="AR15" s="90">
        <v>0</v>
      </c>
      <c r="AS15" s="90">
        <v>0</v>
      </c>
      <c r="AT15" s="90">
        <v>0</v>
      </c>
      <c r="AU15" s="98">
        <f t="shared" si="9"/>
        <v>0</v>
      </c>
      <c r="AV15" s="90">
        <v>0</v>
      </c>
      <c r="AW15" s="90">
        <v>0</v>
      </c>
      <c r="AX15" s="90">
        <v>0</v>
      </c>
      <c r="AY15" s="90">
        <v>0</v>
      </c>
      <c r="AZ15" s="98">
        <f t="shared" si="10"/>
        <v>0</v>
      </c>
      <c r="BA15" s="30">
        <f t="shared" si="0"/>
        <v>0</v>
      </c>
    </row>
    <row r="16" spans="1:56" ht="15.6" hidden="1" x14ac:dyDescent="0.3">
      <c r="B16" s="83"/>
      <c r="C16" s="90">
        <v>0</v>
      </c>
      <c r="D16" s="90">
        <v>0</v>
      </c>
      <c r="E16" s="90">
        <v>0</v>
      </c>
      <c r="F16" s="90">
        <v>0</v>
      </c>
      <c r="G16" s="98">
        <f t="shared" si="1"/>
        <v>0</v>
      </c>
      <c r="H16" s="90">
        <v>0</v>
      </c>
      <c r="I16" s="90">
        <v>0</v>
      </c>
      <c r="J16" s="90">
        <v>0</v>
      </c>
      <c r="K16" s="90">
        <v>0</v>
      </c>
      <c r="L16" s="98">
        <f t="shared" si="2"/>
        <v>0</v>
      </c>
      <c r="M16" s="90">
        <v>0</v>
      </c>
      <c r="N16" s="90">
        <v>0</v>
      </c>
      <c r="O16" s="90">
        <v>0</v>
      </c>
      <c r="P16" s="90">
        <v>0</v>
      </c>
      <c r="Q16" s="98">
        <f t="shared" si="3"/>
        <v>0</v>
      </c>
      <c r="R16" s="90">
        <v>0</v>
      </c>
      <c r="S16" s="90">
        <v>0</v>
      </c>
      <c r="T16" s="90">
        <v>0</v>
      </c>
      <c r="U16" s="90">
        <v>0</v>
      </c>
      <c r="V16" s="98">
        <f t="shared" si="4"/>
        <v>0</v>
      </c>
      <c r="W16" s="90">
        <v>0</v>
      </c>
      <c r="X16" s="90">
        <v>0</v>
      </c>
      <c r="Y16" s="90">
        <v>0</v>
      </c>
      <c r="Z16" s="90">
        <v>0</v>
      </c>
      <c r="AA16" s="98">
        <f t="shared" si="5"/>
        <v>0</v>
      </c>
      <c r="AB16" s="90">
        <v>0</v>
      </c>
      <c r="AC16" s="90">
        <v>0</v>
      </c>
      <c r="AD16" s="90">
        <v>0</v>
      </c>
      <c r="AE16" s="90">
        <v>0</v>
      </c>
      <c r="AF16" s="98">
        <f t="shared" si="6"/>
        <v>0</v>
      </c>
      <c r="AG16" s="90">
        <v>0</v>
      </c>
      <c r="AH16" s="90">
        <v>0</v>
      </c>
      <c r="AI16" s="90">
        <v>0</v>
      </c>
      <c r="AJ16" s="90">
        <v>0</v>
      </c>
      <c r="AK16" s="98">
        <f t="shared" si="7"/>
        <v>0</v>
      </c>
      <c r="AL16" s="90">
        <v>0</v>
      </c>
      <c r="AM16" s="90">
        <v>0</v>
      </c>
      <c r="AN16" s="90">
        <v>0</v>
      </c>
      <c r="AO16" s="90">
        <v>0</v>
      </c>
      <c r="AP16" s="98">
        <f t="shared" si="8"/>
        <v>0</v>
      </c>
      <c r="AQ16" s="90">
        <v>0</v>
      </c>
      <c r="AR16" s="90">
        <v>0</v>
      </c>
      <c r="AS16" s="90">
        <v>0</v>
      </c>
      <c r="AT16" s="90">
        <v>0</v>
      </c>
      <c r="AU16" s="98">
        <f t="shared" si="9"/>
        <v>0</v>
      </c>
      <c r="AV16" s="90">
        <v>0</v>
      </c>
      <c r="AW16" s="90">
        <v>0</v>
      </c>
      <c r="AX16" s="90">
        <v>0</v>
      </c>
      <c r="AY16" s="90">
        <v>0</v>
      </c>
      <c r="AZ16" s="98">
        <f t="shared" si="10"/>
        <v>0</v>
      </c>
      <c r="BA16" s="30">
        <f t="shared" si="0"/>
        <v>0</v>
      </c>
    </row>
    <row r="17" spans="2:53" ht="15.6" hidden="1" x14ac:dyDescent="0.3">
      <c r="B17" s="83"/>
      <c r="C17" s="90">
        <v>0</v>
      </c>
      <c r="D17" s="90">
        <v>0</v>
      </c>
      <c r="E17" s="90">
        <v>0</v>
      </c>
      <c r="F17" s="90">
        <v>0</v>
      </c>
      <c r="G17" s="98">
        <f t="shared" si="1"/>
        <v>0</v>
      </c>
      <c r="H17" s="90">
        <v>0</v>
      </c>
      <c r="I17" s="90">
        <v>0</v>
      </c>
      <c r="J17" s="90">
        <v>0</v>
      </c>
      <c r="K17" s="90">
        <v>0</v>
      </c>
      <c r="L17" s="98">
        <f t="shared" si="2"/>
        <v>0</v>
      </c>
      <c r="M17" s="90">
        <v>0</v>
      </c>
      <c r="N17" s="90">
        <v>0</v>
      </c>
      <c r="O17" s="90">
        <v>0</v>
      </c>
      <c r="P17" s="90">
        <v>0</v>
      </c>
      <c r="Q17" s="98">
        <f t="shared" si="3"/>
        <v>0</v>
      </c>
      <c r="R17" s="90">
        <v>0</v>
      </c>
      <c r="S17" s="90">
        <v>0</v>
      </c>
      <c r="T17" s="90">
        <v>0</v>
      </c>
      <c r="U17" s="90">
        <v>0</v>
      </c>
      <c r="V17" s="98">
        <f t="shared" si="4"/>
        <v>0</v>
      </c>
      <c r="W17" s="90">
        <v>0</v>
      </c>
      <c r="X17" s="90">
        <v>0</v>
      </c>
      <c r="Y17" s="90">
        <v>0</v>
      </c>
      <c r="Z17" s="90">
        <v>0</v>
      </c>
      <c r="AA17" s="98">
        <f t="shared" si="5"/>
        <v>0</v>
      </c>
      <c r="AB17" s="90">
        <v>0</v>
      </c>
      <c r="AC17" s="90">
        <v>0</v>
      </c>
      <c r="AD17" s="90">
        <v>0</v>
      </c>
      <c r="AE17" s="90">
        <v>0</v>
      </c>
      <c r="AF17" s="98">
        <f t="shared" si="6"/>
        <v>0</v>
      </c>
      <c r="AG17" s="90">
        <v>0</v>
      </c>
      <c r="AH17" s="90">
        <v>0</v>
      </c>
      <c r="AI17" s="90">
        <v>0</v>
      </c>
      <c r="AJ17" s="90">
        <v>0</v>
      </c>
      <c r="AK17" s="98">
        <f t="shared" si="7"/>
        <v>0</v>
      </c>
      <c r="AL17" s="90">
        <v>0</v>
      </c>
      <c r="AM17" s="90">
        <v>0</v>
      </c>
      <c r="AN17" s="90">
        <v>0</v>
      </c>
      <c r="AO17" s="90">
        <v>0</v>
      </c>
      <c r="AP17" s="98">
        <f t="shared" si="8"/>
        <v>0</v>
      </c>
      <c r="AQ17" s="90">
        <v>0</v>
      </c>
      <c r="AR17" s="90">
        <v>0</v>
      </c>
      <c r="AS17" s="90">
        <v>0</v>
      </c>
      <c r="AT17" s="90">
        <v>0</v>
      </c>
      <c r="AU17" s="98">
        <f t="shared" si="9"/>
        <v>0</v>
      </c>
      <c r="AV17" s="90">
        <v>0</v>
      </c>
      <c r="AW17" s="90">
        <v>0</v>
      </c>
      <c r="AX17" s="90">
        <v>0</v>
      </c>
      <c r="AY17" s="90">
        <v>0</v>
      </c>
      <c r="AZ17" s="98">
        <f t="shared" si="10"/>
        <v>0</v>
      </c>
      <c r="BA17" s="30">
        <f t="shared" si="0"/>
        <v>0</v>
      </c>
    </row>
    <row r="18" spans="2:53" ht="15.75" hidden="1" x14ac:dyDescent="0.25">
      <c r="B18" s="83"/>
      <c r="C18" s="90">
        <v>0</v>
      </c>
      <c r="D18" s="90">
        <v>0</v>
      </c>
      <c r="E18" s="90">
        <v>0</v>
      </c>
      <c r="F18" s="90">
        <v>0</v>
      </c>
      <c r="G18" s="98">
        <f t="shared" si="1"/>
        <v>0</v>
      </c>
      <c r="H18" s="90">
        <v>0</v>
      </c>
      <c r="I18" s="90">
        <v>0</v>
      </c>
      <c r="J18" s="90">
        <v>0</v>
      </c>
      <c r="K18" s="90">
        <v>0</v>
      </c>
      <c r="L18" s="98">
        <f t="shared" si="2"/>
        <v>0</v>
      </c>
      <c r="M18" s="90">
        <v>0</v>
      </c>
      <c r="N18" s="90">
        <v>0</v>
      </c>
      <c r="O18" s="90">
        <v>0</v>
      </c>
      <c r="P18" s="90">
        <v>0</v>
      </c>
      <c r="Q18" s="98">
        <f t="shared" si="3"/>
        <v>0</v>
      </c>
      <c r="R18" s="90">
        <v>0</v>
      </c>
      <c r="S18" s="90">
        <v>0</v>
      </c>
      <c r="T18" s="90">
        <v>0</v>
      </c>
      <c r="U18" s="90">
        <v>0</v>
      </c>
      <c r="V18" s="98">
        <f t="shared" si="4"/>
        <v>0</v>
      </c>
      <c r="W18" s="90">
        <v>0</v>
      </c>
      <c r="X18" s="90">
        <v>0</v>
      </c>
      <c r="Y18" s="90">
        <v>0</v>
      </c>
      <c r="Z18" s="90">
        <v>0</v>
      </c>
      <c r="AA18" s="98">
        <f t="shared" si="5"/>
        <v>0</v>
      </c>
      <c r="AB18" s="90">
        <v>0</v>
      </c>
      <c r="AC18" s="90">
        <v>0</v>
      </c>
      <c r="AD18" s="90">
        <v>0</v>
      </c>
      <c r="AE18" s="90">
        <v>0</v>
      </c>
      <c r="AF18" s="98">
        <f t="shared" si="6"/>
        <v>0</v>
      </c>
      <c r="AG18" s="90">
        <v>0</v>
      </c>
      <c r="AH18" s="90">
        <v>0</v>
      </c>
      <c r="AI18" s="90">
        <v>0</v>
      </c>
      <c r="AJ18" s="90">
        <v>0</v>
      </c>
      <c r="AK18" s="98">
        <f t="shared" si="7"/>
        <v>0</v>
      </c>
      <c r="AL18" s="90">
        <v>0</v>
      </c>
      <c r="AM18" s="90">
        <v>0</v>
      </c>
      <c r="AN18" s="90">
        <v>0</v>
      </c>
      <c r="AO18" s="90">
        <v>0</v>
      </c>
      <c r="AP18" s="98">
        <f t="shared" si="8"/>
        <v>0</v>
      </c>
      <c r="AQ18" s="90">
        <v>0</v>
      </c>
      <c r="AR18" s="90">
        <v>0</v>
      </c>
      <c r="AS18" s="90">
        <v>0</v>
      </c>
      <c r="AT18" s="90">
        <v>0</v>
      </c>
      <c r="AU18" s="98">
        <f t="shared" si="9"/>
        <v>0</v>
      </c>
      <c r="AV18" s="90">
        <v>0</v>
      </c>
      <c r="AW18" s="90">
        <v>0</v>
      </c>
      <c r="AX18" s="90">
        <v>0</v>
      </c>
      <c r="AY18" s="90">
        <v>0</v>
      </c>
      <c r="AZ18" s="98">
        <f t="shared" si="10"/>
        <v>0</v>
      </c>
      <c r="BA18" s="30">
        <f t="shared" si="0"/>
        <v>0</v>
      </c>
    </row>
    <row r="19" spans="2:53" ht="15.75" hidden="1" x14ac:dyDescent="0.25">
      <c r="B19" s="83"/>
      <c r="C19" s="90">
        <v>0</v>
      </c>
      <c r="D19" s="90">
        <v>0</v>
      </c>
      <c r="E19" s="90">
        <v>0</v>
      </c>
      <c r="F19" s="90">
        <v>0</v>
      </c>
      <c r="G19" s="98">
        <f t="shared" si="1"/>
        <v>0</v>
      </c>
      <c r="H19" s="90">
        <v>0</v>
      </c>
      <c r="I19" s="90">
        <v>0</v>
      </c>
      <c r="J19" s="90">
        <v>0</v>
      </c>
      <c r="K19" s="90">
        <v>0</v>
      </c>
      <c r="L19" s="98">
        <f t="shared" si="2"/>
        <v>0</v>
      </c>
      <c r="M19" s="90">
        <v>0</v>
      </c>
      <c r="N19" s="90">
        <v>0</v>
      </c>
      <c r="O19" s="90">
        <v>0</v>
      </c>
      <c r="P19" s="90">
        <v>0</v>
      </c>
      <c r="Q19" s="98">
        <f t="shared" si="3"/>
        <v>0</v>
      </c>
      <c r="R19" s="90">
        <v>0</v>
      </c>
      <c r="S19" s="90">
        <v>0</v>
      </c>
      <c r="T19" s="90">
        <v>0</v>
      </c>
      <c r="U19" s="90">
        <v>0</v>
      </c>
      <c r="V19" s="98">
        <f t="shared" si="4"/>
        <v>0</v>
      </c>
      <c r="W19" s="90">
        <v>0</v>
      </c>
      <c r="X19" s="90">
        <v>0</v>
      </c>
      <c r="Y19" s="90">
        <v>0</v>
      </c>
      <c r="Z19" s="90">
        <v>0</v>
      </c>
      <c r="AA19" s="98">
        <f t="shared" si="5"/>
        <v>0</v>
      </c>
      <c r="AB19" s="90">
        <v>0</v>
      </c>
      <c r="AC19" s="90">
        <v>0</v>
      </c>
      <c r="AD19" s="90">
        <v>0</v>
      </c>
      <c r="AE19" s="90">
        <v>0</v>
      </c>
      <c r="AF19" s="98">
        <f t="shared" si="6"/>
        <v>0</v>
      </c>
      <c r="AG19" s="90">
        <v>0</v>
      </c>
      <c r="AH19" s="90">
        <v>0</v>
      </c>
      <c r="AI19" s="90">
        <v>0</v>
      </c>
      <c r="AJ19" s="90">
        <v>0</v>
      </c>
      <c r="AK19" s="98">
        <f t="shared" si="7"/>
        <v>0</v>
      </c>
      <c r="AL19" s="90">
        <v>0</v>
      </c>
      <c r="AM19" s="90">
        <v>0</v>
      </c>
      <c r="AN19" s="90">
        <v>0</v>
      </c>
      <c r="AO19" s="90">
        <v>0</v>
      </c>
      <c r="AP19" s="98">
        <f t="shared" si="8"/>
        <v>0</v>
      </c>
      <c r="AQ19" s="90">
        <v>0</v>
      </c>
      <c r="AR19" s="90">
        <v>0</v>
      </c>
      <c r="AS19" s="90">
        <v>0</v>
      </c>
      <c r="AT19" s="90">
        <v>0</v>
      </c>
      <c r="AU19" s="98">
        <f t="shared" si="9"/>
        <v>0</v>
      </c>
      <c r="AV19" s="90">
        <v>0</v>
      </c>
      <c r="AW19" s="90">
        <v>0</v>
      </c>
      <c r="AX19" s="90">
        <v>0</v>
      </c>
      <c r="AY19" s="90">
        <v>0</v>
      </c>
      <c r="AZ19" s="98">
        <f t="shared" si="10"/>
        <v>0</v>
      </c>
      <c r="BA19" s="30">
        <f t="shared" si="0"/>
        <v>0</v>
      </c>
    </row>
    <row r="20" spans="2:53" ht="15.75" hidden="1" x14ac:dyDescent="0.25">
      <c r="B20" s="83"/>
      <c r="C20" s="90">
        <v>0</v>
      </c>
      <c r="D20" s="90">
        <v>0</v>
      </c>
      <c r="E20" s="90">
        <v>0</v>
      </c>
      <c r="F20" s="90">
        <v>0</v>
      </c>
      <c r="G20" s="98">
        <f t="shared" si="1"/>
        <v>0</v>
      </c>
      <c r="H20" s="90">
        <v>0</v>
      </c>
      <c r="I20" s="90">
        <v>0</v>
      </c>
      <c r="J20" s="90">
        <v>0</v>
      </c>
      <c r="K20" s="90">
        <v>0</v>
      </c>
      <c r="L20" s="98">
        <f t="shared" si="2"/>
        <v>0</v>
      </c>
      <c r="M20" s="90">
        <v>0</v>
      </c>
      <c r="N20" s="90">
        <v>0</v>
      </c>
      <c r="O20" s="90">
        <v>0</v>
      </c>
      <c r="P20" s="90">
        <v>0</v>
      </c>
      <c r="Q20" s="98">
        <f t="shared" si="3"/>
        <v>0</v>
      </c>
      <c r="R20" s="90">
        <v>0</v>
      </c>
      <c r="S20" s="90">
        <v>0</v>
      </c>
      <c r="T20" s="90">
        <v>0</v>
      </c>
      <c r="U20" s="90">
        <v>0</v>
      </c>
      <c r="V20" s="98">
        <f t="shared" si="4"/>
        <v>0</v>
      </c>
      <c r="W20" s="90">
        <v>0</v>
      </c>
      <c r="X20" s="90">
        <v>0</v>
      </c>
      <c r="Y20" s="90">
        <v>0</v>
      </c>
      <c r="Z20" s="90">
        <v>0</v>
      </c>
      <c r="AA20" s="98">
        <f t="shared" si="5"/>
        <v>0</v>
      </c>
      <c r="AB20" s="90">
        <v>0</v>
      </c>
      <c r="AC20" s="90">
        <v>0</v>
      </c>
      <c r="AD20" s="90">
        <v>0</v>
      </c>
      <c r="AE20" s="90">
        <v>0</v>
      </c>
      <c r="AF20" s="98">
        <f t="shared" si="6"/>
        <v>0</v>
      </c>
      <c r="AG20" s="90">
        <v>0</v>
      </c>
      <c r="AH20" s="90">
        <v>0</v>
      </c>
      <c r="AI20" s="90">
        <v>0</v>
      </c>
      <c r="AJ20" s="90">
        <v>0</v>
      </c>
      <c r="AK20" s="98">
        <f t="shared" si="7"/>
        <v>0</v>
      </c>
      <c r="AL20" s="90">
        <v>0</v>
      </c>
      <c r="AM20" s="90">
        <v>0</v>
      </c>
      <c r="AN20" s="90">
        <v>0</v>
      </c>
      <c r="AO20" s="90">
        <v>0</v>
      </c>
      <c r="AP20" s="98">
        <f t="shared" si="8"/>
        <v>0</v>
      </c>
      <c r="AQ20" s="90">
        <v>0</v>
      </c>
      <c r="AR20" s="90">
        <v>0</v>
      </c>
      <c r="AS20" s="90">
        <v>0</v>
      </c>
      <c r="AT20" s="90">
        <v>0</v>
      </c>
      <c r="AU20" s="98">
        <f t="shared" si="9"/>
        <v>0</v>
      </c>
      <c r="AV20" s="90">
        <v>0</v>
      </c>
      <c r="AW20" s="90">
        <v>0</v>
      </c>
      <c r="AX20" s="90">
        <v>0</v>
      </c>
      <c r="AY20" s="90">
        <v>0</v>
      </c>
      <c r="AZ20" s="98">
        <f t="shared" si="10"/>
        <v>0</v>
      </c>
      <c r="BA20" s="30">
        <f t="shared" si="0"/>
        <v>0</v>
      </c>
    </row>
    <row r="21" spans="2:53" ht="15.75" hidden="1" x14ac:dyDescent="0.25">
      <c r="B21" s="83"/>
      <c r="C21" s="90">
        <v>0</v>
      </c>
      <c r="D21" s="90">
        <v>0</v>
      </c>
      <c r="E21" s="90">
        <v>0</v>
      </c>
      <c r="F21" s="90">
        <v>0</v>
      </c>
      <c r="G21" s="98">
        <f t="shared" ref="G21:G32" si="11">C21+D21+E21+F21</f>
        <v>0</v>
      </c>
      <c r="H21" s="90">
        <v>0</v>
      </c>
      <c r="I21" s="90">
        <v>0</v>
      </c>
      <c r="J21" s="90">
        <v>0</v>
      </c>
      <c r="K21" s="90">
        <v>0</v>
      </c>
      <c r="L21" s="98">
        <f t="shared" ref="L21:L32" si="12">H21+I21+J21+K21</f>
        <v>0</v>
      </c>
      <c r="M21" s="90">
        <v>0</v>
      </c>
      <c r="N21" s="90">
        <v>0</v>
      </c>
      <c r="O21" s="90">
        <v>0</v>
      </c>
      <c r="P21" s="90">
        <v>0</v>
      </c>
      <c r="Q21" s="98">
        <f t="shared" ref="Q21:Q32" si="13">M21+N21+O21+P21</f>
        <v>0</v>
      </c>
      <c r="R21" s="90">
        <v>0</v>
      </c>
      <c r="S21" s="90">
        <v>0</v>
      </c>
      <c r="T21" s="90">
        <v>0</v>
      </c>
      <c r="U21" s="90">
        <v>0</v>
      </c>
      <c r="V21" s="98">
        <f t="shared" ref="V21:V32" si="14">R21+S21+T21+U21</f>
        <v>0</v>
      </c>
      <c r="W21" s="90">
        <v>0</v>
      </c>
      <c r="X21" s="90">
        <v>0</v>
      </c>
      <c r="Y21" s="90">
        <v>0</v>
      </c>
      <c r="Z21" s="90">
        <v>0</v>
      </c>
      <c r="AA21" s="98">
        <f t="shared" ref="AA21:AA32" si="15">W21+X21+Y21+Z21</f>
        <v>0</v>
      </c>
      <c r="AB21" s="90">
        <v>0</v>
      </c>
      <c r="AC21" s="90">
        <v>0</v>
      </c>
      <c r="AD21" s="90">
        <v>0</v>
      </c>
      <c r="AE21" s="90">
        <v>0</v>
      </c>
      <c r="AF21" s="98">
        <f t="shared" ref="AF21:AF32" si="16">AB21+AC21+AD21+AE21</f>
        <v>0</v>
      </c>
      <c r="AG21" s="90">
        <v>0</v>
      </c>
      <c r="AH21" s="90">
        <v>0</v>
      </c>
      <c r="AI21" s="90">
        <v>0</v>
      </c>
      <c r="AJ21" s="90">
        <v>0</v>
      </c>
      <c r="AK21" s="98">
        <f t="shared" ref="AK21:AK32" si="17">AG21+AH21+AI21+AJ21</f>
        <v>0</v>
      </c>
      <c r="AL21" s="90">
        <v>0</v>
      </c>
      <c r="AM21" s="90">
        <v>0</v>
      </c>
      <c r="AN21" s="90">
        <v>0</v>
      </c>
      <c r="AO21" s="90">
        <v>0</v>
      </c>
      <c r="AP21" s="98">
        <f t="shared" ref="AP21:AP32" si="18">AL21+AM21+AN21+AO21</f>
        <v>0</v>
      </c>
      <c r="AQ21" s="90">
        <v>0</v>
      </c>
      <c r="AR21" s="90">
        <v>0</v>
      </c>
      <c r="AS21" s="90">
        <v>0</v>
      </c>
      <c r="AT21" s="90">
        <v>0</v>
      </c>
      <c r="AU21" s="98">
        <f t="shared" ref="AU21:AU32" si="19">AQ21+AR21+AS21+AT21</f>
        <v>0</v>
      </c>
      <c r="AV21" s="90">
        <v>0</v>
      </c>
      <c r="AW21" s="90">
        <v>0</v>
      </c>
      <c r="AX21" s="90">
        <v>0</v>
      </c>
      <c r="AY21" s="90">
        <v>0</v>
      </c>
      <c r="AZ21" s="98">
        <f t="shared" ref="AZ21:AZ32" si="20">AV21+AW21+AX21+AY21</f>
        <v>0</v>
      </c>
      <c r="BA21" s="30">
        <f t="shared" si="0"/>
        <v>0</v>
      </c>
    </row>
    <row r="22" spans="2:53" ht="15.6" hidden="1" x14ac:dyDescent="0.3">
      <c r="B22" s="83"/>
      <c r="C22" s="90">
        <v>0</v>
      </c>
      <c r="D22" s="90">
        <v>0</v>
      </c>
      <c r="E22" s="90">
        <v>0</v>
      </c>
      <c r="F22" s="90">
        <v>0</v>
      </c>
      <c r="G22" s="98">
        <f t="shared" si="11"/>
        <v>0</v>
      </c>
      <c r="H22" s="90">
        <v>0</v>
      </c>
      <c r="I22" s="90">
        <v>0</v>
      </c>
      <c r="J22" s="90">
        <v>0</v>
      </c>
      <c r="K22" s="90">
        <v>0</v>
      </c>
      <c r="L22" s="98">
        <f t="shared" si="12"/>
        <v>0</v>
      </c>
      <c r="M22" s="90">
        <v>0</v>
      </c>
      <c r="N22" s="90">
        <v>0</v>
      </c>
      <c r="O22" s="90">
        <v>0</v>
      </c>
      <c r="P22" s="90">
        <v>0</v>
      </c>
      <c r="Q22" s="98">
        <f t="shared" si="13"/>
        <v>0</v>
      </c>
      <c r="R22" s="90">
        <v>0</v>
      </c>
      <c r="S22" s="90">
        <v>0</v>
      </c>
      <c r="T22" s="90">
        <v>0</v>
      </c>
      <c r="U22" s="90">
        <v>0</v>
      </c>
      <c r="V22" s="98">
        <f t="shared" si="14"/>
        <v>0</v>
      </c>
      <c r="W22" s="90">
        <v>0</v>
      </c>
      <c r="X22" s="90">
        <v>0</v>
      </c>
      <c r="Y22" s="90">
        <v>0</v>
      </c>
      <c r="Z22" s="90">
        <v>0</v>
      </c>
      <c r="AA22" s="98">
        <f t="shared" si="15"/>
        <v>0</v>
      </c>
      <c r="AB22" s="90">
        <v>0</v>
      </c>
      <c r="AC22" s="90">
        <v>0</v>
      </c>
      <c r="AD22" s="90">
        <v>0</v>
      </c>
      <c r="AE22" s="90">
        <v>0</v>
      </c>
      <c r="AF22" s="98">
        <f t="shared" si="16"/>
        <v>0</v>
      </c>
      <c r="AG22" s="90">
        <v>0</v>
      </c>
      <c r="AH22" s="90">
        <v>0</v>
      </c>
      <c r="AI22" s="90">
        <v>0</v>
      </c>
      <c r="AJ22" s="90">
        <v>0</v>
      </c>
      <c r="AK22" s="98">
        <f t="shared" si="17"/>
        <v>0</v>
      </c>
      <c r="AL22" s="90">
        <v>0</v>
      </c>
      <c r="AM22" s="90">
        <v>0</v>
      </c>
      <c r="AN22" s="90">
        <v>0</v>
      </c>
      <c r="AO22" s="90">
        <v>0</v>
      </c>
      <c r="AP22" s="98">
        <f t="shared" si="18"/>
        <v>0</v>
      </c>
      <c r="AQ22" s="90">
        <v>0</v>
      </c>
      <c r="AR22" s="90">
        <v>0</v>
      </c>
      <c r="AS22" s="90">
        <v>0</v>
      </c>
      <c r="AT22" s="90">
        <v>0</v>
      </c>
      <c r="AU22" s="98">
        <f t="shared" si="19"/>
        <v>0</v>
      </c>
      <c r="AV22" s="90">
        <v>0</v>
      </c>
      <c r="AW22" s="90">
        <v>0</v>
      </c>
      <c r="AX22" s="90">
        <v>0</v>
      </c>
      <c r="AY22" s="90">
        <v>0</v>
      </c>
      <c r="AZ22" s="98">
        <f t="shared" si="20"/>
        <v>0</v>
      </c>
      <c r="BA22" s="30">
        <f t="shared" si="0"/>
        <v>0</v>
      </c>
    </row>
    <row r="23" spans="2:53" ht="15.6" hidden="1" x14ac:dyDescent="0.3">
      <c r="B23" s="83"/>
      <c r="C23" s="90">
        <v>0</v>
      </c>
      <c r="D23" s="90">
        <v>0</v>
      </c>
      <c r="E23" s="90">
        <v>0</v>
      </c>
      <c r="F23" s="90">
        <v>0</v>
      </c>
      <c r="G23" s="98">
        <f t="shared" si="11"/>
        <v>0</v>
      </c>
      <c r="H23" s="90">
        <v>0</v>
      </c>
      <c r="I23" s="90">
        <v>0</v>
      </c>
      <c r="J23" s="90">
        <v>0</v>
      </c>
      <c r="K23" s="90">
        <v>0</v>
      </c>
      <c r="L23" s="98">
        <f t="shared" si="12"/>
        <v>0</v>
      </c>
      <c r="M23" s="90">
        <v>0</v>
      </c>
      <c r="N23" s="90">
        <v>0</v>
      </c>
      <c r="O23" s="90">
        <v>0</v>
      </c>
      <c r="P23" s="90">
        <v>0</v>
      </c>
      <c r="Q23" s="98">
        <f t="shared" si="13"/>
        <v>0</v>
      </c>
      <c r="R23" s="90">
        <v>0</v>
      </c>
      <c r="S23" s="90">
        <v>0</v>
      </c>
      <c r="T23" s="90">
        <v>0</v>
      </c>
      <c r="U23" s="90">
        <v>0</v>
      </c>
      <c r="V23" s="98">
        <f t="shared" si="14"/>
        <v>0</v>
      </c>
      <c r="W23" s="90">
        <v>0</v>
      </c>
      <c r="X23" s="90">
        <v>0</v>
      </c>
      <c r="Y23" s="90">
        <v>0</v>
      </c>
      <c r="Z23" s="90">
        <v>0</v>
      </c>
      <c r="AA23" s="98">
        <f t="shared" si="15"/>
        <v>0</v>
      </c>
      <c r="AB23" s="90">
        <v>0</v>
      </c>
      <c r="AC23" s="90">
        <v>0</v>
      </c>
      <c r="AD23" s="90">
        <v>0</v>
      </c>
      <c r="AE23" s="90">
        <v>0</v>
      </c>
      <c r="AF23" s="98">
        <f t="shared" si="16"/>
        <v>0</v>
      </c>
      <c r="AG23" s="90">
        <v>0</v>
      </c>
      <c r="AH23" s="90">
        <v>0</v>
      </c>
      <c r="AI23" s="90">
        <v>0</v>
      </c>
      <c r="AJ23" s="90">
        <v>0</v>
      </c>
      <c r="AK23" s="98">
        <f t="shared" si="17"/>
        <v>0</v>
      </c>
      <c r="AL23" s="90">
        <v>0</v>
      </c>
      <c r="AM23" s="90">
        <v>0</v>
      </c>
      <c r="AN23" s="90">
        <v>0</v>
      </c>
      <c r="AO23" s="90">
        <v>0</v>
      </c>
      <c r="AP23" s="98">
        <f t="shared" si="18"/>
        <v>0</v>
      </c>
      <c r="AQ23" s="90">
        <v>0</v>
      </c>
      <c r="AR23" s="90">
        <v>0</v>
      </c>
      <c r="AS23" s="90">
        <v>0</v>
      </c>
      <c r="AT23" s="90">
        <v>0</v>
      </c>
      <c r="AU23" s="98">
        <f t="shared" si="19"/>
        <v>0</v>
      </c>
      <c r="AV23" s="90">
        <v>0</v>
      </c>
      <c r="AW23" s="90">
        <v>0</v>
      </c>
      <c r="AX23" s="90">
        <v>0</v>
      </c>
      <c r="AY23" s="90">
        <v>0</v>
      </c>
      <c r="AZ23" s="98">
        <f t="shared" si="20"/>
        <v>0</v>
      </c>
      <c r="BA23" s="30">
        <f t="shared" si="0"/>
        <v>0</v>
      </c>
    </row>
    <row r="24" spans="2:53" ht="15.6" hidden="1" x14ac:dyDescent="0.3">
      <c r="B24" s="83"/>
      <c r="C24" s="90">
        <v>0</v>
      </c>
      <c r="D24" s="90">
        <v>0</v>
      </c>
      <c r="E24" s="90">
        <v>0</v>
      </c>
      <c r="F24" s="90">
        <v>0</v>
      </c>
      <c r="G24" s="98">
        <f t="shared" si="11"/>
        <v>0</v>
      </c>
      <c r="H24" s="90">
        <v>0</v>
      </c>
      <c r="I24" s="90">
        <v>0</v>
      </c>
      <c r="J24" s="90">
        <v>0</v>
      </c>
      <c r="K24" s="90">
        <v>0</v>
      </c>
      <c r="L24" s="98">
        <f t="shared" si="12"/>
        <v>0</v>
      </c>
      <c r="M24" s="90">
        <v>0</v>
      </c>
      <c r="N24" s="90">
        <v>0</v>
      </c>
      <c r="O24" s="90">
        <v>0</v>
      </c>
      <c r="P24" s="90">
        <v>0</v>
      </c>
      <c r="Q24" s="98">
        <f t="shared" si="13"/>
        <v>0</v>
      </c>
      <c r="R24" s="90">
        <v>0</v>
      </c>
      <c r="S24" s="90">
        <v>0</v>
      </c>
      <c r="T24" s="90">
        <v>0</v>
      </c>
      <c r="U24" s="90">
        <v>0</v>
      </c>
      <c r="V24" s="98">
        <f t="shared" si="14"/>
        <v>0</v>
      </c>
      <c r="W24" s="90">
        <v>0</v>
      </c>
      <c r="X24" s="90">
        <v>0</v>
      </c>
      <c r="Y24" s="90">
        <v>0</v>
      </c>
      <c r="Z24" s="90">
        <v>0</v>
      </c>
      <c r="AA24" s="98">
        <f t="shared" si="15"/>
        <v>0</v>
      </c>
      <c r="AB24" s="90">
        <v>0</v>
      </c>
      <c r="AC24" s="90">
        <v>0</v>
      </c>
      <c r="AD24" s="90">
        <v>0</v>
      </c>
      <c r="AE24" s="90">
        <v>0</v>
      </c>
      <c r="AF24" s="98">
        <f t="shared" si="16"/>
        <v>0</v>
      </c>
      <c r="AG24" s="90">
        <v>0</v>
      </c>
      <c r="AH24" s="90">
        <v>0</v>
      </c>
      <c r="AI24" s="90">
        <v>0</v>
      </c>
      <c r="AJ24" s="90">
        <v>0</v>
      </c>
      <c r="AK24" s="98">
        <f t="shared" si="17"/>
        <v>0</v>
      </c>
      <c r="AL24" s="90">
        <v>0</v>
      </c>
      <c r="AM24" s="90">
        <v>0</v>
      </c>
      <c r="AN24" s="90">
        <v>0</v>
      </c>
      <c r="AO24" s="90">
        <v>0</v>
      </c>
      <c r="AP24" s="98">
        <f t="shared" si="18"/>
        <v>0</v>
      </c>
      <c r="AQ24" s="90">
        <v>0</v>
      </c>
      <c r="AR24" s="90">
        <v>0</v>
      </c>
      <c r="AS24" s="90">
        <v>0</v>
      </c>
      <c r="AT24" s="90">
        <v>0</v>
      </c>
      <c r="AU24" s="98">
        <f t="shared" si="19"/>
        <v>0</v>
      </c>
      <c r="AV24" s="90">
        <v>0</v>
      </c>
      <c r="AW24" s="90">
        <v>0</v>
      </c>
      <c r="AX24" s="90">
        <v>0</v>
      </c>
      <c r="AY24" s="90">
        <v>0</v>
      </c>
      <c r="AZ24" s="98">
        <f t="shared" si="20"/>
        <v>0</v>
      </c>
      <c r="BA24" s="30">
        <f t="shared" si="0"/>
        <v>0</v>
      </c>
    </row>
    <row r="25" spans="2:53" ht="15.6" hidden="1" x14ac:dyDescent="0.3">
      <c r="B25" s="83"/>
      <c r="C25" s="90">
        <v>0</v>
      </c>
      <c r="D25" s="90">
        <v>0</v>
      </c>
      <c r="E25" s="90">
        <v>0</v>
      </c>
      <c r="F25" s="90">
        <v>0</v>
      </c>
      <c r="G25" s="98">
        <f t="shared" si="11"/>
        <v>0</v>
      </c>
      <c r="H25" s="90">
        <v>0</v>
      </c>
      <c r="I25" s="90">
        <v>0</v>
      </c>
      <c r="J25" s="90">
        <v>0</v>
      </c>
      <c r="K25" s="90">
        <v>0</v>
      </c>
      <c r="L25" s="98">
        <f t="shared" si="12"/>
        <v>0</v>
      </c>
      <c r="M25" s="90">
        <v>0</v>
      </c>
      <c r="N25" s="90">
        <v>0</v>
      </c>
      <c r="O25" s="90">
        <v>0</v>
      </c>
      <c r="P25" s="90">
        <v>0</v>
      </c>
      <c r="Q25" s="98">
        <f t="shared" si="13"/>
        <v>0</v>
      </c>
      <c r="R25" s="90">
        <v>0</v>
      </c>
      <c r="S25" s="90">
        <v>0</v>
      </c>
      <c r="T25" s="90">
        <v>0</v>
      </c>
      <c r="U25" s="90">
        <v>0</v>
      </c>
      <c r="V25" s="98">
        <f t="shared" si="14"/>
        <v>0</v>
      </c>
      <c r="W25" s="90">
        <v>0</v>
      </c>
      <c r="X25" s="90">
        <v>0</v>
      </c>
      <c r="Y25" s="90">
        <v>0</v>
      </c>
      <c r="Z25" s="90">
        <v>0</v>
      </c>
      <c r="AA25" s="98">
        <f t="shared" si="15"/>
        <v>0</v>
      </c>
      <c r="AB25" s="90">
        <v>0</v>
      </c>
      <c r="AC25" s="90">
        <v>0</v>
      </c>
      <c r="AD25" s="90">
        <v>0</v>
      </c>
      <c r="AE25" s="90">
        <v>0</v>
      </c>
      <c r="AF25" s="98">
        <f t="shared" si="16"/>
        <v>0</v>
      </c>
      <c r="AG25" s="90">
        <v>0</v>
      </c>
      <c r="AH25" s="90">
        <v>0</v>
      </c>
      <c r="AI25" s="90">
        <v>0</v>
      </c>
      <c r="AJ25" s="90">
        <v>0</v>
      </c>
      <c r="AK25" s="98">
        <f t="shared" si="17"/>
        <v>0</v>
      </c>
      <c r="AL25" s="90">
        <v>0</v>
      </c>
      <c r="AM25" s="90">
        <v>0</v>
      </c>
      <c r="AN25" s="90">
        <v>0</v>
      </c>
      <c r="AO25" s="90">
        <v>0</v>
      </c>
      <c r="AP25" s="98">
        <f t="shared" si="18"/>
        <v>0</v>
      </c>
      <c r="AQ25" s="90">
        <v>0</v>
      </c>
      <c r="AR25" s="90">
        <v>0</v>
      </c>
      <c r="AS25" s="90">
        <v>0</v>
      </c>
      <c r="AT25" s="90">
        <v>0</v>
      </c>
      <c r="AU25" s="98">
        <f t="shared" si="19"/>
        <v>0</v>
      </c>
      <c r="AV25" s="90">
        <v>0</v>
      </c>
      <c r="AW25" s="90">
        <v>0</v>
      </c>
      <c r="AX25" s="90">
        <v>0</v>
      </c>
      <c r="AY25" s="90">
        <v>0</v>
      </c>
      <c r="AZ25" s="98">
        <f t="shared" si="20"/>
        <v>0</v>
      </c>
      <c r="BA25" s="30">
        <f t="shared" si="0"/>
        <v>0</v>
      </c>
    </row>
    <row r="26" spans="2:53" ht="15.6" hidden="1" x14ac:dyDescent="0.3">
      <c r="B26" s="83"/>
      <c r="C26" s="90">
        <v>0</v>
      </c>
      <c r="D26" s="90">
        <v>0</v>
      </c>
      <c r="E26" s="90">
        <v>0</v>
      </c>
      <c r="F26" s="90">
        <v>0</v>
      </c>
      <c r="G26" s="98">
        <f t="shared" si="11"/>
        <v>0</v>
      </c>
      <c r="H26" s="90">
        <v>0</v>
      </c>
      <c r="I26" s="90">
        <v>0</v>
      </c>
      <c r="J26" s="90">
        <v>0</v>
      </c>
      <c r="K26" s="90">
        <v>0</v>
      </c>
      <c r="L26" s="98">
        <f t="shared" si="12"/>
        <v>0</v>
      </c>
      <c r="M26" s="90">
        <v>0</v>
      </c>
      <c r="N26" s="90">
        <v>0</v>
      </c>
      <c r="O26" s="90">
        <v>0</v>
      </c>
      <c r="P26" s="90">
        <v>0</v>
      </c>
      <c r="Q26" s="98">
        <f t="shared" si="13"/>
        <v>0</v>
      </c>
      <c r="R26" s="90">
        <v>0</v>
      </c>
      <c r="S26" s="90">
        <v>0</v>
      </c>
      <c r="T26" s="90">
        <v>0</v>
      </c>
      <c r="U26" s="90">
        <v>0</v>
      </c>
      <c r="V26" s="98">
        <f t="shared" si="14"/>
        <v>0</v>
      </c>
      <c r="W26" s="90">
        <v>0</v>
      </c>
      <c r="X26" s="90">
        <v>0</v>
      </c>
      <c r="Y26" s="90">
        <v>0</v>
      </c>
      <c r="Z26" s="90">
        <v>0</v>
      </c>
      <c r="AA26" s="98">
        <f t="shared" si="15"/>
        <v>0</v>
      </c>
      <c r="AB26" s="90">
        <v>0</v>
      </c>
      <c r="AC26" s="90">
        <v>0</v>
      </c>
      <c r="AD26" s="90">
        <v>0</v>
      </c>
      <c r="AE26" s="90">
        <v>0</v>
      </c>
      <c r="AF26" s="98">
        <f t="shared" si="16"/>
        <v>0</v>
      </c>
      <c r="AG26" s="90">
        <v>0</v>
      </c>
      <c r="AH26" s="90">
        <v>0</v>
      </c>
      <c r="AI26" s="90">
        <v>0</v>
      </c>
      <c r="AJ26" s="90">
        <v>0</v>
      </c>
      <c r="AK26" s="98">
        <f t="shared" si="17"/>
        <v>0</v>
      </c>
      <c r="AL26" s="90">
        <v>0</v>
      </c>
      <c r="AM26" s="90">
        <v>0</v>
      </c>
      <c r="AN26" s="90">
        <v>0</v>
      </c>
      <c r="AO26" s="90">
        <v>0</v>
      </c>
      <c r="AP26" s="98">
        <f t="shared" si="18"/>
        <v>0</v>
      </c>
      <c r="AQ26" s="90">
        <v>0</v>
      </c>
      <c r="AR26" s="90">
        <v>0</v>
      </c>
      <c r="AS26" s="90">
        <v>0</v>
      </c>
      <c r="AT26" s="90">
        <v>0</v>
      </c>
      <c r="AU26" s="98">
        <f t="shared" si="19"/>
        <v>0</v>
      </c>
      <c r="AV26" s="90">
        <v>0</v>
      </c>
      <c r="AW26" s="90">
        <v>0</v>
      </c>
      <c r="AX26" s="90">
        <v>0</v>
      </c>
      <c r="AY26" s="90">
        <v>0</v>
      </c>
      <c r="AZ26" s="98">
        <f t="shared" si="20"/>
        <v>0</v>
      </c>
      <c r="BA26" s="30">
        <f t="shared" si="0"/>
        <v>0</v>
      </c>
    </row>
    <row r="27" spans="2:53" ht="15.6" hidden="1" x14ac:dyDescent="0.3">
      <c r="B27" s="83"/>
      <c r="C27" s="90">
        <v>0</v>
      </c>
      <c r="D27" s="90">
        <v>0</v>
      </c>
      <c r="E27" s="90">
        <v>0</v>
      </c>
      <c r="F27" s="90">
        <v>0</v>
      </c>
      <c r="G27" s="98">
        <f t="shared" si="11"/>
        <v>0</v>
      </c>
      <c r="H27" s="90">
        <v>0</v>
      </c>
      <c r="I27" s="90">
        <v>0</v>
      </c>
      <c r="J27" s="90">
        <v>0</v>
      </c>
      <c r="K27" s="90">
        <v>0</v>
      </c>
      <c r="L27" s="98">
        <f t="shared" si="12"/>
        <v>0</v>
      </c>
      <c r="M27" s="90">
        <v>0</v>
      </c>
      <c r="N27" s="90">
        <v>0</v>
      </c>
      <c r="O27" s="90">
        <v>0</v>
      </c>
      <c r="P27" s="90">
        <v>0</v>
      </c>
      <c r="Q27" s="98">
        <f t="shared" si="13"/>
        <v>0</v>
      </c>
      <c r="R27" s="90">
        <v>0</v>
      </c>
      <c r="S27" s="90">
        <v>0</v>
      </c>
      <c r="T27" s="90">
        <v>0</v>
      </c>
      <c r="U27" s="90">
        <v>0</v>
      </c>
      <c r="V27" s="98">
        <f t="shared" si="14"/>
        <v>0</v>
      </c>
      <c r="W27" s="90">
        <v>0</v>
      </c>
      <c r="X27" s="90">
        <v>0</v>
      </c>
      <c r="Y27" s="90">
        <v>0</v>
      </c>
      <c r="Z27" s="90">
        <v>0</v>
      </c>
      <c r="AA27" s="98">
        <f t="shared" si="15"/>
        <v>0</v>
      </c>
      <c r="AB27" s="90">
        <v>0</v>
      </c>
      <c r="AC27" s="90">
        <v>0</v>
      </c>
      <c r="AD27" s="90">
        <v>0</v>
      </c>
      <c r="AE27" s="90">
        <v>0</v>
      </c>
      <c r="AF27" s="98">
        <f t="shared" si="16"/>
        <v>0</v>
      </c>
      <c r="AG27" s="90">
        <v>0</v>
      </c>
      <c r="AH27" s="90">
        <v>0</v>
      </c>
      <c r="AI27" s="90">
        <v>0</v>
      </c>
      <c r="AJ27" s="90">
        <v>0</v>
      </c>
      <c r="AK27" s="98">
        <f t="shared" si="17"/>
        <v>0</v>
      </c>
      <c r="AL27" s="90">
        <v>0</v>
      </c>
      <c r="AM27" s="90">
        <v>0</v>
      </c>
      <c r="AN27" s="90">
        <v>0</v>
      </c>
      <c r="AO27" s="90">
        <v>0</v>
      </c>
      <c r="AP27" s="98">
        <f t="shared" si="18"/>
        <v>0</v>
      </c>
      <c r="AQ27" s="90">
        <v>0</v>
      </c>
      <c r="AR27" s="90">
        <v>0</v>
      </c>
      <c r="AS27" s="90">
        <v>0</v>
      </c>
      <c r="AT27" s="90">
        <v>0</v>
      </c>
      <c r="AU27" s="98">
        <f t="shared" si="19"/>
        <v>0</v>
      </c>
      <c r="AV27" s="90">
        <v>0</v>
      </c>
      <c r="AW27" s="90">
        <v>0</v>
      </c>
      <c r="AX27" s="90">
        <v>0</v>
      </c>
      <c r="AY27" s="90">
        <v>0</v>
      </c>
      <c r="AZ27" s="98">
        <f t="shared" si="20"/>
        <v>0</v>
      </c>
      <c r="BA27" s="30">
        <f t="shared" si="0"/>
        <v>0</v>
      </c>
    </row>
    <row r="28" spans="2:53" ht="15.6" hidden="1" x14ac:dyDescent="0.3">
      <c r="B28" s="83"/>
      <c r="C28" s="90">
        <v>0</v>
      </c>
      <c r="D28" s="90">
        <v>0</v>
      </c>
      <c r="E28" s="90">
        <v>0</v>
      </c>
      <c r="F28" s="90">
        <v>0</v>
      </c>
      <c r="G28" s="98">
        <f t="shared" si="11"/>
        <v>0</v>
      </c>
      <c r="H28" s="90">
        <v>0</v>
      </c>
      <c r="I28" s="90">
        <v>0</v>
      </c>
      <c r="J28" s="90">
        <v>0</v>
      </c>
      <c r="K28" s="90">
        <v>0</v>
      </c>
      <c r="L28" s="98">
        <f t="shared" si="12"/>
        <v>0</v>
      </c>
      <c r="M28" s="90">
        <v>0</v>
      </c>
      <c r="N28" s="90">
        <v>0</v>
      </c>
      <c r="O28" s="90">
        <v>0</v>
      </c>
      <c r="P28" s="90">
        <v>0</v>
      </c>
      <c r="Q28" s="98">
        <f t="shared" si="13"/>
        <v>0</v>
      </c>
      <c r="R28" s="90">
        <v>0</v>
      </c>
      <c r="S28" s="90">
        <v>0</v>
      </c>
      <c r="T28" s="90">
        <v>0</v>
      </c>
      <c r="U28" s="90">
        <v>0</v>
      </c>
      <c r="V28" s="98">
        <f t="shared" si="14"/>
        <v>0</v>
      </c>
      <c r="W28" s="90">
        <v>0</v>
      </c>
      <c r="X28" s="90">
        <v>0</v>
      </c>
      <c r="Y28" s="90">
        <v>0</v>
      </c>
      <c r="Z28" s="90">
        <v>0</v>
      </c>
      <c r="AA28" s="98">
        <f t="shared" si="15"/>
        <v>0</v>
      </c>
      <c r="AB28" s="90">
        <v>0</v>
      </c>
      <c r="AC28" s="90">
        <v>0</v>
      </c>
      <c r="AD28" s="90">
        <v>0</v>
      </c>
      <c r="AE28" s="90">
        <v>0</v>
      </c>
      <c r="AF28" s="98">
        <f t="shared" si="16"/>
        <v>0</v>
      </c>
      <c r="AG28" s="90">
        <v>0</v>
      </c>
      <c r="AH28" s="90">
        <v>0</v>
      </c>
      <c r="AI28" s="90">
        <v>0</v>
      </c>
      <c r="AJ28" s="90">
        <v>0</v>
      </c>
      <c r="AK28" s="98">
        <f t="shared" si="17"/>
        <v>0</v>
      </c>
      <c r="AL28" s="90">
        <v>0</v>
      </c>
      <c r="AM28" s="90">
        <v>0</v>
      </c>
      <c r="AN28" s="90">
        <v>0</v>
      </c>
      <c r="AO28" s="90">
        <v>0</v>
      </c>
      <c r="AP28" s="98">
        <f t="shared" si="18"/>
        <v>0</v>
      </c>
      <c r="AQ28" s="90">
        <v>0</v>
      </c>
      <c r="AR28" s="90">
        <v>0</v>
      </c>
      <c r="AS28" s="90">
        <v>0</v>
      </c>
      <c r="AT28" s="90">
        <v>0</v>
      </c>
      <c r="AU28" s="98">
        <f t="shared" si="19"/>
        <v>0</v>
      </c>
      <c r="AV28" s="90">
        <v>0</v>
      </c>
      <c r="AW28" s="90">
        <v>0</v>
      </c>
      <c r="AX28" s="90">
        <v>0</v>
      </c>
      <c r="AY28" s="90">
        <v>0</v>
      </c>
      <c r="AZ28" s="98">
        <f t="shared" si="20"/>
        <v>0</v>
      </c>
      <c r="BA28" s="30">
        <f t="shared" si="0"/>
        <v>0</v>
      </c>
    </row>
    <row r="29" spans="2:53" ht="15.6" hidden="1" x14ac:dyDescent="0.3">
      <c r="B29" s="83"/>
      <c r="C29" s="90">
        <v>0</v>
      </c>
      <c r="D29" s="90">
        <v>0</v>
      </c>
      <c r="E29" s="90">
        <v>0</v>
      </c>
      <c r="F29" s="90">
        <v>0</v>
      </c>
      <c r="G29" s="98">
        <f t="shared" si="11"/>
        <v>0</v>
      </c>
      <c r="H29" s="90">
        <v>0</v>
      </c>
      <c r="I29" s="90">
        <v>0</v>
      </c>
      <c r="J29" s="90">
        <v>0</v>
      </c>
      <c r="K29" s="90">
        <v>0</v>
      </c>
      <c r="L29" s="98">
        <f t="shared" si="12"/>
        <v>0</v>
      </c>
      <c r="M29" s="90">
        <v>0</v>
      </c>
      <c r="N29" s="90">
        <v>0</v>
      </c>
      <c r="O29" s="90">
        <v>0</v>
      </c>
      <c r="P29" s="90">
        <v>0</v>
      </c>
      <c r="Q29" s="98">
        <f t="shared" si="13"/>
        <v>0</v>
      </c>
      <c r="R29" s="90">
        <v>0</v>
      </c>
      <c r="S29" s="90">
        <v>0</v>
      </c>
      <c r="T29" s="90">
        <v>0</v>
      </c>
      <c r="U29" s="90">
        <v>0</v>
      </c>
      <c r="V29" s="98">
        <f t="shared" si="14"/>
        <v>0</v>
      </c>
      <c r="W29" s="90">
        <v>0</v>
      </c>
      <c r="X29" s="90">
        <v>0</v>
      </c>
      <c r="Y29" s="90">
        <v>0</v>
      </c>
      <c r="Z29" s="90">
        <v>0</v>
      </c>
      <c r="AA29" s="98">
        <f t="shared" si="15"/>
        <v>0</v>
      </c>
      <c r="AB29" s="90">
        <v>0</v>
      </c>
      <c r="AC29" s="90">
        <v>0</v>
      </c>
      <c r="AD29" s="90">
        <v>0</v>
      </c>
      <c r="AE29" s="90">
        <v>0</v>
      </c>
      <c r="AF29" s="98">
        <f t="shared" si="16"/>
        <v>0</v>
      </c>
      <c r="AG29" s="90">
        <v>0</v>
      </c>
      <c r="AH29" s="90">
        <v>0</v>
      </c>
      <c r="AI29" s="90">
        <v>0</v>
      </c>
      <c r="AJ29" s="90">
        <v>0</v>
      </c>
      <c r="AK29" s="98">
        <f t="shared" si="17"/>
        <v>0</v>
      </c>
      <c r="AL29" s="90">
        <v>0</v>
      </c>
      <c r="AM29" s="90">
        <v>0</v>
      </c>
      <c r="AN29" s="90">
        <v>0</v>
      </c>
      <c r="AO29" s="90">
        <v>0</v>
      </c>
      <c r="AP29" s="98">
        <f t="shared" si="18"/>
        <v>0</v>
      </c>
      <c r="AQ29" s="90">
        <v>0</v>
      </c>
      <c r="AR29" s="90">
        <v>0</v>
      </c>
      <c r="AS29" s="90">
        <v>0</v>
      </c>
      <c r="AT29" s="90">
        <v>0</v>
      </c>
      <c r="AU29" s="98">
        <f t="shared" si="19"/>
        <v>0</v>
      </c>
      <c r="AV29" s="90">
        <v>0</v>
      </c>
      <c r="AW29" s="90">
        <v>0</v>
      </c>
      <c r="AX29" s="90">
        <v>0</v>
      </c>
      <c r="AY29" s="90">
        <v>0</v>
      </c>
      <c r="AZ29" s="98">
        <f t="shared" si="20"/>
        <v>0</v>
      </c>
      <c r="BA29" s="30">
        <f t="shared" si="0"/>
        <v>0</v>
      </c>
    </row>
    <row r="30" spans="2:53" ht="15.6" hidden="1" x14ac:dyDescent="0.3">
      <c r="B30" s="83"/>
      <c r="C30" s="90">
        <v>0</v>
      </c>
      <c r="D30" s="90">
        <v>0</v>
      </c>
      <c r="E30" s="90">
        <v>0</v>
      </c>
      <c r="F30" s="90">
        <v>0</v>
      </c>
      <c r="G30" s="98">
        <f t="shared" si="11"/>
        <v>0</v>
      </c>
      <c r="H30" s="90">
        <v>0</v>
      </c>
      <c r="I30" s="90">
        <v>0</v>
      </c>
      <c r="J30" s="90">
        <v>0</v>
      </c>
      <c r="K30" s="90">
        <v>0</v>
      </c>
      <c r="L30" s="98">
        <f t="shared" si="12"/>
        <v>0</v>
      </c>
      <c r="M30" s="90">
        <v>0</v>
      </c>
      <c r="N30" s="90">
        <v>0</v>
      </c>
      <c r="O30" s="90">
        <v>0</v>
      </c>
      <c r="P30" s="90">
        <v>0</v>
      </c>
      <c r="Q30" s="98">
        <f t="shared" si="13"/>
        <v>0</v>
      </c>
      <c r="R30" s="90">
        <v>0</v>
      </c>
      <c r="S30" s="90">
        <v>0</v>
      </c>
      <c r="T30" s="90">
        <v>0</v>
      </c>
      <c r="U30" s="90">
        <v>0</v>
      </c>
      <c r="V30" s="98">
        <f t="shared" si="14"/>
        <v>0</v>
      </c>
      <c r="W30" s="90">
        <v>0</v>
      </c>
      <c r="X30" s="90">
        <v>0</v>
      </c>
      <c r="Y30" s="90">
        <v>0</v>
      </c>
      <c r="Z30" s="90">
        <v>0</v>
      </c>
      <c r="AA30" s="98">
        <f t="shared" si="15"/>
        <v>0</v>
      </c>
      <c r="AB30" s="90">
        <v>0</v>
      </c>
      <c r="AC30" s="90">
        <v>0</v>
      </c>
      <c r="AD30" s="90">
        <v>0</v>
      </c>
      <c r="AE30" s="90">
        <v>0</v>
      </c>
      <c r="AF30" s="98">
        <f t="shared" si="16"/>
        <v>0</v>
      </c>
      <c r="AG30" s="90">
        <v>0</v>
      </c>
      <c r="AH30" s="90">
        <v>0</v>
      </c>
      <c r="AI30" s="90">
        <v>0</v>
      </c>
      <c r="AJ30" s="90">
        <v>0</v>
      </c>
      <c r="AK30" s="98">
        <f t="shared" si="17"/>
        <v>0</v>
      </c>
      <c r="AL30" s="90">
        <v>0</v>
      </c>
      <c r="AM30" s="90">
        <v>0</v>
      </c>
      <c r="AN30" s="90">
        <v>0</v>
      </c>
      <c r="AO30" s="90">
        <v>0</v>
      </c>
      <c r="AP30" s="98">
        <f t="shared" si="18"/>
        <v>0</v>
      </c>
      <c r="AQ30" s="90">
        <v>0</v>
      </c>
      <c r="AR30" s="90">
        <v>0</v>
      </c>
      <c r="AS30" s="90">
        <v>0</v>
      </c>
      <c r="AT30" s="90">
        <v>0</v>
      </c>
      <c r="AU30" s="98">
        <f t="shared" si="19"/>
        <v>0</v>
      </c>
      <c r="AV30" s="90">
        <v>0</v>
      </c>
      <c r="AW30" s="90">
        <v>0</v>
      </c>
      <c r="AX30" s="90">
        <v>0</v>
      </c>
      <c r="AY30" s="90">
        <v>0</v>
      </c>
      <c r="AZ30" s="98">
        <f t="shared" si="20"/>
        <v>0</v>
      </c>
      <c r="BA30" s="30">
        <f t="shared" si="0"/>
        <v>0</v>
      </c>
    </row>
    <row r="31" spans="2:53" ht="15.6" hidden="1" x14ac:dyDescent="0.3">
      <c r="B31" s="83"/>
      <c r="C31" s="90">
        <v>0</v>
      </c>
      <c r="D31" s="90">
        <v>0</v>
      </c>
      <c r="E31" s="90">
        <v>0</v>
      </c>
      <c r="F31" s="90">
        <v>0</v>
      </c>
      <c r="G31" s="98">
        <f t="shared" si="11"/>
        <v>0</v>
      </c>
      <c r="H31" s="90">
        <v>0</v>
      </c>
      <c r="I31" s="90">
        <v>0</v>
      </c>
      <c r="J31" s="90">
        <v>0</v>
      </c>
      <c r="K31" s="90">
        <v>0</v>
      </c>
      <c r="L31" s="98">
        <f t="shared" si="12"/>
        <v>0</v>
      </c>
      <c r="M31" s="90">
        <v>0</v>
      </c>
      <c r="N31" s="90">
        <v>0</v>
      </c>
      <c r="O31" s="90">
        <v>0</v>
      </c>
      <c r="P31" s="90">
        <v>0</v>
      </c>
      <c r="Q31" s="98">
        <f t="shared" si="13"/>
        <v>0</v>
      </c>
      <c r="R31" s="90">
        <v>0</v>
      </c>
      <c r="S31" s="90">
        <v>0</v>
      </c>
      <c r="T31" s="90">
        <v>0</v>
      </c>
      <c r="U31" s="90">
        <v>0</v>
      </c>
      <c r="V31" s="98">
        <f t="shared" si="14"/>
        <v>0</v>
      </c>
      <c r="W31" s="90">
        <v>0</v>
      </c>
      <c r="X31" s="90">
        <v>0</v>
      </c>
      <c r="Y31" s="90">
        <v>0</v>
      </c>
      <c r="Z31" s="90">
        <v>0</v>
      </c>
      <c r="AA31" s="98">
        <f t="shared" si="15"/>
        <v>0</v>
      </c>
      <c r="AB31" s="90">
        <v>0</v>
      </c>
      <c r="AC31" s="90">
        <v>0</v>
      </c>
      <c r="AD31" s="90">
        <v>0</v>
      </c>
      <c r="AE31" s="90">
        <v>0</v>
      </c>
      <c r="AF31" s="98">
        <f t="shared" si="16"/>
        <v>0</v>
      </c>
      <c r="AG31" s="90">
        <v>0</v>
      </c>
      <c r="AH31" s="90">
        <v>0</v>
      </c>
      <c r="AI31" s="90">
        <v>0</v>
      </c>
      <c r="AJ31" s="90">
        <v>0</v>
      </c>
      <c r="AK31" s="98">
        <f t="shared" si="17"/>
        <v>0</v>
      </c>
      <c r="AL31" s="90">
        <v>0</v>
      </c>
      <c r="AM31" s="90">
        <v>0</v>
      </c>
      <c r="AN31" s="90">
        <v>0</v>
      </c>
      <c r="AO31" s="90">
        <v>0</v>
      </c>
      <c r="AP31" s="98">
        <f t="shared" si="18"/>
        <v>0</v>
      </c>
      <c r="AQ31" s="90">
        <v>0</v>
      </c>
      <c r="AR31" s="90">
        <v>0</v>
      </c>
      <c r="AS31" s="90">
        <v>0</v>
      </c>
      <c r="AT31" s="90">
        <v>0</v>
      </c>
      <c r="AU31" s="98">
        <f t="shared" si="19"/>
        <v>0</v>
      </c>
      <c r="AV31" s="90">
        <v>0</v>
      </c>
      <c r="AW31" s="90">
        <v>0</v>
      </c>
      <c r="AX31" s="90">
        <v>0</v>
      </c>
      <c r="AY31" s="90">
        <v>0</v>
      </c>
      <c r="AZ31" s="98">
        <f t="shared" si="20"/>
        <v>0</v>
      </c>
      <c r="BA31" s="30">
        <f t="shared" si="0"/>
        <v>0</v>
      </c>
    </row>
    <row r="32" spans="2:53" ht="15.75" hidden="1" x14ac:dyDescent="0.25">
      <c r="B32" s="83"/>
      <c r="C32" s="90">
        <v>0</v>
      </c>
      <c r="D32" s="90">
        <v>0</v>
      </c>
      <c r="E32" s="90">
        <v>0</v>
      </c>
      <c r="F32" s="90">
        <v>0</v>
      </c>
      <c r="G32" s="98">
        <f t="shared" si="11"/>
        <v>0</v>
      </c>
      <c r="H32" s="90">
        <v>0</v>
      </c>
      <c r="I32" s="90">
        <v>0</v>
      </c>
      <c r="J32" s="90">
        <v>0</v>
      </c>
      <c r="K32" s="90">
        <v>0</v>
      </c>
      <c r="L32" s="98">
        <f t="shared" si="12"/>
        <v>0</v>
      </c>
      <c r="M32" s="90">
        <v>0</v>
      </c>
      <c r="N32" s="90">
        <v>0</v>
      </c>
      <c r="O32" s="90">
        <v>0</v>
      </c>
      <c r="P32" s="90">
        <v>0</v>
      </c>
      <c r="Q32" s="98">
        <f t="shared" si="13"/>
        <v>0</v>
      </c>
      <c r="R32" s="90">
        <v>0</v>
      </c>
      <c r="S32" s="90">
        <v>0</v>
      </c>
      <c r="T32" s="90">
        <v>0</v>
      </c>
      <c r="U32" s="90">
        <v>0</v>
      </c>
      <c r="V32" s="98">
        <f t="shared" si="14"/>
        <v>0</v>
      </c>
      <c r="W32" s="90">
        <v>0</v>
      </c>
      <c r="X32" s="90">
        <v>0</v>
      </c>
      <c r="Y32" s="90">
        <v>0</v>
      </c>
      <c r="Z32" s="90">
        <v>0</v>
      </c>
      <c r="AA32" s="98">
        <f t="shared" si="15"/>
        <v>0</v>
      </c>
      <c r="AB32" s="90">
        <v>0</v>
      </c>
      <c r="AC32" s="90">
        <v>0</v>
      </c>
      <c r="AD32" s="90">
        <v>0</v>
      </c>
      <c r="AE32" s="90">
        <v>0</v>
      </c>
      <c r="AF32" s="98">
        <f t="shared" si="16"/>
        <v>0</v>
      </c>
      <c r="AG32" s="90">
        <v>0</v>
      </c>
      <c r="AH32" s="90">
        <v>0</v>
      </c>
      <c r="AI32" s="90">
        <v>0</v>
      </c>
      <c r="AJ32" s="90">
        <v>0</v>
      </c>
      <c r="AK32" s="98">
        <f t="shared" si="17"/>
        <v>0</v>
      </c>
      <c r="AL32" s="90">
        <v>0</v>
      </c>
      <c r="AM32" s="90">
        <v>0</v>
      </c>
      <c r="AN32" s="90">
        <v>0</v>
      </c>
      <c r="AO32" s="90">
        <v>0</v>
      </c>
      <c r="AP32" s="98">
        <f t="shared" si="18"/>
        <v>0</v>
      </c>
      <c r="AQ32" s="90">
        <v>0</v>
      </c>
      <c r="AR32" s="90">
        <v>0</v>
      </c>
      <c r="AS32" s="90">
        <v>0</v>
      </c>
      <c r="AT32" s="90">
        <v>0</v>
      </c>
      <c r="AU32" s="98">
        <f t="shared" si="19"/>
        <v>0</v>
      </c>
      <c r="AV32" s="90">
        <v>0</v>
      </c>
      <c r="AW32" s="90">
        <v>0</v>
      </c>
      <c r="AX32" s="90">
        <v>0</v>
      </c>
      <c r="AY32" s="90">
        <v>0</v>
      </c>
      <c r="AZ32" s="98">
        <f t="shared" si="20"/>
        <v>0</v>
      </c>
      <c r="BA32" s="30">
        <f t="shared" si="0"/>
        <v>0</v>
      </c>
    </row>
    <row r="33" spans="2:53" ht="16.5" hidden="1" thickBot="1" x14ac:dyDescent="0.3">
      <c r="B33" s="84" t="s">
        <v>1</v>
      </c>
      <c r="C33" s="110">
        <f t="shared" ref="C33:F33" si="21">SUM(C10:C32)</f>
        <v>0</v>
      </c>
      <c r="D33" s="111">
        <f t="shared" si="21"/>
        <v>0</v>
      </c>
      <c r="E33" s="111">
        <f t="shared" si="21"/>
        <v>0</v>
      </c>
      <c r="F33" s="112">
        <f t="shared" si="21"/>
        <v>0</v>
      </c>
      <c r="G33" s="89">
        <f>SUM(G10:G32)</f>
        <v>0</v>
      </c>
      <c r="H33" s="110">
        <f t="shared" ref="H33" si="22">SUM(H10:H32)</f>
        <v>0</v>
      </c>
      <c r="I33" s="111">
        <f t="shared" ref="I33" si="23">SUM(I10:I32)</f>
        <v>0</v>
      </c>
      <c r="J33" s="111">
        <f t="shared" ref="J33" si="24">SUM(J10:J32)</f>
        <v>0</v>
      </c>
      <c r="K33" s="112">
        <f t="shared" ref="K33" si="25">SUM(K10:K32)</f>
        <v>0</v>
      </c>
      <c r="L33" s="89">
        <f>SUM(L10:L32)</f>
        <v>0</v>
      </c>
      <c r="M33" s="110">
        <f t="shared" ref="M33" si="26">SUM(M10:M32)</f>
        <v>0</v>
      </c>
      <c r="N33" s="111">
        <f t="shared" ref="N33" si="27">SUM(N10:N32)</f>
        <v>0</v>
      </c>
      <c r="O33" s="111">
        <f t="shared" ref="O33" si="28">SUM(O10:O32)</f>
        <v>0</v>
      </c>
      <c r="P33" s="112">
        <f t="shared" ref="P33" si="29">SUM(P10:P32)</f>
        <v>0</v>
      </c>
      <c r="Q33" s="89">
        <f>SUM(Q10:Q32)</f>
        <v>0</v>
      </c>
      <c r="R33" s="110">
        <f t="shared" ref="R33" si="30">SUM(R10:R32)</f>
        <v>0</v>
      </c>
      <c r="S33" s="111">
        <f t="shared" ref="S33" si="31">SUM(S10:S32)</f>
        <v>0</v>
      </c>
      <c r="T33" s="111">
        <f t="shared" ref="T33" si="32">SUM(T10:T32)</f>
        <v>0</v>
      </c>
      <c r="U33" s="112">
        <f t="shared" ref="U33" si="33">SUM(U10:U32)</f>
        <v>0</v>
      </c>
      <c r="V33" s="89">
        <f>SUM(V10:V32)</f>
        <v>0</v>
      </c>
      <c r="W33" s="110">
        <f t="shared" ref="W33" si="34">SUM(W10:W32)</f>
        <v>0</v>
      </c>
      <c r="X33" s="111">
        <f t="shared" ref="X33" si="35">SUM(X10:X32)</f>
        <v>0</v>
      </c>
      <c r="Y33" s="111">
        <f t="shared" ref="Y33" si="36">SUM(Y10:Y32)</f>
        <v>0</v>
      </c>
      <c r="Z33" s="112">
        <f t="shared" ref="Z33" si="37">SUM(Z10:Z32)</f>
        <v>0</v>
      </c>
      <c r="AA33" s="89">
        <f>SUM(AA10:AA32)</f>
        <v>0</v>
      </c>
      <c r="AB33" s="110">
        <f t="shared" ref="AB33" si="38">SUM(AB10:AB32)</f>
        <v>0</v>
      </c>
      <c r="AC33" s="111">
        <f t="shared" ref="AC33" si="39">SUM(AC10:AC32)</f>
        <v>0</v>
      </c>
      <c r="AD33" s="111">
        <f t="shared" ref="AD33" si="40">SUM(AD10:AD32)</f>
        <v>0</v>
      </c>
      <c r="AE33" s="112">
        <f t="shared" ref="AE33" si="41">SUM(AE10:AE32)</f>
        <v>0</v>
      </c>
      <c r="AF33" s="89">
        <f>SUM(AF10:AF32)</f>
        <v>0</v>
      </c>
      <c r="AG33" s="110">
        <f t="shared" ref="AG33" si="42">SUM(AG10:AG32)</f>
        <v>0</v>
      </c>
      <c r="AH33" s="111">
        <f t="shared" ref="AH33" si="43">SUM(AH10:AH32)</f>
        <v>0</v>
      </c>
      <c r="AI33" s="111">
        <f t="shared" ref="AI33" si="44">SUM(AI10:AI32)</f>
        <v>0</v>
      </c>
      <c r="AJ33" s="112">
        <f t="shared" ref="AJ33" si="45">SUM(AJ10:AJ32)</f>
        <v>0</v>
      </c>
      <c r="AK33" s="89">
        <f>SUM(AK10:AK32)</f>
        <v>0</v>
      </c>
      <c r="AL33" s="110">
        <f t="shared" ref="AL33" si="46">SUM(AL10:AL32)</f>
        <v>0</v>
      </c>
      <c r="AM33" s="111">
        <f t="shared" ref="AM33" si="47">SUM(AM10:AM32)</f>
        <v>0</v>
      </c>
      <c r="AN33" s="111">
        <f t="shared" ref="AN33" si="48">SUM(AN10:AN32)</f>
        <v>0</v>
      </c>
      <c r="AO33" s="112">
        <f t="shared" ref="AO33" si="49">SUM(AO10:AO32)</f>
        <v>0</v>
      </c>
      <c r="AP33" s="89">
        <f>SUM(AP10:AP32)</f>
        <v>0</v>
      </c>
      <c r="AQ33" s="110">
        <f t="shared" ref="AQ33" si="50">SUM(AQ10:AQ32)</f>
        <v>0</v>
      </c>
      <c r="AR33" s="111">
        <f t="shared" ref="AR33" si="51">SUM(AR10:AR32)</f>
        <v>0</v>
      </c>
      <c r="AS33" s="111">
        <f t="shared" ref="AS33" si="52">SUM(AS10:AS32)</f>
        <v>0</v>
      </c>
      <c r="AT33" s="112">
        <f t="shared" ref="AT33" si="53">SUM(AT10:AT32)</f>
        <v>0</v>
      </c>
      <c r="AU33" s="89">
        <f>SUM(AU10:AU32)</f>
        <v>0</v>
      </c>
      <c r="AV33" s="110">
        <f t="shared" ref="AV33" si="54">SUM(AV10:AV32)</f>
        <v>0</v>
      </c>
      <c r="AW33" s="111">
        <f t="shared" ref="AW33" si="55">SUM(AW10:AW32)</f>
        <v>0</v>
      </c>
      <c r="AX33" s="111">
        <f t="shared" ref="AX33" si="56">SUM(AX10:AX32)</f>
        <v>0</v>
      </c>
      <c r="AY33" s="112">
        <f t="shared" ref="AY33" si="57">SUM(AY10:AY32)</f>
        <v>0</v>
      </c>
      <c r="AZ33" s="89">
        <f>SUM(AZ10:AZ32)</f>
        <v>0</v>
      </c>
      <c r="BA33" s="32">
        <f t="shared" ref="BA33" si="58">SUM(BA10:BA32)</f>
        <v>0</v>
      </c>
    </row>
    <row r="34" spans="2:53" s="33" customFormat="1" ht="56.25" hidden="1" customHeight="1" thickTop="1" x14ac:dyDescent="0.2">
      <c r="C34" s="34" t="str">
        <f>IF(C33='Funding Profile'!C28,"","Discrepancy between Costs Profile and Funding Profile for this period")</f>
        <v/>
      </c>
      <c r="D34" s="34" t="str">
        <f>IF(D33='Funding Profile'!C29,"","Discrepancy between Costs Profile and Funding Profile for this period")</f>
        <v/>
      </c>
      <c r="E34" s="34" t="str">
        <f>IF(E33='Funding Profile'!C30,"","Discrepancy between Costs Profile and Funding Profile for this period")</f>
        <v/>
      </c>
      <c r="F34" s="34" t="str">
        <f>IF(F33='Funding Profile'!C31,"","Discrepancy between Costs Profile and Funding Profile for this period")</f>
        <v/>
      </c>
      <c r="G34" s="34" t="str">
        <f>IF(G33='Funding Profile'!C32,"","Discrepancy between Costs Profile and Funding Profile for this year")</f>
        <v/>
      </c>
      <c r="H34" s="34" t="str">
        <f>IF(H33='Funding Profile'!C34,"","Discrepancy between Costs Profile and Funding Profile for this period")</f>
        <v/>
      </c>
      <c r="I34" s="34" t="str">
        <f>IF(I33='Funding Profile'!C35,"","Discrepancy between Costs Profile and Funding Profile for this period")</f>
        <v/>
      </c>
      <c r="J34" s="34" t="str">
        <f>IF(J33='Funding Profile'!C36,"","Discrepancy between Costs Profile and Funding Profile for this period")</f>
        <v/>
      </c>
      <c r="K34" s="34" t="str">
        <f>IF(K33='Funding Profile'!C37,"","Discrepancy between Costs Profile and Funding Profile for this period")</f>
        <v/>
      </c>
      <c r="L34" s="34" t="str">
        <f>IF(L33='Funding Profile'!C38,"","Discrepancy between Costs Profile and Funding Profile for this year")</f>
        <v/>
      </c>
      <c r="M34" s="34" t="str">
        <f>IF(M33='Funding Profile'!C40,"","Discrepancy between Costs Profile and Funding Profile for this period")</f>
        <v/>
      </c>
      <c r="N34" s="34" t="str">
        <f>IF(N33='Funding Profile'!C41,"","Discrepancy between Costs Profile and Funding Profile for this period")</f>
        <v/>
      </c>
      <c r="O34" s="34" t="str">
        <f>IF(O33='Funding Profile'!C42,"","Discrepancy between Costs Profile and Funding Profile for this period")</f>
        <v/>
      </c>
      <c r="P34" s="34" t="str">
        <f>IF(P33='Funding Profile'!C43,"","Discrepancy between Costs Profile and Funding Profile for this period")</f>
        <v/>
      </c>
      <c r="Q34" s="34" t="str">
        <f>IF(Q33='Funding Profile'!C44,"","Discrepancy between Costs Profile and Funding Profile for this year")</f>
        <v/>
      </c>
      <c r="R34" s="34" t="str">
        <f>IF(R33='Funding Profile'!$C46,"","Discrepancy between Costs Profile and Funding Profile for this period")</f>
        <v/>
      </c>
      <c r="S34" s="34" t="str">
        <f>IF(S33='Funding Profile'!$C47,"","Discrepancy between Costs Profile and Funding Profile for this period")</f>
        <v/>
      </c>
      <c r="T34" s="34" t="str">
        <f>IF(T33='Funding Profile'!$C48,"","Discrepancy between Costs Profile and Funding Profile for this period")</f>
        <v/>
      </c>
      <c r="U34" s="34" t="str">
        <f>IF(U33='Funding Profile'!$C49,"","Discrepancy between Costs Profile and Funding Profile for this period")</f>
        <v/>
      </c>
      <c r="V34" s="34" t="str">
        <f>IF(V33='Funding Profile'!$C50,"","Discrepancy between Costs Profile and Funding Profile for this year")</f>
        <v/>
      </c>
      <c r="W34" s="34" t="str">
        <f>IF(W33='Funding Profile'!$C52,"","Discrepancy between Costs Profile and Funding Profile for this period")</f>
        <v/>
      </c>
      <c r="X34" s="34" t="str">
        <f>IF(X33='Funding Profile'!$C53,"","Discrepancy between Costs Profile and Funding Profile for this period")</f>
        <v/>
      </c>
      <c r="Y34" s="34" t="str">
        <f>IF(Y33='Funding Profile'!$C54,"","Discrepancy between Costs Profile and Funding Profile for this period")</f>
        <v/>
      </c>
      <c r="Z34" s="34" t="str">
        <f>IF(Z33='Funding Profile'!$C55,"","Discrepancy between Costs Profile and Funding Profile for this period")</f>
        <v/>
      </c>
      <c r="AA34" s="34" t="str">
        <f>IF(AA33='Funding Profile'!$C56,"","Discrepancy between Costs Profile and Funding Profile for this year")</f>
        <v/>
      </c>
      <c r="AB34" s="34" t="str">
        <f>IF(AB33='Funding Profile'!$C58,"","Discrepancy between Costs Profile and Funding Profile for this period")</f>
        <v/>
      </c>
      <c r="AC34" s="34" t="str">
        <f>IF(AC33='Funding Profile'!$C59,"","Discrepancy between Costs Profile and Funding Profile for this period")</f>
        <v/>
      </c>
      <c r="AD34" s="34" t="str">
        <f>IF(AD33='Funding Profile'!$C60,"","Discrepancy between Costs Profile and Funding Profile for this period")</f>
        <v/>
      </c>
      <c r="AE34" s="34" t="str">
        <f>IF(AE33='Funding Profile'!$C61,"","Discrepancy between Costs Profile and Funding Profile for this period")</f>
        <v/>
      </c>
      <c r="AF34" s="34" t="str">
        <f>IF(AF33='Funding Profile'!$C62,"","Discrepancy between Costs Profile and Funding Profile for this year")</f>
        <v/>
      </c>
      <c r="AG34" s="34" t="str">
        <f>IF(AG33='Funding Profile'!$C64,"","Discrepancy between Costs Profile and Funding Profile for this period")</f>
        <v/>
      </c>
      <c r="AH34" s="34" t="str">
        <f>IF(AH33='Funding Profile'!$C65,"","Discrepancy between Costs Profile and Funding Profile for this period")</f>
        <v/>
      </c>
      <c r="AI34" s="34" t="str">
        <f>IF(AI33='Funding Profile'!$C66,"","Discrepancy between Costs Profile and Funding Profile for this period")</f>
        <v/>
      </c>
      <c r="AJ34" s="34" t="str">
        <f>IF(AJ33='Funding Profile'!$C67,"","Discrepancy between Costs Profile and Funding Profile for this period")</f>
        <v/>
      </c>
      <c r="AK34" s="34" t="str">
        <f>IF(AK33='Funding Profile'!$C68,"","Discrepancy between Costs Profile and Funding Profile for this year")</f>
        <v/>
      </c>
      <c r="AL34" s="34" t="str">
        <f>IF(AL33='Funding Profile'!$C70,"","Discrepancy between Costs Profile and Funding Profile for this period")</f>
        <v/>
      </c>
      <c r="AM34" s="34" t="str">
        <f>IF(AM33='Funding Profile'!$C71,"","Discrepancy between Costs Profile and Funding Profile for this period")</f>
        <v/>
      </c>
      <c r="AN34" s="34" t="str">
        <f>IF(AN33='Funding Profile'!$C72,"","Discrepancy between Costs Profile and Funding Profile for this period")</f>
        <v/>
      </c>
      <c r="AO34" s="34" t="str">
        <f>IF(AO33='Funding Profile'!$C73,"","Discrepancy between Costs Profile and Funding Profile for this period")</f>
        <v/>
      </c>
      <c r="AP34" s="34" t="str">
        <f>IF(AP33='Funding Profile'!$C74,"","Discrepancy between Costs Profile and Funding Profile for this year")</f>
        <v/>
      </c>
      <c r="AQ34" s="34" t="str">
        <f>IF(AQ33='Funding Profile'!$C76,"","Discrepancy between Costs Profile and Funding Profile for this period")</f>
        <v/>
      </c>
      <c r="AR34" s="34" t="str">
        <f>IF(AR33='Funding Profile'!$C77,"","Discrepancy between Costs Profile and Funding Profile for this period")</f>
        <v/>
      </c>
      <c r="AS34" s="34" t="str">
        <f>IF(AS33='Funding Profile'!$C78,"","Discrepancy between Costs Profile and Funding Profile for this period")</f>
        <v/>
      </c>
      <c r="AT34" s="34" t="str">
        <f>IF(AT33='Funding Profile'!$C79,"","Discrepancy between Costs Profile and Funding Profile for this period")</f>
        <v/>
      </c>
      <c r="AU34" s="34" t="str">
        <f>IF(AU33='Funding Profile'!$C80,"","Discrepancy between Costs Profile and Funding Profile for this year")</f>
        <v/>
      </c>
      <c r="AV34" s="34" t="str">
        <f>IF(AV33='Funding Profile'!$C82,"","Discrepancy between Costs Profile and Funding Profile for this period")</f>
        <v/>
      </c>
      <c r="AW34" s="34" t="str">
        <f>IF(AW33='Funding Profile'!$C83,"","Discrepancy between Costs Profile and Funding Profile for this period")</f>
        <v/>
      </c>
      <c r="AX34" s="34" t="str">
        <f>IF(AX33='Funding Profile'!$C84,"","Discrepancy between Costs Profile and Funding Profile for this period")</f>
        <v/>
      </c>
      <c r="AY34" s="34" t="str">
        <f>IF(AY33='Funding Profile'!$C85,"","Discrepancy between Costs Profile and Funding Profile for this period")</f>
        <v/>
      </c>
      <c r="AZ34" s="34" t="str">
        <f>IF(AZ33='Funding Profile'!$C86,"","Discrepancy between Costs Profile and Funding Profile for this year")</f>
        <v/>
      </c>
    </row>
    <row r="35" spans="2:53" ht="20.25" hidden="1" x14ac:dyDescent="0.3">
      <c r="B35" s="14" t="s">
        <v>7</v>
      </c>
      <c r="C35" s="14"/>
      <c r="D35" s="14"/>
      <c r="E35" s="14"/>
      <c r="F35" s="14"/>
      <c r="H35" s="14"/>
      <c r="I35" s="14"/>
      <c r="J35" s="14"/>
      <c r="K35" s="14"/>
      <c r="M35" s="14"/>
      <c r="N35" s="14"/>
      <c r="O35" s="14"/>
      <c r="P35" s="14"/>
      <c r="R35" s="14"/>
      <c r="S35" s="14"/>
      <c r="T35" s="14"/>
      <c r="U35" s="14"/>
      <c r="W35" s="14"/>
      <c r="X35" s="14"/>
      <c r="Y35" s="14"/>
      <c r="Z35" s="14"/>
      <c r="AB35" s="14"/>
      <c r="AC35" s="14"/>
      <c r="AD35" s="14"/>
      <c r="AE35" s="14"/>
      <c r="AG35" s="14"/>
      <c r="AH35" s="14"/>
      <c r="AI35" s="14"/>
      <c r="AJ35" s="14"/>
      <c r="AL35" s="14"/>
      <c r="AM35" s="14"/>
      <c r="AN35" s="14"/>
      <c r="AO35" s="14"/>
      <c r="AQ35" s="14"/>
      <c r="AR35" s="14"/>
      <c r="AS35" s="14"/>
      <c r="AT35" s="14"/>
      <c r="AV35" s="14"/>
      <c r="AW35" s="14"/>
      <c r="AX35" s="14"/>
      <c r="AY35" s="14"/>
    </row>
    <row r="36" spans="2:53" ht="15.75" hidden="1" customHeight="1" thickBot="1" x14ac:dyDescent="0.35">
      <c r="B36" s="14"/>
      <c r="C36" s="174" t="s">
        <v>185</v>
      </c>
      <c r="D36" s="174"/>
      <c r="E36" s="174"/>
      <c r="F36" s="174"/>
      <c r="H36" s="14"/>
      <c r="I36" s="14"/>
      <c r="J36" s="14"/>
      <c r="K36" s="14"/>
      <c r="M36" s="14"/>
      <c r="N36" s="14"/>
      <c r="O36" s="14"/>
      <c r="P36" s="14"/>
      <c r="R36" s="14"/>
      <c r="S36" s="14"/>
      <c r="T36" s="14"/>
      <c r="U36" s="14"/>
      <c r="W36" s="14"/>
      <c r="X36" s="14"/>
      <c r="Y36" s="14"/>
      <c r="Z36" s="14"/>
      <c r="AB36" s="14"/>
      <c r="AC36" s="14"/>
      <c r="AD36" s="14"/>
      <c r="AE36" s="14"/>
      <c r="AG36" s="14"/>
      <c r="AH36" s="14"/>
      <c r="AI36" s="14"/>
      <c r="AJ36" s="14"/>
      <c r="AL36" s="14"/>
      <c r="AM36" s="14"/>
      <c r="AN36" s="14"/>
      <c r="AO36" s="14"/>
      <c r="AQ36" s="14"/>
      <c r="AR36" s="14"/>
      <c r="AS36" s="14"/>
      <c r="AT36" s="14"/>
      <c r="AV36" s="14"/>
      <c r="AW36" s="14"/>
      <c r="AX36" s="14"/>
      <c r="AY36" s="14"/>
    </row>
    <row r="37" spans="2:53" ht="27" hidden="1" thickTop="1" x14ac:dyDescent="0.4">
      <c r="B37" s="81"/>
      <c r="C37" s="168">
        <v>2014</v>
      </c>
      <c r="D37" s="169"/>
      <c r="E37" s="169"/>
      <c r="F37" s="169"/>
      <c r="G37" s="170"/>
      <c r="H37" s="168">
        <v>2015</v>
      </c>
      <c r="I37" s="169"/>
      <c r="J37" s="169"/>
      <c r="K37" s="169"/>
      <c r="L37" s="170"/>
      <c r="M37" s="168">
        <v>2016</v>
      </c>
      <c r="N37" s="169"/>
      <c r="O37" s="169"/>
      <c r="P37" s="169"/>
      <c r="Q37" s="170"/>
      <c r="R37" s="168">
        <v>2017</v>
      </c>
      <c r="S37" s="169"/>
      <c r="T37" s="169"/>
      <c r="U37" s="169"/>
      <c r="V37" s="170"/>
      <c r="W37" s="168">
        <v>2018</v>
      </c>
      <c r="X37" s="169"/>
      <c r="Y37" s="169"/>
      <c r="Z37" s="169"/>
      <c r="AA37" s="170"/>
      <c r="AB37" s="168">
        <v>2019</v>
      </c>
      <c r="AC37" s="169"/>
      <c r="AD37" s="169"/>
      <c r="AE37" s="169"/>
      <c r="AF37" s="170"/>
      <c r="AG37" s="168">
        <v>2020</v>
      </c>
      <c r="AH37" s="169"/>
      <c r="AI37" s="169"/>
      <c r="AJ37" s="169"/>
      <c r="AK37" s="170"/>
      <c r="AL37" s="168">
        <v>2021</v>
      </c>
      <c r="AM37" s="169"/>
      <c r="AN37" s="169"/>
      <c r="AO37" s="169"/>
      <c r="AP37" s="170"/>
      <c r="AQ37" s="168">
        <v>2022</v>
      </c>
      <c r="AR37" s="169"/>
      <c r="AS37" s="169"/>
      <c r="AT37" s="169"/>
      <c r="AU37" s="170"/>
      <c r="AV37" s="168">
        <v>2023</v>
      </c>
      <c r="AW37" s="169"/>
      <c r="AX37" s="169"/>
      <c r="AY37" s="169"/>
      <c r="AZ37" s="170"/>
      <c r="BA37" s="171" t="s">
        <v>1</v>
      </c>
    </row>
    <row r="38" spans="2:53" ht="15.75" hidden="1" x14ac:dyDescent="0.25">
      <c r="B38" s="82" t="s">
        <v>99</v>
      </c>
      <c r="C38" s="85" t="s">
        <v>155</v>
      </c>
      <c r="D38" s="86" t="s">
        <v>156</v>
      </c>
      <c r="E38" s="86" t="s">
        <v>157</v>
      </c>
      <c r="F38" s="87" t="s">
        <v>158</v>
      </c>
      <c r="G38" s="88" t="s">
        <v>1</v>
      </c>
      <c r="H38" s="85" t="s">
        <v>155</v>
      </c>
      <c r="I38" s="86" t="s">
        <v>156</v>
      </c>
      <c r="J38" s="86" t="s">
        <v>157</v>
      </c>
      <c r="K38" s="87" t="s">
        <v>158</v>
      </c>
      <c r="L38" s="88" t="s">
        <v>1</v>
      </c>
      <c r="M38" s="85" t="s">
        <v>155</v>
      </c>
      <c r="N38" s="86" t="s">
        <v>156</v>
      </c>
      <c r="O38" s="86" t="s">
        <v>157</v>
      </c>
      <c r="P38" s="87" t="s">
        <v>158</v>
      </c>
      <c r="Q38" s="88" t="s">
        <v>1</v>
      </c>
      <c r="R38" s="85" t="s">
        <v>155</v>
      </c>
      <c r="S38" s="86" t="s">
        <v>156</v>
      </c>
      <c r="T38" s="86" t="s">
        <v>157</v>
      </c>
      <c r="U38" s="87" t="s">
        <v>158</v>
      </c>
      <c r="V38" s="88" t="s">
        <v>1</v>
      </c>
      <c r="W38" s="85" t="s">
        <v>155</v>
      </c>
      <c r="X38" s="86" t="s">
        <v>156</v>
      </c>
      <c r="Y38" s="86" t="s">
        <v>157</v>
      </c>
      <c r="Z38" s="87" t="s">
        <v>158</v>
      </c>
      <c r="AA38" s="88" t="s">
        <v>1</v>
      </c>
      <c r="AB38" s="85" t="s">
        <v>155</v>
      </c>
      <c r="AC38" s="86" t="s">
        <v>156</v>
      </c>
      <c r="AD38" s="86" t="s">
        <v>157</v>
      </c>
      <c r="AE38" s="87" t="s">
        <v>158</v>
      </c>
      <c r="AF38" s="88" t="s">
        <v>1</v>
      </c>
      <c r="AG38" s="85" t="s">
        <v>155</v>
      </c>
      <c r="AH38" s="86" t="s">
        <v>156</v>
      </c>
      <c r="AI38" s="86" t="s">
        <v>157</v>
      </c>
      <c r="AJ38" s="87" t="s">
        <v>158</v>
      </c>
      <c r="AK38" s="88" t="s">
        <v>1</v>
      </c>
      <c r="AL38" s="85" t="s">
        <v>155</v>
      </c>
      <c r="AM38" s="86" t="s">
        <v>156</v>
      </c>
      <c r="AN38" s="86" t="s">
        <v>157</v>
      </c>
      <c r="AO38" s="87" t="s">
        <v>158</v>
      </c>
      <c r="AP38" s="88" t="s">
        <v>1</v>
      </c>
      <c r="AQ38" s="85" t="s">
        <v>155</v>
      </c>
      <c r="AR38" s="86" t="s">
        <v>156</v>
      </c>
      <c r="AS38" s="86" t="s">
        <v>157</v>
      </c>
      <c r="AT38" s="87" t="s">
        <v>158</v>
      </c>
      <c r="AU38" s="88" t="s">
        <v>1</v>
      </c>
      <c r="AV38" s="85" t="s">
        <v>155</v>
      </c>
      <c r="AW38" s="86" t="s">
        <v>156</v>
      </c>
      <c r="AX38" s="86" t="s">
        <v>157</v>
      </c>
      <c r="AY38" s="87" t="s">
        <v>158</v>
      </c>
      <c r="AZ38" s="88" t="s">
        <v>1</v>
      </c>
      <c r="BA38" s="172"/>
    </row>
    <row r="39" spans="2:53" ht="15.75" hidden="1" x14ac:dyDescent="0.25">
      <c r="B39" s="26"/>
      <c r="C39" s="90">
        <v>0</v>
      </c>
      <c r="D39" s="90">
        <v>0</v>
      </c>
      <c r="E39" s="90">
        <v>0</v>
      </c>
      <c r="F39" s="90">
        <v>0</v>
      </c>
      <c r="G39" s="98">
        <f>C39+D39+E39+F39</f>
        <v>0</v>
      </c>
      <c r="H39" s="90">
        <v>0</v>
      </c>
      <c r="I39" s="90">
        <v>0</v>
      </c>
      <c r="J39" s="90">
        <v>0</v>
      </c>
      <c r="K39" s="90">
        <v>0</v>
      </c>
      <c r="L39" s="98">
        <f>H39+I39+J39+K39</f>
        <v>0</v>
      </c>
      <c r="M39" s="90">
        <v>0</v>
      </c>
      <c r="N39" s="90">
        <v>0</v>
      </c>
      <c r="O39" s="90">
        <v>0</v>
      </c>
      <c r="P39" s="90">
        <v>0</v>
      </c>
      <c r="Q39" s="98">
        <f>M39+N39+O39+P39</f>
        <v>0</v>
      </c>
      <c r="R39" s="90">
        <v>0</v>
      </c>
      <c r="S39" s="90">
        <v>0</v>
      </c>
      <c r="T39" s="90">
        <v>0</v>
      </c>
      <c r="U39" s="90">
        <v>0</v>
      </c>
      <c r="V39" s="98">
        <f>R39+S39+T39+U39</f>
        <v>0</v>
      </c>
      <c r="W39" s="90">
        <v>0</v>
      </c>
      <c r="X39" s="90">
        <v>0</v>
      </c>
      <c r="Y39" s="90">
        <v>0</v>
      </c>
      <c r="Z39" s="90">
        <v>0</v>
      </c>
      <c r="AA39" s="98">
        <f>W39+X39+Y39+Z39</f>
        <v>0</v>
      </c>
      <c r="AB39" s="90">
        <v>0</v>
      </c>
      <c r="AC39" s="90">
        <v>0</v>
      </c>
      <c r="AD39" s="90">
        <v>0</v>
      </c>
      <c r="AE39" s="90">
        <v>0</v>
      </c>
      <c r="AF39" s="98">
        <f>AB39+AC39+AD39+AE39</f>
        <v>0</v>
      </c>
      <c r="AG39" s="90">
        <v>0</v>
      </c>
      <c r="AH39" s="90">
        <v>0</v>
      </c>
      <c r="AI39" s="90">
        <v>0</v>
      </c>
      <c r="AJ39" s="90">
        <v>0</v>
      </c>
      <c r="AK39" s="98">
        <f>AG39+AH39+AI39+AJ39</f>
        <v>0</v>
      </c>
      <c r="AL39" s="90">
        <v>0</v>
      </c>
      <c r="AM39" s="90">
        <v>0</v>
      </c>
      <c r="AN39" s="90">
        <v>0</v>
      </c>
      <c r="AO39" s="90">
        <v>0</v>
      </c>
      <c r="AP39" s="98">
        <f>AL39+AM39+AN39+AO39</f>
        <v>0</v>
      </c>
      <c r="AQ39" s="90">
        <v>0</v>
      </c>
      <c r="AR39" s="90">
        <v>0</v>
      </c>
      <c r="AS39" s="90">
        <v>0</v>
      </c>
      <c r="AT39" s="90">
        <v>0</v>
      </c>
      <c r="AU39" s="98">
        <f>AQ39+AR39+AS39+AT39</f>
        <v>0</v>
      </c>
      <c r="AV39" s="90">
        <v>0</v>
      </c>
      <c r="AW39" s="90">
        <v>0</v>
      </c>
      <c r="AX39" s="90">
        <v>0</v>
      </c>
      <c r="AY39" s="90">
        <v>0</v>
      </c>
      <c r="AZ39" s="98">
        <f>AV39+AW39+AX39+AY39</f>
        <v>0</v>
      </c>
      <c r="BA39" s="30">
        <f t="shared" ref="BA39:BA61" si="59">G39+L39+Q39+V39+AA39+AF39+AK39+AP39+AU39+AZ39</f>
        <v>0</v>
      </c>
    </row>
    <row r="40" spans="2:53" ht="15.75" hidden="1" x14ac:dyDescent="0.25">
      <c r="B40" s="26"/>
      <c r="C40" s="90">
        <v>0</v>
      </c>
      <c r="D40" s="90">
        <v>0</v>
      </c>
      <c r="E40" s="90">
        <v>0</v>
      </c>
      <c r="F40" s="90">
        <v>0</v>
      </c>
      <c r="G40" s="98">
        <f t="shared" ref="G40:G61" si="60">C40+D40+E40+F40</f>
        <v>0</v>
      </c>
      <c r="H40" s="90">
        <v>0</v>
      </c>
      <c r="I40" s="90">
        <v>0</v>
      </c>
      <c r="J40" s="90">
        <v>0</v>
      </c>
      <c r="K40" s="90">
        <v>0</v>
      </c>
      <c r="L40" s="98">
        <f t="shared" ref="L40:L61" si="61">H40+I40+J40+K40</f>
        <v>0</v>
      </c>
      <c r="M40" s="90">
        <v>0</v>
      </c>
      <c r="N40" s="90">
        <v>0</v>
      </c>
      <c r="O40" s="90">
        <v>0</v>
      </c>
      <c r="P40" s="90">
        <v>0</v>
      </c>
      <c r="Q40" s="98">
        <f t="shared" ref="Q40:Q61" si="62">M40+N40+O40+P40</f>
        <v>0</v>
      </c>
      <c r="R40" s="90">
        <v>0</v>
      </c>
      <c r="S40" s="90">
        <v>0</v>
      </c>
      <c r="T40" s="90">
        <v>0</v>
      </c>
      <c r="U40" s="90">
        <v>0</v>
      </c>
      <c r="V40" s="98">
        <f t="shared" ref="V40:V61" si="63">R40+S40+T40+U40</f>
        <v>0</v>
      </c>
      <c r="W40" s="90">
        <v>0</v>
      </c>
      <c r="X40" s="90">
        <v>0</v>
      </c>
      <c r="Y40" s="90">
        <v>0</v>
      </c>
      <c r="Z40" s="90">
        <v>0</v>
      </c>
      <c r="AA40" s="98">
        <f t="shared" ref="AA40:AA61" si="64">W40+X40+Y40+Z40</f>
        <v>0</v>
      </c>
      <c r="AB40" s="90">
        <v>0</v>
      </c>
      <c r="AC40" s="90">
        <v>0</v>
      </c>
      <c r="AD40" s="90">
        <v>0</v>
      </c>
      <c r="AE40" s="90">
        <v>0</v>
      </c>
      <c r="AF40" s="98">
        <f t="shared" ref="AF40:AF61" si="65">AB40+AC40+AD40+AE40</f>
        <v>0</v>
      </c>
      <c r="AG40" s="90">
        <v>0</v>
      </c>
      <c r="AH40" s="90">
        <v>0</v>
      </c>
      <c r="AI40" s="90">
        <v>0</v>
      </c>
      <c r="AJ40" s="90">
        <v>0</v>
      </c>
      <c r="AK40" s="98">
        <f t="shared" ref="AK40:AK61" si="66">AG40+AH40+AI40+AJ40</f>
        <v>0</v>
      </c>
      <c r="AL40" s="90">
        <v>0</v>
      </c>
      <c r="AM40" s="90">
        <v>0</v>
      </c>
      <c r="AN40" s="90">
        <v>0</v>
      </c>
      <c r="AO40" s="90">
        <v>0</v>
      </c>
      <c r="AP40" s="98">
        <f t="shared" ref="AP40:AP61" si="67">AL40+AM40+AN40+AO40</f>
        <v>0</v>
      </c>
      <c r="AQ40" s="90">
        <v>0</v>
      </c>
      <c r="AR40" s="90">
        <v>0</v>
      </c>
      <c r="AS40" s="90">
        <v>0</v>
      </c>
      <c r="AT40" s="90">
        <v>0</v>
      </c>
      <c r="AU40" s="98">
        <f t="shared" ref="AU40:AU61" si="68">AQ40+AR40+AS40+AT40</f>
        <v>0</v>
      </c>
      <c r="AV40" s="90">
        <v>0</v>
      </c>
      <c r="AW40" s="90">
        <v>0</v>
      </c>
      <c r="AX40" s="90">
        <v>0</v>
      </c>
      <c r="AY40" s="90">
        <v>0</v>
      </c>
      <c r="AZ40" s="98">
        <f t="shared" ref="AZ40:AZ61" si="69">AV40+AW40+AX40+AY40</f>
        <v>0</v>
      </c>
      <c r="BA40" s="30">
        <f t="shared" si="59"/>
        <v>0</v>
      </c>
    </row>
    <row r="41" spans="2:53" ht="15.75" hidden="1" x14ac:dyDescent="0.25">
      <c r="B41" s="26"/>
      <c r="C41" s="90">
        <v>0</v>
      </c>
      <c r="D41" s="90">
        <v>0</v>
      </c>
      <c r="E41" s="90">
        <v>0</v>
      </c>
      <c r="F41" s="90">
        <v>0</v>
      </c>
      <c r="G41" s="98">
        <f t="shared" si="60"/>
        <v>0</v>
      </c>
      <c r="H41" s="90">
        <v>0</v>
      </c>
      <c r="I41" s="90">
        <v>0</v>
      </c>
      <c r="J41" s="90">
        <v>0</v>
      </c>
      <c r="K41" s="90">
        <v>0</v>
      </c>
      <c r="L41" s="98">
        <f t="shared" si="61"/>
        <v>0</v>
      </c>
      <c r="M41" s="90">
        <v>0</v>
      </c>
      <c r="N41" s="90">
        <v>0</v>
      </c>
      <c r="O41" s="90">
        <v>0</v>
      </c>
      <c r="P41" s="90">
        <v>0</v>
      </c>
      <c r="Q41" s="98">
        <f t="shared" si="62"/>
        <v>0</v>
      </c>
      <c r="R41" s="90">
        <v>0</v>
      </c>
      <c r="S41" s="90">
        <v>0</v>
      </c>
      <c r="T41" s="90">
        <v>0</v>
      </c>
      <c r="U41" s="90">
        <v>0</v>
      </c>
      <c r="V41" s="98">
        <f t="shared" si="63"/>
        <v>0</v>
      </c>
      <c r="W41" s="90">
        <v>0</v>
      </c>
      <c r="X41" s="90">
        <v>0</v>
      </c>
      <c r="Y41" s="90">
        <v>0</v>
      </c>
      <c r="Z41" s="90">
        <v>0</v>
      </c>
      <c r="AA41" s="98">
        <f t="shared" si="64"/>
        <v>0</v>
      </c>
      <c r="AB41" s="90">
        <v>0</v>
      </c>
      <c r="AC41" s="90">
        <v>0</v>
      </c>
      <c r="AD41" s="90">
        <v>0</v>
      </c>
      <c r="AE41" s="90">
        <v>0</v>
      </c>
      <c r="AF41" s="98">
        <f t="shared" si="65"/>
        <v>0</v>
      </c>
      <c r="AG41" s="90">
        <v>0</v>
      </c>
      <c r="AH41" s="90">
        <v>0</v>
      </c>
      <c r="AI41" s="90">
        <v>0</v>
      </c>
      <c r="AJ41" s="90">
        <v>0</v>
      </c>
      <c r="AK41" s="98">
        <f t="shared" si="66"/>
        <v>0</v>
      </c>
      <c r="AL41" s="90">
        <v>0</v>
      </c>
      <c r="AM41" s="90">
        <v>0</v>
      </c>
      <c r="AN41" s="90">
        <v>0</v>
      </c>
      <c r="AO41" s="90">
        <v>0</v>
      </c>
      <c r="AP41" s="98">
        <f t="shared" si="67"/>
        <v>0</v>
      </c>
      <c r="AQ41" s="90">
        <v>0</v>
      </c>
      <c r="AR41" s="90">
        <v>0</v>
      </c>
      <c r="AS41" s="90">
        <v>0</v>
      </c>
      <c r="AT41" s="90">
        <v>0</v>
      </c>
      <c r="AU41" s="98">
        <f t="shared" si="68"/>
        <v>0</v>
      </c>
      <c r="AV41" s="90">
        <v>0</v>
      </c>
      <c r="AW41" s="90">
        <v>0</v>
      </c>
      <c r="AX41" s="90">
        <v>0</v>
      </c>
      <c r="AY41" s="90">
        <v>0</v>
      </c>
      <c r="AZ41" s="98">
        <f t="shared" ref="AZ41:AZ50" si="70">AV41+AW41+AX41+AY41</f>
        <v>0</v>
      </c>
      <c r="BA41" s="30">
        <f t="shared" ref="BA41:BA50" si="71">G41+L41+Q41+V41+AA41+AF41+AK41+AP41+AU41+AZ41</f>
        <v>0</v>
      </c>
    </row>
    <row r="42" spans="2:53" ht="15.75" hidden="1" x14ac:dyDescent="0.25">
      <c r="B42" s="26"/>
      <c r="C42" s="90">
        <v>0</v>
      </c>
      <c r="D42" s="90">
        <v>0</v>
      </c>
      <c r="E42" s="90">
        <v>0</v>
      </c>
      <c r="F42" s="90">
        <v>0</v>
      </c>
      <c r="G42" s="98">
        <f t="shared" si="60"/>
        <v>0</v>
      </c>
      <c r="H42" s="90">
        <v>0</v>
      </c>
      <c r="I42" s="90">
        <v>0</v>
      </c>
      <c r="J42" s="90">
        <v>0</v>
      </c>
      <c r="K42" s="90">
        <v>0</v>
      </c>
      <c r="L42" s="98">
        <f t="shared" si="61"/>
        <v>0</v>
      </c>
      <c r="M42" s="90">
        <v>0</v>
      </c>
      <c r="N42" s="90">
        <v>0</v>
      </c>
      <c r="O42" s="90">
        <v>0</v>
      </c>
      <c r="P42" s="90">
        <v>0</v>
      </c>
      <c r="Q42" s="98">
        <f t="shared" si="62"/>
        <v>0</v>
      </c>
      <c r="R42" s="90">
        <v>0</v>
      </c>
      <c r="S42" s="90">
        <v>0</v>
      </c>
      <c r="T42" s="90">
        <v>0</v>
      </c>
      <c r="U42" s="90">
        <v>0</v>
      </c>
      <c r="V42" s="98">
        <f t="shared" si="63"/>
        <v>0</v>
      </c>
      <c r="W42" s="90">
        <v>0</v>
      </c>
      <c r="X42" s="90">
        <v>0</v>
      </c>
      <c r="Y42" s="90">
        <v>0</v>
      </c>
      <c r="Z42" s="90">
        <v>0</v>
      </c>
      <c r="AA42" s="98">
        <f t="shared" si="64"/>
        <v>0</v>
      </c>
      <c r="AB42" s="90">
        <v>0</v>
      </c>
      <c r="AC42" s="90">
        <v>0</v>
      </c>
      <c r="AD42" s="90">
        <v>0</v>
      </c>
      <c r="AE42" s="90">
        <v>0</v>
      </c>
      <c r="AF42" s="98">
        <f t="shared" si="65"/>
        <v>0</v>
      </c>
      <c r="AG42" s="90">
        <v>0</v>
      </c>
      <c r="AH42" s="90">
        <v>0</v>
      </c>
      <c r="AI42" s="90">
        <v>0</v>
      </c>
      <c r="AJ42" s="90">
        <v>0</v>
      </c>
      <c r="AK42" s="98">
        <f t="shared" si="66"/>
        <v>0</v>
      </c>
      <c r="AL42" s="90">
        <v>0</v>
      </c>
      <c r="AM42" s="90">
        <v>0</v>
      </c>
      <c r="AN42" s="90">
        <v>0</v>
      </c>
      <c r="AO42" s="90">
        <v>0</v>
      </c>
      <c r="AP42" s="98">
        <f t="shared" si="67"/>
        <v>0</v>
      </c>
      <c r="AQ42" s="90">
        <v>0</v>
      </c>
      <c r="AR42" s="90">
        <v>0</v>
      </c>
      <c r="AS42" s="90">
        <v>0</v>
      </c>
      <c r="AT42" s="90">
        <v>0</v>
      </c>
      <c r="AU42" s="98">
        <f t="shared" si="68"/>
        <v>0</v>
      </c>
      <c r="AV42" s="90">
        <v>0</v>
      </c>
      <c r="AW42" s="90">
        <v>0</v>
      </c>
      <c r="AX42" s="90">
        <v>0</v>
      </c>
      <c r="AY42" s="90">
        <v>0</v>
      </c>
      <c r="AZ42" s="98">
        <f t="shared" si="70"/>
        <v>0</v>
      </c>
      <c r="BA42" s="30">
        <f t="shared" si="71"/>
        <v>0</v>
      </c>
    </row>
    <row r="43" spans="2:53" ht="15.75" hidden="1" x14ac:dyDescent="0.25">
      <c r="B43" s="26"/>
      <c r="C43" s="90">
        <v>0</v>
      </c>
      <c r="D43" s="90">
        <v>0</v>
      </c>
      <c r="E43" s="90">
        <v>0</v>
      </c>
      <c r="F43" s="90">
        <v>0</v>
      </c>
      <c r="G43" s="98">
        <f t="shared" si="60"/>
        <v>0</v>
      </c>
      <c r="H43" s="90">
        <v>0</v>
      </c>
      <c r="I43" s="90">
        <v>0</v>
      </c>
      <c r="J43" s="90">
        <v>0</v>
      </c>
      <c r="K43" s="90">
        <v>0</v>
      </c>
      <c r="L43" s="98">
        <f t="shared" si="61"/>
        <v>0</v>
      </c>
      <c r="M43" s="90">
        <v>0</v>
      </c>
      <c r="N43" s="90">
        <v>0</v>
      </c>
      <c r="O43" s="90">
        <v>0</v>
      </c>
      <c r="P43" s="90">
        <v>0</v>
      </c>
      <c r="Q43" s="98">
        <f t="shared" si="62"/>
        <v>0</v>
      </c>
      <c r="R43" s="90">
        <v>0</v>
      </c>
      <c r="S43" s="90">
        <v>0</v>
      </c>
      <c r="T43" s="90">
        <v>0</v>
      </c>
      <c r="U43" s="90">
        <v>0</v>
      </c>
      <c r="V43" s="98">
        <f t="shared" si="63"/>
        <v>0</v>
      </c>
      <c r="W43" s="90">
        <v>0</v>
      </c>
      <c r="X43" s="90">
        <v>0</v>
      </c>
      <c r="Y43" s="90">
        <v>0</v>
      </c>
      <c r="Z43" s="90">
        <v>0</v>
      </c>
      <c r="AA43" s="98">
        <f t="shared" si="64"/>
        <v>0</v>
      </c>
      <c r="AB43" s="90">
        <v>0</v>
      </c>
      <c r="AC43" s="90">
        <v>0</v>
      </c>
      <c r="AD43" s="90">
        <v>0</v>
      </c>
      <c r="AE43" s="90">
        <v>0</v>
      </c>
      <c r="AF43" s="98">
        <f t="shared" si="65"/>
        <v>0</v>
      </c>
      <c r="AG43" s="90">
        <v>0</v>
      </c>
      <c r="AH43" s="90">
        <v>0</v>
      </c>
      <c r="AI43" s="90">
        <v>0</v>
      </c>
      <c r="AJ43" s="90">
        <v>0</v>
      </c>
      <c r="AK43" s="98">
        <f t="shared" si="66"/>
        <v>0</v>
      </c>
      <c r="AL43" s="90">
        <v>0</v>
      </c>
      <c r="AM43" s="90">
        <v>0</v>
      </c>
      <c r="AN43" s="90">
        <v>0</v>
      </c>
      <c r="AO43" s="90">
        <v>0</v>
      </c>
      <c r="AP43" s="98">
        <f t="shared" si="67"/>
        <v>0</v>
      </c>
      <c r="AQ43" s="90">
        <v>0</v>
      </c>
      <c r="AR43" s="90">
        <v>0</v>
      </c>
      <c r="AS43" s="90">
        <v>0</v>
      </c>
      <c r="AT43" s="90">
        <v>0</v>
      </c>
      <c r="AU43" s="98">
        <f t="shared" si="68"/>
        <v>0</v>
      </c>
      <c r="AV43" s="90">
        <v>0</v>
      </c>
      <c r="AW43" s="90">
        <v>0</v>
      </c>
      <c r="AX43" s="90">
        <v>0</v>
      </c>
      <c r="AY43" s="90">
        <v>0</v>
      </c>
      <c r="AZ43" s="98">
        <f t="shared" si="70"/>
        <v>0</v>
      </c>
      <c r="BA43" s="30">
        <f t="shared" si="71"/>
        <v>0</v>
      </c>
    </row>
    <row r="44" spans="2:53" ht="15.75" hidden="1" x14ac:dyDescent="0.25">
      <c r="B44" s="26"/>
      <c r="C44" s="90">
        <v>0</v>
      </c>
      <c r="D44" s="90">
        <v>0</v>
      </c>
      <c r="E44" s="90">
        <v>0</v>
      </c>
      <c r="F44" s="90">
        <v>0</v>
      </c>
      <c r="G44" s="98">
        <f t="shared" si="60"/>
        <v>0</v>
      </c>
      <c r="H44" s="90">
        <v>0</v>
      </c>
      <c r="I44" s="90">
        <v>0</v>
      </c>
      <c r="J44" s="90">
        <v>0</v>
      </c>
      <c r="K44" s="90">
        <v>0</v>
      </c>
      <c r="L44" s="98">
        <f t="shared" si="61"/>
        <v>0</v>
      </c>
      <c r="M44" s="90">
        <v>0</v>
      </c>
      <c r="N44" s="90">
        <v>0</v>
      </c>
      <c r="O44" s="90">
        <v>0</v>
      </c>
      <c r="P44" s="90">
        <v>0</v>
      </c>
      <c r="Q44" s="98">
        <f t="shared" si="62"/>
        <v>0</v>
      </c>
      <c r="R44" s="90">
        <v>0</v>
      </c>
      <c r="S44" s="90">
        <v>0</v>
      </c>
      <c r="T44" s="90">
        <v>0</v>
      </c>
      <c r="U44" s="90">
        <v>0</v>
      </c>
      <c r="V44" s="98">
        <f t="shared" si="63"/>
        <v>0</v>
      </c>
      <c r="W44" s="90">
        <v>0</v>
      </c>
      <c r="X44" s="90">
        <v>0</v>
      </c>
      <c r="Y44" s="90">
        <v>0</v>
      </c>
      <c r="Z44" s="90">
        <v>0</v>
      </c>
      <c r="AA44" s="98">
        <f t="shared" si="64"/>
        <v>0</v>
      </c>
      <c r="AB44" s="90">
        <v>0</v>
      </c>
      <c r="AC44" s="90">
        <v>0</v>
      </c>
      <c r="AD44" s="90">
        <v>0</v>
      </c>
      <c r="AE44" s="90">
        <v>0</v>
      </c>
      <c r="AF44" s="98">
        <f t="shared" si="65"/>
        <v>0</v>
      </c>
      <c r="AG44" s="90">
        <v>0</v>
      </c>
      <c r="AH44" s="90">
        <v>0</v>
      </c>
      <c r="AI44" s="90">
        <v>0</v>
      </c>
      <c r="AJ44" s="90">
        <v>0</v>
      </c>
      <c r="AK44" s="98">
        <f t="shared" si="66"/>
        <v>0</v>
      </c>
      <c r="AL44" s="90">
        <v>0</v>
      </c>
      <c r="AM44" s="90">
        <v>0</v>
      </c>
      <c r="AN44" s="90">
        <v>0</v>
      </c>
      <c r="AO44" s="90">
        <v>0</v>
      </c>
      <c r="AP44" s="98">
        <f t="shared" si="67"/>
        <v>0</v>
      </c>
      <c r="AQ44" s="90">
        <v>0</v>
      </c>
      <c r="AR44" s="90">
        <v>0</v>
      </c>
      <c r="AS44" s="90">
        <v>0</v>
      </c>
      <c r="AT44" s="90">
        <v>0</v>
      </c>
      <c r="AU44" s="98">
        <f t="shared" si="68"/>
        <v>0</v>
      </c>
      <c r="AV44" s="90">
        <v>0</v>
      </c>
      <c r="AW44" s="90">
        <v>0</v>
      </c>
      <c r="AX44" s="90">
        <v>0</v>
      </c>
      <c r="AY44" s="90">
        <v>0</v>
      </c>
      <c r="AZ44" s="98">
        <f t="shared" si="70"/>
        <v>0</v>
      </c>
      <c r="BA44" s="30">
        <f t="shared" si="71"/>
        <v>0</v>
      </c>
    </row>
    <row r="45" spans="2:53" ht="15.75" hidden="1" x14ac:dyDescent="0.25">
      <c r="B45" s="26"/>
      <c r="C45" s="90">
        <v>0</v>
      </c>
      <c r="D45" s="90">
        <v>0</v>
      </c>
      <c r="E45" s="90">
        <v>0</v>
      </c>
      <c r="F45" s="90">
        <v>0</v>
      </c>
      <c r="G45" s="98">
        <f t="shared" si="60"/>
        <v>0</v>
      </c>
      <c r="H45" s="90">
        <v>0</v>
      </c>
      <c r="I45" s="90">
        <v>0</v>
      </c>
      <c r="J45" s="90">
        <v>0</v>
      </c>
      <c r="K45" s="90">
        <v>0</v>
      </c>
      <c r="L45" s="98">
        <f t="shared" si="61"/>
        <v>0</v>
      </c>
      <c r="M45" s="90">
        <v>0</v>
      </c>
      <c r="N45" s="90">
        <v>0</v>
      </c>
      <c r="O45" s="90">
        <v>0</v>
      </c>
      <c r="P45" s="90">
        <v>0</v>
      </c>
      <c r="Q45" s="98">
        <f t="shared" si="62"/>
        <v>0</v>
      </c>
      <c r="R45" s="90">
        <v>0</v>
      </c>
      <c r="S45" s="90">
        <v>0</v>
      </c>
      <c r="T45" s="90">
        <v>0</v>
      </c>
      <c r="U45" s="90">
        <v>0</v>
      </c>
      <c r="V45" s="98">
        <f t="shared" si="63"/>
        <v>0</v>
      </c>
      <c r="W45" s="90">
        <v>0</v>
      </c>
      <c r="X45" s="90">
        <v>0</v>
      </c>
      <c r="Y45" s="90">
        <v>0</v>
      </c>
      <c r="Z45" s="90">
        <v>0</v>
      </c>
      <c r="AA45" s="98">
        <f t="shared" si="64"/>
        <v>0</v>
      </c>
      <c r="AB45" s="90">
        <v>0</v>
      </c>
      <c r="AC45" s="90">
        <v>0</v>
      </c>
      <c r="AD45" s="90">
        <v>0</v>
      </c>
      <c r="AE45" s="90">
        <v>0</v>
      </c>
      <c r="AF45" s="98">
        <f t="shared" si="65"/>
        <v>0</v>
      </c>
      <c r="AG45" s="90">
        <v>0</v>
      </c>
      <c r="AH45" s="90">
        <v>0</v>
      </c>
      <c r="AI45" s="90">
        <v>0</v>
      </c>
      <c r="AJ45" s="90">
        <v>0</v>
      </c>
      <c r="AK45" s="98">
        <f t="shared" si="66"/>
        <v>0</v>
      </c>
      <c r="AL45" s="90">
        <v>0</v>
      </c>
      <c r="AM45" s="90">
        <v>0</v>
      </c>
      <c r="AN45" s="90">
        <v>0</v>
      </c>
      <c r="AO45" s="90">
        <v>0</v>
      </c>
      <c r="AP45" s="98">
        <f t="shared" si="67"/>
        <v>0</v>
      </c>
      <c r="AQ45" s="90">
        <v>0</v>
      </c>
      <c r="AR45" s="90">
        <v>0</v>
      </c>
      <c r="AS45" s="90">
        <v>0</v>
      </c>
      <c r="AT45" s="90">
        <v>0</v>
      </c>
      <c r="AU45" s="98">
        <f t="shared" si="68"/>
        <v>0</v>
      </c>
      <c r="AV45" s="90">
        <v>0</v>
      </c>
      <c r="AW45" s="90">
        <v>0</v>
      </c>
      <c r="AX45" s="90">
        <v>0</v>
      </c>
      <c r="AY45" s="90">
        <v>0</v>
      </c>
      <c r="AZ45" s="98">
        <f t="shared" si="70"/>
        <v>0</v>
      </c>
      <c r="BA45" s="30">
        <f t="shared" si="71"/>
        <v>0</v>
      </c>
    </row>
    <row r="46" spans="2:53" ht="15.75" hidden="1" x14ac:dyDescent="0.25">
      <c r="B46" s="26"/>
      <c r="C46" s="90">
        <v>0</v>
      </c>
      <c r="D46" s="90">
        <v>0</v>
      </c>
      <c r="E46" s="90">
        <v>0</v>
      </c>
      <c r="F46" s="90">
        <v>0</v>
      </c>
      <c r="G46" s="98">
        <f t="shared" si="60"/>
        <v>0</v>
      </c>
      <c r="H46" s="90">
        <v>0</v>
      </c>
      <c r="I46" s="90">
        <v>0</v>
      </c>
      <c r="J46" s="90">
        <v>0</v>
      </c>
      <c r="K46" s="90">
        <v>0</v>
      </c>
      <c r="L46" s="98">
        <f t="shared" si="61"/>
        <v>0</v>
      </c>
      <c r="M46" s="90">
        <v>0</v>
      </c>
      <c r="N46" s="90">
        <v>0</v>
      </c>
      <c r="O46" s="90">
        <v>0</v>
      </c>
      <c r="P46" s="90">
        <v>0</v>
      </c>
      <c r="Q46" s="98">
        <f t="shared" si="62"/>
        <v>0</v>
      </c>
      <c r="R46" s="90">
        <v>0</v>
      </c>
      <c r="S46" s="90">
        <v>0</v>
      </c>
      <c r="T46" s="90">
        <v>0</v>
      </c>
      <c r="U46" s="90">
        <v>0</v>
      </c>
      <c r="V46" s="98">
        <f t="shared" si="63"/>
        <v>0</v>
      </c>
      <c r="W46" s="90">
        <v>0</v>
      </c>
      <c r="X46" s="90">
        <v>0</v>
      </c>
      <c r="Y46" s="90">
        <v>0</v>
      </c>
      <c r="Z46" s="90">
        <v>0</v>
      </c>
      <c r="AA46" s="98">
        <f t="shared" si="64"/>
        <v>0</v>
      </c>
      <c r="AB46" s="90">
        <v>0</v>
      </c>
      <c r="AC46" s="90">
        <v>0</v>
      </c>
      <c r="AD46" s="90">
        <v>0</v>
      </c>
      <c r="AE46" s="90">
        <v>0</v>
      </c>
      <c r="AF46" s="98">
        <f t="shared" si="65"/>
        <v>0</v>
      </c>
      <c r="AG46" s="90">
        <v>0</v>
      </c>
      <c r="AH46" s="90">
        <v>0</v>
      </c>
      <c r="AI46" s="90">
        <v>0</v>
      </c>
      <c r="AJ46" s="90">
        <v>0</v>
      </c>
      <c r="AK46" s="98">
        <f t="shared" si="66"/>
        <v>0</v>
      </c>
      <c r="AL46" s="90">
        <v>0</v>
      </c>
      <c r="AM46" s="90">
        <v>0</v>
      </c>
      <c r="AN46" s="90">
        <v>0</v>
      </c>
      <c r="AO46" s="90">
        <v>0</v>
      </c>
      <c r="AP46" s="98">
        <f t="shared" si="67"/>
        <v>0</v>
      </c>
      <c r="AQ46" s="90">
        <v>0</v>
      </c>
      <c r="AR46" s="90">
        <v>0</v>
      </c>
      <c r="AS46" s="90">
        <v>0</v>
      </c>
      <c r="AT46" s="90">
        <v>0</v>
      </c>
      <c r="AU46" s="98">
        <f t="shared" si="68"/>
        <v>0</v>
      </c>
      <c r="AV46" s="90">
        <v>0</v>
      </c>
      <c r="AW46" s="90">
        <v>0</v>
      </c>
      <c r="AX46" s="90">
        <v>0</v>
      </c>
      <c r="AY46" s="90">
        <v>0</v>
      </c>
      <c r="AZ46" s="98">
        <f t="shared" si="70"/>
        <v>0</v>
      </c>
      <c r="BA46" s="30">
        <f t="shared" si="71"/>
        <v>0</v>
      </c>
    </row>
    <row r="47" spans="2:53" ht="15.75" hidden="1" x14ac:dyDescent="0.25">
      <c r="B47" s="26"/>
      <c r="C47" s="90">
        <v>0</v>
      </c>
      <c r="D47" s="90">
        <v>0</v>
      </c>
      <c r="E47" s="90">
        <v>0</v>
      </c>
      <c r="F47" s="90">
        <v>0</v>
      </c>
      <c r="G47" s="98">
        <f t="shared" si="60"/>
        <v>0</v>
      </c>
      <c r="H47" s="90">
        <v>0</v>
      </c>
      <c r="I47" s="90">
        <v>0</v>
      </c>
      <c r="J47" s="90">
        <v>0</v>
      </c>
      <c r="K47" s="90">
        <v>0</v>
      </c>
      <c r="L47" s="98">
        <f t="shared" si="61"/>
        <v>0</v>
      </c>
      <c r="M47" s="90">
        <v>0</v>
      </c>
      <c r="N47" s="90">
        <v>0</v>
      </c>
      <c r="O47" s="90">
        <v>0</v>
      </c>
      <c r="P47" s="90">
        <v>0</v>
      </c>
      <c r="Q47" s="98">
        <f t="shared" si="62"/>
        <v>0</v>
      </c>
      <c r="R47" s="90">
        <v>0</v>
      </c>
      <c r="S47" s="90">
        <v>0</v>
      </c>
      <c r="T47" s="90">
        <v>0</v>
      </c>
      <c r="U47" s="90">
        <v>0</v>
      </c>
      <c r="V47" s="98">
        <f t="shared" si="63"/>
        <v>0</v>
      </c>
      <c r="W47" s="90">
        <v>0</v>
      </c>
      <c r="X47" s="90">
        <v>0</v>
      </c>
      <c r="Y47" s="90">
        <v>0</v>
      </c>
      <c r="Z47" s="90">
        <v>0</v>
      </c>
      <c r="AA47" s="98">
        <f t="shared" si="64"/>
        <v>0</v>
      </c>
      <c r="AB47" s="90">
        <v>0</v>
      </c>
      <c r="AC47" s="90">
        <v>0</v>
      </c>
      <c r="AD47" s="90">
        <v>0</v>
      </c>
      <c r="AE47" s="90">
        <v>0</v>
      </c>
      <c r="AF47" s="98">
        <f t="shared" si="65"/>
        <v>0</v>
      </c>
      <c r="AG47" s="90">
        <v>0</v>
      </c>
      <c r="AH47" s="90">
        <v>0</v>
      </c>
      <c r="AI47" s="90">
        <v>0</v>
      </c>
      <c r="AJ47" s="90">
        <v>0</v>
      </c>
      <c r="AK47" s="98">
        <f t="shared" si="66"/>
        <v>0</v>
      </c>
      <c r="AL47" s="90">
        <v>0</v>
      </c>
      <c r="AM47" s="90">
        <v>0</v>
      </c>
      <c r="AN47" s="90">
        <v>0</v>
      </c>
      <c r="AO47" s="90">
        <v>0</v>
      </c>
      <c r="AP47" s="98">
        <f t="shared" si="67"/>
        <v>0</v>
      </c>
      <c r="AQ47" s="90">
        <v>0</v>
      </c>
      <c r="AR47" s="90">
        <v>0</v>
      </c>
      <c r="AS47" s="90">
        <v>0</v>
      </c>
      <c r="AT47" s="90">
        <v>0</v>
      </c>
      <c r="AU47" s="98">
        <f t="shared" si="68"/>
        <v>0</v>
      </c>
      <c r="AV47" s="90">
        <v>0</v>
      </c>
      <c r="AW47" s="90">
        <v>0</v>
      </c>
      <c r="AX47" s="90">
        <v>0</v>
      </c>
      <c r="AY47" s="90">
        <v>0</v>
      </c>
      <c r="AZ47" s="98">
        <f t="shared" si="70"/>
        <v>0</v>
      </c>
      <c r="BA47" s="30">
        <f t="shared" si="71"/>
        <v>0</v>
      </c>
    </row>
    <row r="48" spans="2:53" ht="15.75" hidden="1" x14ac:dyDescent="0.25">
      <c r="B48" s="26"/>
      <c r="C48" s="90">
        <v>0</v>
      </c>
      <c r="D48" s="90">
        <v>0</v>
      </c>
      <c r="E48" s="90">
        <v>0</v>
      </c>
      <c r="F48" s="90">
        <v>0</v>
      </c>
      <c r="G48" s="98">
        <f t="shared" si="60"/>
        <v>0</v>
      </c>
      <c r="H48" s="90">
        <v>0</v>
      </c>
      <c r="I48" s="90">
        <v>0</v>
      </c>
      <c r="J48" s="90">
        <v>0</v>
      </c>
      <c r="K48" s="90">
        <v>0</v>
      </c>
      <c r="L48" s="98">
        <f t="shared" si="61"/>
        <v>0</v>
      </c>
      <c r="M48" s="90">
        <v>0</v>
      </c>
      <c r="N48" s="90">
        <v>0</v>
      </c>
      <c r="O48" s="90">
        <v>0</v>
      </c>
      <c r="P48" s="90">
        <v>0</v>
      </c>
      <c r="Q48" s="98">
        <f t="shared" si="62"/>
        <v>0</v>
      </c>
      <c r="R48" s="90">
        <v>0</v>
      </c>
      <c r="S48" s="90">
        <v>0</v>
      </c>
      <c r="T48" s="90">
        <v>0</v>
      </c>
      <c r="U48" s="90">
        <v>0</v>
      </c>
      <c r="V48" s="98">
        <f t="shared" si="63"/>
        <v>0</v>
      </c>
      <c r="W48" s="90">
        <v>0</v>
      </c>
      <c r="X48" s="90">
        <v>0</v>
      </c>
      <c r="Y48" s="90">
        <v>0</v>
      </c>
      <c r="Z48" s="90">
        <v>0</v>
      </c>
      <c r="AA48" s="98">
        <f t="shared" si="64"/>
        <v>0</v>
      </c>
      <c r="AB48" s="90">
        <v>0</v>
      </c>
      <c r="AC48" s="90">
        <v>0</v>
      </c>
      <c r="AD48" s="90">
        <v>0</v>
      </c>
      <c r="AE48" s="90">
        <v>0</v>
      </c>
      <c r="AF48" s="98">
        <f t="shared" si="65"/>
        <v>0</v>
      </c>
      <c r="AG48" s="90">
        <v>0</v>
      </c>
      <c r="AH48" s="90">
        <v>0</v>
      </c>
      <c r="AI48" s="90">
        <v>0</v>
      </c>
      <c r="AJ48" s="90">
        <v>0</v>
      </c>
      <c r="AK48" s="98">
        <f t="shared" si="66"/>
        <v>0</v>
      </c>
      <c r="AL48" s="90">
        <v>0</v>
      </c>
      <c r="AM48" s="90">
        <v>0</v>
      </c>
      <c r="AN48" s="90">
        <v>0</v>
      </c>
      <c r="AO48" s="90">
        <v>0</v>
      </c>
      <c r="AP48" s="98">
        <f t="shared" si="67"/>
        <v>0</v>
      </c>
      <c r="AQ48" s="90">
        <v>0</v>
      </c>
      <c r="AR48" s="90">
        <v>0</v>
      </c>
      <c r="AS48" s="90">
        <v>0</v>
      </c>
      <c r="AT48" s="90">
        <v>0</v>
      </c>
      <c r="AU48" s="98">
        <f t="shared" si="68"/>
        <v>0</v>
      </c>
      <c r="AV48" s="90">
        <v>0</v>
      </c>
      <c r="AW48" s="90">
        <v>0</v>
      </c>
      <c r="AX48" s="90">
        <v>0</v>
      </c>
      <c r="AY48" s="90">
        <v>0</v>
      </c>
      <c r="AZ48" s="98">
        <f t="shared" si="70"/>
        <v>0</v>
      </c>
      <c r="BA48" s="30">
        <f t="shared" si="71"/>
        <v>0</v>
      </c>
    </row>
    <row r="49" spans="2:53" ht="15.75" hidden="1" x14ac:dyDescent="0.25">
      <c r="B49" s="26"/>
      <c r="C49" s="90">
        <v>0</v>
      </c>
      <c r="D49" s="90">
        <v>0</v>
      </c>
      <c r="E49" s="90">
        <v>0</v>
      </c>
      <c r="F49" s="90">
        <v>0</v>
      </c>
      <c r="G49" s="98">
        <f t="shared" si="60"/>
        <v>0</v>
      </c>
      <c r="H49" s="90">
        <v>0</v>
      </c>
      <c r="I49" s="90">
        <v>0</v>
      </c>
      <c r="J49" s="90">
        <v>0</v>
      </c>
      <c r="K49" s="90">
        <v>0</v>
      </c>
      <c r="L49" s="98">
        <f t="shared" si="61"/>
        <v>0</v>
      </c>
      <c r="M49" s="90">
        <v>0</v>
      </c>
      <c r="N49" s="90">
        <v>0</v>
      </c>
      <c r="O49" s="90">
        <v>0</v>
      </c>
      <c r="P49" s="90">
        <v>0</v>
      </c>
      <c r="Q49" s="98">
        <f t="shared" si="62"/>
        <v>0</v>
      </c>
      <c r="R49" s="90">
        <v>0</v>
      </c>
      <c r="S49" s="90">
        <v>0</v>
      </c>
      <c r="T49" s="90">
        <v>0</v>
      </c>
      <c r="U49" s="90">
        <v>0</v>
      </c>
      <c r="V49" s="98">
        <f t="shared" si="63"/>
        <v>0</v>
      </c>
      <c r="W49" s="90">
        <v>0</v>
      </c>
      <c r="X49" s="90">
        <v>0</v>
      </c>
      <c r="Y49" s="90">
        <v>0</v>
      </c>
      <c r="Z49" s="90">
        <v>0</v>
      </c>
      <c r="AA49" s="98">
        <f t="shared" si="64"/>
        <v>0</v>
      </c>
      <c r="AB49" s="90">
        <v>0</v>
      </c>
      <c r="AC49" s="90">
        <v>0</v>
      </c>
      <c r="AD49" s="90">
        <v>0</v>
      </c>
      <c r="AE49" s="90">
        <v>0</v>
      </c>
      <c r="AF49" s="98">
        <f t="shared" si="65"/>
        <v>0</v>
      </c>
      <c r="AG49" s="90">
        <v>0</v>
      </c>
      <c r="AH49" s="90">
        <v>0</v>
      </c>
      <c r="AI49" s="90">
        <v>0</v>
      </c>
      <c r="AJ49" s="90">
        <v>0</v>
      </c>
      <c r="AK49" s="98">
        <f t="shared" si="66"/>
        <v>0</v>
      </c>
      <c r="AL49" s="90">
        <v>0</v>
      </c>
      <c r="AM49" s="90">
        <v>0</v>
      </c>
      <c r="AN49" s="90">
        <v>0</v>
      </c>
      <c r="AO49" s="90">
        <v>0</v>
      </c>
      <c r="AP49" s="98">
        <f t="shared" si="67"/>
        <v>0</v>
      </c>
      <c r="AQ49" s="90">
        <v>0</v>
      </c>
      <c r="AR49" s="90">
        <v>0</v>
      </c>
      <c r="AS49" s="90">
        <v>0</v>
      </c>
      <c r="AT49" s="90">
        <v>0</v>
      </c>
      <c r="AU49" s="98">
        <f t="shared" si="68"/>
        <v>0</v>
      </c>
      <c r="AV49" s="90">
        <v>0</v>
      </c>
      <c r="AW49" s="90">
        <v>0</v>
      </c>
      <c r="AX49" s="90">
        <v>0</v>
      </c>
      <c r="AY49" s="90">
        <v>0</v>
      </c>
      <c r="AZ49" s="98">
        <f t="shared" si="70"/>
        <v>0</v>
      </c>
      <c r="BA49" s="30">
        <f t="shared" si="71"/>
        <v>0</v>
      </c>
    </row>
    <row r="50" spans="2:53" ht="15.75" hidden="1" x14ac:dyDescent="0.25">
      <c r="B50" s="26"/>
      <c r="C50" s="90">
        <v>0</v>
      </c>
      <c r="D50" s="90">
        <v>0</v>
      </c>
      <c r="E50" s="90">
        <v>0</v>
      </c>
      <c r="F50" s="90">
        <v>0</v>
      </c>
      <c r="G50" s="98">
        <f t="shared" si="60"/>
        <v>0</v>
      </c>
      <c r="H50" s="90">
        <v>0</v>
      </c>
      <c r="I50" s="90">
        <v>0</v>
      </c>
      <c r="J50" s="90">
        <v>0</v>
      </c>
      <c r="K50" s="90">
        <v>0</v>
      </c>
      <c r="L50" s="98">
        <f t="shared" si="61"/>
        <v>0</v>
      </c>
      <c r="M50" s="90">
        <v>0</v>
      </c>
      <c r="N50" s="90">
        <v>0</v>
      </c>
      <c r="O50" s="90">
        <v>0</v>
      </c>
      <c r="P50" s="90">
        <v>0</v>
      </c>
      <c r="Q50" s="98">
        <f t="shared" si="62"/>
        <v>0</v>
      </c>
      <c r="R50" s="90">
        <v>0</v>
      </c>
      <c r="S50" s="90">
        <v>0</v>
      </c>
      <c r="T50" s="90">
        <v>0</v>
      </c>
      <c r="U50" s="90">
        <v>0</v>
      </c>
      <c r="V50" s="98">
        <f t="shared" si="63"/>
        <v>0</v>
      </c>
      <c r="W50" s="90">
        <v>0</v>
      </c>
      <c r="X50" s="90">
        <v>0</v>
      </c>
      <c r="Y50" s="90">
        <v>0</v>
      </c>
      <c r="Z50" s="90">
        <v>0</v>
      </c>
      <c r="AA50" s="98">
        <f t="shared" si="64"/>
        <v>0</v>
      </c>
      <c r="AB50" s="90">
        <v>0</v>
      </c>
      <c r="AC50" s="90">
        <v>0</v>
      </c>
      <c r="AD50" s="90">
        <v>0</v>
      </c>
      <c r="AE50" s="90">
        <v>0</v>
      </c>
      <c r="AF50" s="98">
        <f t="shared" si="65"/>
        <v>0</v>
      </c>
      <c r="AG50" s="90">
        <v>0</v>
      </c>
      <c r="AH50" s="90">
        <v>0</v>
      </c>
      <c r="AI50" s="90">
        <v>0</v>
      </c>
      <c r="AJ50" s="90">
        <v>0</v>
      </c>
      <c r="AK50" s="98">
        <f t="shared" si="66"/>
        <v>0</v>
      </c>
      <c r="AL50" s="90">
        <v>0</v>
      </c>
      <c r="AM50" s="90">
        <v>0</v>
      </c>
      <c r="AN50" s="90">
        <v>0</v>
      </c>
      <c r="AO50" s="90">
        <v>0</v>
      </c>
      <c r="AP50" s="98">
        <f t="shared" si="67"/>
        <v>0</v>
      </c>
      <c r="AQ50" s="90">
        <v>0</v>
      </c>
      <c r="AR50" s="90">
        <v>0</v>
      </c>
      <c r="AS50" s="90">
        <v>0</v>
      </c>
      <c r="AT50" s="90">
        <v>0</v>
      </c>
      <c r="AU50" s="98">
        <f t="shared" si="68"/>
        <v>0</v>
      </c>
      <c r="AV50" s="90">
        <v>0</v>
      </c>
      <c r="AW50" s="90">
        <v>0</v>
      </c>
      <c r="AX50" s="90">
        <v>0</v>
      </c>
      <c r="AY50" s="90">
        <v>0</v>
      </c>
      <c r="AZ50" s="98">
        <f t="shared" si="70"/>
        <v>0</v>
      </c>
      <c r="BA50" s="30">
        <f t="shared" si="71"/>
        <v>0</v>
      </c>
    </row>
    <row r="51" spans="2:53" ht="15.6" hidden="1" x14ac:dyDescent="0.3">
      <c r="B51" s="26"/>
      <c r="C51" s="90">
        <v>0</v>
      </c>
      <c r="D51" s="90">
        <v>0</v>
      </c>
      <c r="E51" s="90">
        <v>0</v>
      </c>
      <c r="F51" s="90">
        <v>0</v>
      </c>
      <c r="G51" s="98">
        <f t="shared" si="60"/>
        <v>0</v>
      </c>
      <c r="H51" s="90">
        <v>0</v>
      </c>
      <c r="I51" s="90">
        <v>0</v>
      </c>
      <c r="J51" s="90">
        <v>0</v>
      </c>
      <c r="K51" s="90">
        <v>0</v>
      </c>
      <c r="L51" s="98">
        <f t="shared" si="61"/>
        <v>0</v>
      </c>
      <c r="M51" s="90">
        <v>0</v>
      </c>
      <c r="N51" s="90">
        <v>0</v>
      </c>
      <c r="O51" s="90">
        <v>0</v>
      </c>
      <c r="P51" s="90">
        <v>0</v>
      </c>
      <c r="Q51" s="98">
        <f t="shared" si="62"/>
        <v>0</v>
      </c>
      <c r="R51" s="90">
        <v>0</v>
      </c>
      <c r="S51" s="90">
        <v>0</v>
      </c>
      <c r="T51" s="90">
        <v>0</v>
      </c>
      <c r="U51" s="90">
        <v>0</v>
      </c>
      <c r="V51" s="98">
        <f t="shared" si="63"/>
        <v>0</v>
      </c>
      <c r="W51" s="90">
        <v>0</v>
      </c>
      <c r="X51" s="90">
        <v>0</v>
      </c>
      <c r="Y51" s="90">
        <v>0</v>
      </c>
      <c r="Z51" s="90">
        <v>0</v>
      </c>
      <c r="AA51" s="98">
        <f t="shared" si="64"/>
        <v>0</v>
      </c>
      <c r="AB51" s="90">
        <v>0</v>
      </c>
      <c r="AC51" s="90">
        <v>0</v>
      </c>
      <c r="AD51" s="90">
        <v>0</v>
      </c>
      <c r="AE51" s="90">
        <v>0</v>
      </c>
      <c r="AF51" s="98">
        <f t="shared" si="65"/>
        <v>0</v>
      </c>
      <c r="AG51" s="90">
        <v>0</v>
      </c>
      <c r="AH51" s="90">
        <v>0</v>
      </c>
      <c r="AI51" s="90">
        <v>0</v>
      </c>
      <c r="AJ51" s="90">
        <v>0</v>
      </c>
      <c r="AK51" s="98">
        <f t="shared" si="66"/>
        <v>0</v>
      </c>
      <c r="AL51" s="90">
        <v>0</v>
      </c>
      <c r="AM51" s="90">
        <v>0</v>
      </c>
      <c r="AN51" s="90">
        <v>0</v>
      </c>
      <c r="AO51" s="90">
        <v>0</v>
      </c>
      <c r="AP51" s="98">
        <f t="shared" si="67"/>
        <v>0</v>
      </c>
      <c r="AQ51" s="90">
        <v>0</v>
      </c>
      <c r="AR51" s="90">
        <v>0</v>
      </c>
      <c r="AS51" s="90">
        <v>0</v>
      </c>
      <c r="AT51" s="90">
        <v>0</v>
      </c>
      <c r="AU51" s="98">
        <f t="shared" si="68"/>
        <v>0</v>
      </c>
      <c r="AV51" s="90">
        <v>0</v>
      </c>
      <c r="AW51" s="90">
        <v>0</v>
      </c>
      <c r="AX51" s="90">
        <v>0</v>
      </c>
      <c r="AY51" s="90">
        <v>0</v>
      </c>
      <c r="AZ51" s="98">
        <f t="shared" si="69"/>
        <v>0</v>
      </c>
      <c r="BA51" s="30">
        <f t="shared" si="59"/>
        <v>0</v>
      </c>
    </row>
    <row r="52" spans="2:53" ht="15.6" hidden="1" x14ac:dyDescent="0.3">
      <c r="B52" s="26"/>
      <c r="C52" s="90">
        <v>0</v>
      </c>
      <c r="D52" s="90">
        <v>0</v>
      </c>
      <c r="E52" s="90">
        <v>0</v>
      </c>
      <c r="F52" s="90">
        <v>0</v>
      </c>
      <c r="G52" s="98">
        <f t="shared" si="60"/>
        <v>0</v>
      </c>
      <c r="H52" s="90">
        <v>0</v>
      </c>
      <c r="I52" s="90">
        <v>0</v>
      </c>
      <c r="J52" s="90">
        <v>0</v>
      </c>
      <c r="K52" s="90">
        <v>0</v>
      </c>
      <c r="L52" s="98">
        <f t="shared" si="61"/>
        <v>0</v>
      </c>
      <c r="M52" s="90">
        <v>0</v>
      </c>
      <c r="N52" s="90">
        <v>0</v>
      </c>
      <c r="O52" s="90">
        <v>0</v>
      </c>
      <c r="P52" s="90">
        <v>0</v>
      </c>
      <c r="Q52" s="98">
        <f t="shared" si="62"/>
        <v>0</v>
      </c>
      <c r="R52" s="90">
        <v>0</v>
      </c>
      <c r="S52" s="90">
        <v>0</v>
      </c>
      <c r="T52" s="90">
        <v>0</v>
      </c>
      <c r="U52" s="90">
        <v>0</v>
      </c>
      <c r="V52" s="98">
        <f t="shared" si="63"/>
        <v>0</v>
      </c>
      <c r="W52" s="90">
        <v>0</v>
      </c>
      <c r="X52" s="90">
        <v>0</v>
      </c>
      <c r="Y52" s="90">
        <v>0</v>
      </c>
      <c r="Z52" s="90">
        <v>0</v>
      </c>
      <c r="AA52" s="98">
        <f t="shared" si="64"/>
        <v>0</v>
      </c>
      <c r="AB52" s="90">
        <v>0</v>
      </c>
      <c r="AC52" s="90">
        <v>0</v>
      </c>
      <c r="AD52" s="90">
        <v>0</v>
      </c>
      <c r="AE52" s="90">
        <v>0</v>
      </c>
      <c r="AF52" s="98">
        <f t="shared" si="65"/>
        <v>0</v>
      </c>
      <c r="AG52" s="90">
        <v>0</v>
      </c>
      <c r="AH52" s="90">
        <v>0</v>
      </c>
      <c r="AI52" s="90">
        <v>0</v>
      </c>
      <c r="AJ52" s="90">
        <v>0</v>
      </c>
      <c r="AK52" s="98">
        <f t="shared" si="66"/>
        <v>0</v>
      </c>
      <c r="AL52" s="90">
        <v>0</v>
      </c>
      <c r="AM52" s="90">
        <v>0</v>
      </c>
      <c r="AN52" s="90">
        <v>0</v>
      </c>
      <c r="AO52" s="90">
        <v>0</v>
      </c>
      <c r="AP52" s="98">
        <f t="shared" si="67"/>
        <v>0</v>
      </c>
      <c r="AQ52" s="90">
        <v>0</v>
      </c>
      <c r="AR52" s="90">
        <v>0</v>
      </c>
      <c r="AS52" s="90">
        <v>0</v>
      </c>
      <c r="AT52" s="90">
        <v>0</v>
      </c>
      <c r="AU52" s="98">
        <f t="shared" si="68"/>
        <v>0</v>
      </c>
      <c r="AV52" s="90">
        <v>0</v>
      </c>
      <c r="AW52" s="90">
        <v>0</v>
      </c>
      <c r="AX52" s="90">
        <v>0</v>
      </c>
      <c r="AY52" s="90">
        <v>0</v>
      </c>
      <c r="AZ52" s="98">
        <f t="shared" si="69"/>
        <v>0</v>
      </c>
      <c r="BA52" s="30">
        <f t="shared" si="59"/>
        <v>0</v>
      </c>
    </row>
    <row r="53" spans="2:53" ht="15.6" hidden="1" x14ac:dyDescent="0.3">
      <c r="B53" s="26"/>
      <c r="C53" s="90">
        <v>0</v>
      </c>
      <c r="D53" s="90">
        <v>0</v>
      </c>
      <c r="E53" s="90">
        <v>0</v>
      </c>
      <c r="F53" s="90">
        <v>0</v>
      </c>
      <c r="G53" s="98">
        <f t="shared" si="60"/>
        <v>0</v>
      </c>
      <c r="H53" s="90">
        <v>0</v>
      </c>
      <c r="I53" s="90">
        <v>0</v>
      </c>
      <c r="J53" s="90">
        <v>0</v>
      </c>
      <c r="K53" s="90">
        <v>0</v>
      </c>
      <c r="L53" s="98">
        <f t="shared" si="61"/>
        <v>0</v>
      </c>
      <c r="M53" s="90">
        <v>0</v>
      </c>
      <c r="N53" s="90">
        <v>0</v>
      </c>
      <c r="O53" s="90">
        <v>0</v>
      </c>
      <c r="P53" s="90">
        <v>0</v>
      </c>
      <c r="Q53" s="98">
        <f t="shared" si="62"/>
        <v>0</v>
      </c>
      <c r="R53" s="90">
        <v>0</v>
      </c>
      <c r="S53" s="90">
        <v>0</v>
      </c>
      <c r="T53" s="90">
        <v>0</v>
      </c>
      <c r="U53" s="90">
        <v>0</v>
      </c>
      <c r="V53" s="98">
        <f t="shared" si="63"/>
        <v>0</v>
      </c>
      <c r="W53" s="90">
        <v>0</v>
      </c>
      <c r="X53" s="90">
        <v>0</v>
      </c>
      <c r="Y53" s="90">
        <v>0</v>
      </c>
      <c r="Z53" s="90">
        <v>0</v>
      </c>
      <c r="AA53" s="98">
        <f t="shared" si="64"/>
        <v>0</v>
      </c>
      <c r="AB53" s="90">
        <v>0</v>
      </c>
      <c r="AC53" s="90">
        <v>0</v>
      </c>
      <c r="AD53" s="90">
        <v>0</v>
      </c>
      <c r="AE53" s="90">
        <v>0</v>
      </c>
      <c r="AF53" s="98">
        <f t="shared" si="65"/>
        <v>0</v>
      </c>
      <c r="AG53" s="90">
        <v>0</v>
      </c>
      <c r="AH53" s="90">
        <v>0</v>
      </c>
      <c r="AI53" s="90">
        <v>0</v>
      </c>
      <c r="AJ53" s="90">
        <v>0</v>
      </c>
      <c r="AK53" s="98">
        <f t="shared" si="66"/>
        <v>0</v>
      </c>
      <c r="AL53" s="90">
        <v>0</v>
      </c>
      <c r="AM53" s="90">
        <v>0</v>
      </c>
      <c r="AN53" s="90">
        <v>0</v>
      </c>
      <c r="AO53" s="90">
        <v>0</v>
      </c>
      <c r="AP53" s="98">
        <f t="shared" si="67"/>
        <v>0</v>
      </c>
      <c r="AQ53" s="90">
        <v>0</v>
      </c>
      <c r="AR53" s="90">
        <v>0</v>
      </c>
      <c r="AS53" s="90">
        <v>0</v>
      </c>
      <c r="AT53" s="90">
        <v>0</v>
      </c>
      <c r="AU53" s="98">
        <f t="shared" si="68"/>
        <v>0</v>
      </c>
      <c r="AV53" s="90">
        <v>0</v>
      </c>
      <c r="AW53" s="90">
        <v>0</v>
      </c>
      <c r="AX53" s="90">
        <v>0</v>
      </c>
      <c r="AY53" s="90">
        <v>0</v>
      </c>
      <c r="AZ53" s="98">
        <f t="shared" si="69"/>
        <v>0</v>
      </c>
      <c r="BA53" s="30">
        <f t="shared" si="59"/>
        <v>0</v>
      </c>
    </row>
    <row r="54" spans="2:53" ht="15.6" hidden="1" x14ac:dyDescent="0.3">
      <c r="B54" s="26"/>
      <c r="C54" s="90">
        <v>0</v>
      </c>
      <c r="D54" s="90">
        <v>0</v>
      </c>
      <c r="E54" s="90">
        <v>0</v>
      </c>
      <c r="F54" s="90">
        <v>0</v>
      </c>
      <c r="G54" s="98">
        <f t="shared" si="60"/>
        <v>0</v>
      </c>
      <c r="H54" s="90">
        <v>0</v>
      </c>
      <c r="I54" s="90">
        <v>0</v>
      </c>
      <c r="J54" s="90">
        <v>0</v>
      </c>
      <c r="K54" s="90">
        <v>0</v>
      </c>
      <c r="L54" s="98">
        <f t="shared" si="61"/>
        <v>0</v>
      </c>
      <c r="M54" s="90">
        <v>0</v>
      </c>
      <c r="N54" s="90">
        <v>0</v>
      </c>
      <c r="O54" s="90">
        <v>0</v>
      </c>
      <c r="P54" s="90">
        <v>0</v>
      </c>
      <c r="Q54" s="98">
        <f t="shared" si="62"/>
        <v>0</v>
      </c>
      <c r="R54" s="90">
        <v>0</v>
      </c>
      <c r="S54" s="90">
        <v>0</v>
      </c>
      <c r="T54" s="90">
        <v>0</v>
      </c>
      <c r="U54" s="90">
        <v>0</v>
      </c>
      <c r="V54" s="98">
        <f t="shared" si="63"/>
        <v>0</v>
      </c>
      <c r="W54" s="90">
        <v>0</v>
      </c>
      <c r="X54" s="90">
        <v>0</v>
      </c>
      <c r="Y54" s="90">
        <v>0</v>
      </c>
      <c r="Z54" s="90">
        <v>0</v>
      </c>
      <c r="AA54" s="98">
        <f t="shared" si="64"/>
        <v>0</v>
      </c>
      <c r="AB54" s="90">
        <v>0</v>
      </c>
      <c r="AC54" s="90">
        <v>0</v>
      </c>
      <c r="AD54" s="90">
        <v>0</v>
      </c>
      <c r="AE54" s="90">
        <v>0</v>
      </c>
      <c r="AF54" s="98">
        <f t="shared" si="65"/>
        <v>0</v>
      </c>
      <c r="AG54" s="90">
        <v>0</v>
      </c>
      <c r="AH54" s="90">
        <v>0</v>
      </c>
      <c r="AI54" s="90">
        <v>0</v>
      </c>
      <c r="AJ54" s="90">
        <v>0</v>
      </c>
      <c r="AK54" s="98">
        <f t="shared" si="66"/>
        <v>0</v>
      </c>
      <c r="AL54" s="90">
        <v>0</v>
      </c>
      <c r="AM54" s="90">
        <v>0</v>
      </c>
      <c r="AN54" s="90">
        <v>0</v>
      </c>
      <c r="AO54" s="90">
        <v>0</v>
      </c>
      <c r="AP54" s="98">
        <f t="shared" si="67"/>
        <v>0</v>
      </c>
      <c r="AQ54" s="90">
        <v>0</v>
      </c>
      <c r="AR54" s="90">
        <v>0</v>
      </c>
      <c r="AS54" s="90">
        <v>0</v>
      </c>
      <c r="AT54" s="90">
        <v>0</v>
      </c>
      <c r="AU54" s="98">
        <f t="shared" si="68"/>
        <v>0</v>
      </c>
      <c r="AV54" s="90">
        <v>0</v>
      </c>
      <c r="AW54" s="90">
        <v>0</v>
      </c>
      <c r="AX54" s="90">
        <v>0</v>
      </c>
      <c r="AY54" s="90">
        <v>0</v>
      </c>
      <c r="AZ54" s="98">
        <f t="shared" si="69"/>
        <v>0</v>
      </c>
      <c r="BA54" s="30">
        <f t="shared" si="59"/>
        <v>0</v>
      </c>
    </row>
    <row r="55" spans="2:53" ht="15.6" hidden="1" x14ac:dyDescent="0.3">
      <c r="B55" s="26"/>
      <c r="C55" s="90">
        <v>0</v>
      </c>
      <c r="D55" s="90">
        <v>0</v>
      </c>
      <c r="E55" s="90">
        <v>0</v>
      </c>
      <c r="F55" s="90">
        <v>0</v>
      </c>
      <c r="G55" s="98">
        <f t="shared" si="60"/>
        <v>0</v>
      </c>
      <c r="H55" s="90">
        <v>0</v>
      </c>
      <c r="I55" s="90">
        <v>0</v>
      </c>
      <c r="J55" s="90">
        <v>0</v>
      </c>
      <c r="K55" s="90">
        <v>0</v>
      </c>
      <c r="L55" s="98">
        <f t="shared" si="61"/>
        <v>0</v>
      </c>
      <c r="M55" s="90">
        <v>0</v>
      </c>
      <c r="N55" s="90">
        <v>0</v>
      </c>
      <c r="O55" s="90">
        <v>0</v>
      </c>
      <c r="P55" s="90">
        <v>0</v>
      </c>
      <c r="Q55" s="98">
        <f t="shared" si="62"/>
        <v>0</v>
      </c>
      <c r="R55" s="90">
        <v>0</v>
      </c>
      <c r="S55" s="90">
        <v>0</v>
      </c>
      <c r="T55" s="90">
        <v>0</v>
      </c>
      <c r="U55" s="90">
        <v>0</v>
      </c>
      <c r="V55" s="98">
        <f t="shared" si="63"/>
        <v>0</v>
      </c>
      <c r="W55" s="90">
        <v>0</v>
      </c>
      <c r="X55" s="90">
        <v>0</v>
      </c>
      <c r="Y55" s="90">
        <v>0</v>
      </c>
      <c r="Z55" s="90">
        <v>0</v>
      </c>
      <c r="AA55" s="98">
        <f t="shared" si="64"/>
        <v>0</v>
      </c>
      <c r="AB55" s="90">
        <v>0</v>
      </c>
      <c r="AC55" s="90">
        <v>0</v>
      </c>
      <c r="AD55" s="90">
        <v>0</v>
      </c>
      <c r="AE55" s="90">
        <v>0</v>
      </c>
      <c r="AF55" s="98">
        <f t="shared" si="65"/>
        <v>0</v>
      </c>
      <c r="AG55" s="90">
        <v>0</v>
      </c>
      <c r="AH55" s="90">
        <v>0</v>
      </c>
      <c r="AI55" s="90">
        <v>0</v>
      </c>
      <c r="AJ55" s="90">
        <v>0</v>
      </c>
      <c r="AK55" s="98">
        <f t="shared" si="66"/>
        <v>0</v>
      </c>
      <c r="AL55" s="90">
        <v>0</v>
      </c>
      <c r="AM55" s="90">
        <v>0</v>
      </c>
      <c r="AN55" s="90">
        <v>0</v>
      </c>
      <c r="AO55" s="90">
        <v>0</v>
      </c>
      <c r="AP55" s="98">
        <f t="shared" si="67"/>
        <v>0</v>
      </c>
      <c r="AQ55" s="90">
        <v>0</v>
      </c>
      <c r="AR55" s="90">
        <v>0</v>
      </c>
      <c r="AS55" s="90">
        <v>0</v>
      </c>
      <c r="AT55" s="90">
        <v>0</v>
      </c>
      <c r="AU55" s="98">
        <f t="shared" si="68"/>
        <v>0</v>
      </c>
      <c r="AV55" s="90">
        <v>0</v>
      </c>
      <c r="AW55" s="90">
        <v>0</v>
      </c>
      <c r="AX55" s="90">
        <v>0</v>
      </c>
      <c r="AY55" s="90">
        <v>0</v>
      </c>
      <c r="AZ55" s="98">
        <f t="shared" si="69"/>
        <v>0</v>
      </c>
      <c r="BA55" s="30">
        <f t="shared" si="59"/>
        <v>0</v>
      </c>
    </row>
    <row r="56" spans="2:53" ht="15.6" hidden="1" x14ac:dyDescent="0.3">
      <c r="B56" s="26"/>
      <c r="C56" s="90">
        <v>0</v>
      </c>
      <c r="D56" s="90">
        <v>0</v>
      </c>
      <c r="E56" s="90">
        <v>0</v>
      </c>
      <c r="F56" s="90">
        <v>0</v>
      </c>
      <c r="G56" s="98">
        <f t="shared" si="60"/>
        <v>0</v>
      </c>
      <c r="H56" s="90">
        <v>0</v>
      </c>
      <c r="I56" s="90">
        <v>0</v>
      </c>
      <c r="J56" s="90">
        <v>0</v>
      </c>
      <c r="K56" s="90">
        <v>0</v>
      </c>
      <c r="L56" s="98">
        <f t="shared" si="61"/>
        <v>0</v>
      </c>
      <c r="M56" s="90">
        <v>0</v>
      </c>
      <c r="N56" s="90">
        <v>0</v>
      </c>
      <c r="O56" s="90">
        <v>0</v>
      </c>
      <c r="P56" s="90">
        <v>0</v>
      </c>
      <c r="Q56" s="98">
        <f t="shared" si="62"/>
        <v>0</v>
      </c>
      <c r="R56" s="90">
        <v>0</v>
      </c>
      <c r="S56" s="90">
        <v>0</v>
      </c>
      <c r="T56" s="90">
        <v>0</v>
      </c>
      <c r="U56" s="90">
        <v>0</v>
      </c>
      <c r="V56" s="98">
        <f t="shared" si="63"/>
        <v>0</v>
      </c>
      <c r="W56" s="90">
        <v>0</v>
      </c>
      <c r="X56" s="90">
        <v>0</v>
      </c>
      <c r="Y56" s="90">
        <v>0</v>
      </c>
      <c r="Z56" s="90">
        <v>0</v>
      </c>
      <c r="AA56" s="98">
        <f t="shared" si="64"/>
        <v>0</v>
      </c>
      <c r="AB56" s="90">
        <v>0</v>
      </c>
      <c r="AC56" s="90">
        <v>0</v>
      </c>
      <c r="AD56" s="90">
        <v>0</v>
      </c>
      <c r="AE56" s="90">
        <v>0</v>
      </c>
      <c r="AF56" s="98">
        <f t="shared" si="65"/>
        <v>0</v>
      </c>
      <c r="AG56" s="90">
        <v>0</v>
      </c>
      <c r="AH56" s="90">
        <v>0</v>
      </c>
      <c r="AI56" s="90">
        <v>0</v>
      </c>
      <c r="AJ56" s="90">
        <v>0</v>
      </c>
      <c r="AK56" s="98">
        <f t="shared" si="66"/>
        <v>0</v>
      </c>
      <c r="AL56" s="90">
        <v>0</v>
      </c>
      <c r="AM56" s="90">
        <v>0</v>
      </c>
      <c r="AN56" s="90">
        <v>0</v>
      </c>
      <c r="AO56" s="90">
        <v>0</v>
      </c>
      <c r="AP56" s="98">
        <f t="shared" si="67"/>
        <v>0</v>
      </c>
      <c r="AQ56" s="90">
        <v>0</v>
      </c>
      <c r="AR56" s="90">
        <v>0</v>
      </c>
      <c r="AS56" s="90">
        <v>0</v>
      </c>
      <c r="AT56" s="90">
        <v>0</v>
      </c>
      <c r="AU56" s="98">
        <f t="shared" si="68"/>
        <v>0</v>
      </c>
      <c r="AV56" s="90">
        <v>0</v>
      </c>
      <c r="AW56" s="90">
        <v>0</v>
      </c>
      <c r="AX56" s="90">
        <v>0</v>
      </c>
      <c r="AY56" s="90">
        <v>0</v>
      </c>
      <c r="AZ56" s="98">
        <f t="shared" si="69"/>
        <v>0</v>
      </c>
      <c r="BA56" s="30">
        <f t="shared" si="59"/>
        <v>0</v>
      </c>
    </row>
    <row r="57" spans="2:53" ht="15.6" hidden="1" x14ac:dyDescent="0.3">
      <c r="B57" s="26"/>
      <c r="C57" s="90">
        <v>0</v>
      </c>
      <c r="D57" s="90">
        <v>0</v>
      </c>
      <c r="E57" s="90">
        <v>0</v>
      </c>
      <c r="F57" s="90">
        <v>0</v>
      </c>
      <c r="G57" s="98">
        <f t="shared" si="60"/>
        <v>0</v>
      </c>
      <c r="H57" s="90">
        <v>0</v>
      </c>
      <c r="I57" s="90">
        <v>0</v>
      </c>
      <c r="J57" s="90">
        <v>0</v>
      </c>
      <c r="K57" s="90">
        <v>0</v>
      </c>
      <c r="L57" s="98">
        <f t="shared" si="61"/>
        <v>0</v>
      </c>
      <c r="M57" s="90">
        <v>0</v>
      </c>
      <c r="N57" s="90">
        <v>0</v>
      </c>
      <c r="O57" s="90">
        <v>0</v>
      </c>
      <c r="P57" s="90">
        <v>0</v>
      </c>
      <c r="Q57" s="98">
        <f t="shared" si="62"/>
        <v>0</v>
      </c>
      <c r="R57" s="90">
        <v>0</v>
      </c>
      <c r="S57" s="90">
        <v>0</v>
      </c>
      <c r="T57" s="90">
        <v>0</v>
      </c>
      <c r="U57" s="90">
        <v>0</v>
      </c>
      <c r="V57" s="98">
        <f t="shared" si="63"/>
        <v>0</v>
      </c>
      <c r="W57" s="90">
        <v>0</v>
      </c>
      <c r="X57" s="90">
        <v>0</v>
      </c>
      <c r="Y57" s="90">
        <v>0</v>
      </c>
      <c r="Z57" s="90">
        <v>0</v>
      </c>
      <c r="AA57" s="98">
        <f t="shared" si="64"/>
        <v>0</v>
      </c>
      <c r="AB57" s="90">
        <v>0</v>
      </c>
      <c r="AC57" s="90">
        <v>0</v>
      </c>
      <c r="AD57" s="90">
        <v>0</v>
      </c>
      <c r="AE57" s="90">
        <v>0</v>
      </c>
      <c r="AF57" s="98">
        <f t="shared" si="65"/>
        <v>0</v>
      </c>
      <c r="AG57" s="90">
        <v>0</v>
      </c>
      <c r="AH57" s="90">
        <v>0</v>
      </c>
      <c r="AI57" s="90">
        <v>0</v>
      </c>
      <c r="AJ57" s="90">
        <v>0</v>
      </c>
      <c r="AK57" s="98">
        <f t="shared" si="66"/>
        <v>0</v>
      </c>
      <c r="AL57" s="90">
        <v>0</v>
      </c>
      <c r="AM57" s="90">
        <v>0</v>
      </c>
      <c r="AN57" s="90">
        <v>0</v>
      </c>
      <c r="AO57" s="90">
        <v>0</v>
      </c>
      <c r="AP57" s="98">
        <f t="shared" si="67"/>
        <v>0</v>
      </c>
      <c r="AQ57" s="90">
        <v>0</v>
      </c>
      <c r="AR57" s="90">
        <v>0</v>
      </c>
      <c r="AS57" s="90">
        <v>0</v>
      </c>
      <c r="AT57" s="90">
        <v>0</v>
      </c>
      <c r="AU57" s="98">
        <f t="shared" si="68"/>
        <v>0</v>
      </c>
      <c r="AV57" s="90">
        <v>0</v>
      </c>
      <c r="AW57" s="90">
        <v>0</v>
      </c>
      <c r="AX57" s="90">
        <v>0</v>
      </c>
      <c r="AY57" s="90">
        <v>0</v>
      </c>
      <c r="AZ57" s="98">
        <f t="shared" si="69"/>
        <v>0</v>
      </c>
      <c r="BA57" s="30">
        <f t="shared" si="59"/>
        <v>0</v>
      </c>
    </row>
    <row r="58" spans="2:53" ht="15.6" hidden="1" x14ac:dyDescent="0.3">
      <c r="B58" s="26"/>
      <c r="C58" s="90">
        <v>0</v>
      </c>
      <c r="D58" s="90">
        <v>0</v>
      </c>
      <c r="E58" s="90">
        <v>0</v>
      </c>
      <c r="F58" s="90">
        <v>0</v>
      </c>
      <c r="G58" s="98">
        <f t="shared" si="60"/>
        <v>0</v>
      </c>
      <c r="H58" s="90">
        <v>0</v>
      </c>
      <c r="I58" s="90">
        <v>0</v>
      </c>
      <c r="J58" s="90">
        <v>0</v>
      </c>
      <c r="K58" s="90">
        <v>0</v>
      </c>
      <c r="L58" s="98">
        <f t="shared" si="61"/>
        <v>0</v>
      </c>
      <c r="M58" s="90">
        <v>0</v>
      </c>
      <c r="N58" s="90">
        <v>0</v>
      </c>
      <c r="O58" s="90">
        <v>0</v>
      </c>
      <c r="P58" s="90">
        <v>0</v>
      </c>
      <c r="Q58" s="98">
        <f t="shared" si="62"/>
        <v>0</v>
      </c>
      <c r="R58" s="90">
        <v>0</v>
      </c>
      <c r="S58" s="90">
        <v>0</v>
      </c>
      <c r="T58" s="90">
        <v>0</v>
      </c>
      <c r="U58" s="90">
        <v>0</v>
      </c>
      <c r="V58" s="98">
        <f t="shared" si="63"/>
        <v>0</v>
      </c>
      <c r="W58" s="90">
        <v>0</v>
      </c>
      <c r="X58" s="90">
        <v>0</v>
      </c>
      <c r="Y58" s="90">
        <v>0</v>
      </c>
      <c r="Z58" s="90">
        <v>0</v>
      </c>
      <c r="AA58" s="98">
        <f t="shared" si="64"/>
        <v>0</v>
      </c>
      <c r="AB58" s="90">
        <v>0</v>
      </c>
      <c r="AC58" s="90">
        <v>0</v>
      </c>
      <c r="AD58" s="90">
        <v>0</v>
      </c>
      <c r="AE58" s="90">
        <v>0</v>
      </c>
      <c r="AF58" s="98">
        <f t="shared" si="65"/>
        <v>0</v>
      </c>
      <c r="AG58" s="90">
        <v>0</v>
      </c>
      <c r="AH58" s="90">
        <v>0</v>
      </c>
      <c r="AI58" s="90">
        <v>0</v>
      </c>
      <c r="AJ58" s="90">
        <v>0</v>
      </c>
      <c r="AK58" s="98">
        <f t="shared" si="66"/>
        <v>0</v>
      </c>
      <c r="AL58" s="90">
        <v>0</v>
      </c>
      <c r="AM58" s="90">
        <v>0</v>
      </c>
      <c r="AN58" s="90">
        <v>0</v>
      </c>
      <c r="AO58" s="90">
        <v>0</v>
      </c>
      <c r="AP58" s="98">
        <f t="shared" si="67"/>
        <v>0</v>
      </c>
      <c r="AQ58" s="90">
        <v>0</v>
      </c>
      <c r="AR58" s="90">
        <v>0</v>
      </c>
      <c r="AS58" s="90">
        <v>0</v>
      </c>
      <c r="AT58" s="90">
        <v>0</v>
      </c>
      <c r="AU58" s="98">
        <f t="shared" si="68"/>
        <v>0</v>
      </c>
      <c r="AV58" s="90">
        <v>0</v>
      </c>
      <c r="AW58" s="90">
        <v>0</v>
      </c>
      <c r="AX58" s="90">
        <v>0</v>
      </c>
      <c r="AY58" s="90">
        <v>0</v>
      </c>
      <c r="AZ58" s="98">
        <f t="shared" si="69"/>
        <v>0</v>
      </c>
      <c r="BA58" s="30">
        <f t="shared" si="59"/>
        <v>0</v>
      </c>
    </row>
    <row r="59" spans="2:53" ht="15.6" hidden="1" x14ac:dyDescent="0.3">
      <c r="B59" s="26"/>
      <c r="C59" s="90">
        <v>0</v>
      </c>
      <c r="D59" s="90">
        <v>0</v>
      </c>
      <c r="E59" s="90">
        <v>0</v>
      </c>
      <c r="F59" s="90">
        <v>0</v>
      </c>
      <c r="G59" s="98">
        <f t="shared" si="60"/>
        <v>0</v>
      </c>
      <c r="H59" s="90">
        <v>0</v>
      </c>
      <c r="I59" s="90">
        <v>0</v>
      </c>
      <c r="J59" s="90">
        <v>0</v>
      </c>
      <c r="K59" s="90">
        <v>0</v>
      </c>
      <c r="L59" s="98">
        <f t="shared" si="61"/>
        <v>0</v>
      </c>
      <c r="M59" s="90">
        <v>0</v>
      </c>
      <c r="N59" s="90">
        <v>0</v>
      </c>
      <c r="O59" s="90">
        <v>0</v>
      </c>
      <c r="P59" s="90">
        <v>0</v>
      </c>
      <c r="Q59" s="98">
        <f t="shared" si="62"/>
        <v>0</v>
      </c>
      <c r="R59" s="90">
        <v>0</v>
      </c>
      <c r="S59" s="90">
        <v>0</v>
      </c>
      <c r="T59" s="90">
        <v>0</v>
      </c>
      <c r="U59" s="90">
        <v>0</v>
      </c>
      <c r="V59" s="98">
        <f t="shared" si="63"/>
        <v>0</v>
      </c>
      <c r="W59" s="90">
        <v>0</v>
      </c>
      <c r="X59" s="90">
        <v>0</v>
      </c>
      <c r="Y59" s="90">
        <v>0</v>
      </c>
      <c r="Z59" s="90">
        <v>0</v>
      </c>
      <c r="AA59" s="98">
        <f t="shared" si="64"/>
        <v>0</v>
      </c>
      <c r="AB59" s="90">
        <v>0</v>
      </c>
      <c r="AC59" s="90">
        <v>0</v>
      </c>
      <c r="AD59" s="90">
        <v>0</v>
      </c>
      <c r="AE59" s="90">
        <v>0</v>
      </c>
      <c r="AF59" s="98">
        <f t="shared" si="65"/>
        <v>0</v>
      </c>
      <c r="AG59" s="90">
        <v>0</v>
      </c>
      <c r="AH59" s="90">
        <v>0</v>
      </c>
      <c r="AI59" s="90">
        <v>0</v>
      </c>
      <c r="AJ59" s="90">
        <v>0</v>
      </c>
      <c r="AK59" s="98">
        <f t="shared" si="66"/>
        <v>0</v>
      </c>
      <c r="AL59" s="90">
        <v>0</v>
      </c>
      <c r="AM59" s="90">
        <v>0</v>
      </c>
      <c r="AN59" s="90">
        <v>0</v>
      </c>
      <c r="AO59" s="90">
        <v>0</v>
      </c>
      <c r="AP59" s="98">
        <f t="shared" si="67"/>
        <v>0</v>
      </c>
      <c r="AQ59" s="90">
        <v>0</v>
      </c>
      <c r="AR59" s="90">
        <v>0</v>
      </c>
      <c r="AS59" s="90">
        <v>0</v>
      </c>
      <c r="AT59" s="90">
        <v>0</v>
      </c>
      <c r="AU59" s="98">
        <f t="shared" si="68"/>
        <v>0</v>
      </c>
      <c r="AV59" s="90">
        <v>0</v>
      </c>
      <c r="AW59" s="90">
        <v>0</v>
      </c>
      <c r="AX59" s="90">
        <v>0</v>
      </c>
      <c r="AY59" s="90">
        <v>0</v>
      </c>
      <c r="AZ59" s="98">
        <f t="shared" si="69"/>
        <v>0</v>
      </c>
      <c r="BA59" s="30">
        <f t="shared" si="59"/>
        <v>0</v>
      </c>
    </row>
    <row r="60" spans="2:53" ht="15.6" hidden="1" x14ac:dyDescent="0.3">
      <c r="B60" s="26"/>
      <c r="C60" s="90">
        <v>0</v>
      </c>
      <c r="D60" s="90">
        <v>0</v>
      </c>
      <c r="E60" s="90">
        <v>0</v>
      </c>
      <c r="F60" s="90">
        <v>0</v>
      </c>
      <c r="G60" s="98">
        <f t="shared" si="60"/>
        <v>0</v>
      </c>
      <c r="H60" s="90">
        <v>0</v>
      </c>
      <c r="I60" s="90">
        <v>0</v>
      </c>
      <c r="J60" s="90">
        <v>0</v>
      </c>
      <c r="K60" s="90">
        <v>0</v>
      </c>
      <c r="L60" s="98">
        <f t="shared" si="61"/>
        <v>0</v>
      </c>
      <c r="M60" s="90">
        <v>0</v>
      </c>
      <c r="N60" s="90">
        <v>0</v>
      </c>
      <c r="O60" s="90">
        <v>0</v>
      </c>
      <c r="P60" s="90">
        <v>0</v>
      </c>
      <c r="Q60" s="98">
        <f t="shared" si="62"/>
        <v>0</v>
      </c>
      <c r="R60" s="90">
        <v>0</v>
      </c>
      <c r="S60" s="90">
        <v>0</v>
      </c>
      <c r="T60" s="90">
        <v>0</v>
      </c>
      <c r="U60" s="90">
        <v>0</v>
      </c>
      <c r="V60" s="98">
        <f t="shared" si="63"/>
        <v>0</v>
      </c>
      <c r="W60" s="90">
        <v>0</v>
      </c>
      <c r="X60" s="90">
        <v>0</v>
      </c>
      <c r="Y60" s="90">
        <v>0</v>
      </c>
      <c r="Z60" s="90">
        <v>0</v>
      </c>
      <c r="AA60" s="98">
        <f t="shared" si="64"/>
        <v>0</v>
      </c>
      <c r="AB60" s="90">
        <v>0</v>
      </c>
      <c r="AC60" s="90">
        <v>0</v>
      </c>
      <c r="AD60" s="90">
        <v>0</v>
      </c>
      <c r="AE60" s="90">
        <v>0</v>
      </c>
      <c r="AF60" s="98">
        <f t="shared" si="65"/>
        <v>0</v>
      </c>
      <c r="AG60" s="90">
        <v>0</v>
      </c>
      <c r="AH60" s="90">
        <v>0</v>
      </c>
      <c r="AI60" s="90">
        <v>0</v>
      </c>
      <c r="AJ60" s="90">
        <v>0</v>
      </c>
      <c r="AK60" s="98">
        <f t="shared" si="66"/>
        <v>0</v>
      </c>
      <c r="AL60" s="90">
        <v>0</v>
      </c>
      <c r="AM60" s="90">
        <v>0</v>
      </c>
      <c r="AN60" s="90">
        <v>0</v>
      </c>
      <c r="AO60" s="90">
        <v>0</v>
      </c>
      <c r="AP60" s="98">
        <f t="shared" si="67"/>
        <v>0</v>
      </c>
      <c r="AQ60" s="90">
        <v>0</v>
      </c>
      <c r="AR60" s="90">
        <v>0</v>
      </c>
      <c r="AS60" s="90">
        <v>0</v>
      </c>
      <c r="AT60" s="90">
        <v>0</v>
      </c>
      <c r="AU60" s="98">
        <f t="shared" si="68"/>
        <v>0</v>
      </c>
      <c r="AV60" s="90">
        <v>0</v>
      </c>
      <c r="AW60" s="90">
        <v>0</v>
      </c>
      <c r="AX60" s="90">
        <v>0</v>
      </c>
      <c r="AY60" s="90">
        <v>0</v>
      </c>
      <c r="AZ60" s="98">
        <f t="shared" si="69"/>
        <v>0</v>
      </c>
      <c r="BA60" s="30">
        <f t="shared" si="59"/>
        <v>0</v>
      </c>
    </row>
    <row r="61" spans="2:53" ht="15.75" hidden="1" x14ac:dyDescent="0.25">
      <c r="B61" s="26"/>
      <c r="C61" s="90">
        <v>0</v>
      </c>
      <c r="D61" s="90">
        <v>0</v>
      </c>
      <c r="E61" s="90">
        <v>0</v>
      </c>
      <c r="F61" s="90">
        <v>0</v>
      </c>
      <c r="G61" s="98">
        <f t="shared" si="60"/>
        <v>0</v>
      </c>
      <c r="H61" s="90">
        <v>0</v>
      </c>
      <c r="I61" s="90">
        <v>0</v>
      </c>
      <c r="J61" s="90">
        <v>0</v>
      </c>
      <c r="K61" s="90">
        <v>0</v>
      </c>
      <c r="L61" s="98">
        <f t="shared" si="61"/>
        <v>0</v>
      </c>
      <c r="M61" s="90">
        <v>0</v>
      </c>
      <c r="N61" s="90">
        <v>0</v>
      </c>
      <c r="O61" s="90">
        <v>0</v>
      </c>
      <c r="P61" s="90">
        <v>0</v>
      </c>
      <c r="Q61" s="98">
        <f t="shared" si="62"/>
        <v>0</v>
      </c>
      <c r="R61" s="90">
        <v>0</v>
      </c>
      <c r="S61" s="90">
        <v>0</v>
      </c>
      <c r="T61" s="90">
        <v>0</v>
      </c>
      <c r="U61" s="90">
        <v>0</v>
      </c>
      <c r="V61" s="98">
        <f t="shared" si="63"/>
        <v>0</v>
      </c>
      <c r="W61" s="90">
        <v>0</v>
      </c>
      <c r="X61" s="90">
        <v>0</v>
      </c>
      <c r="Y61" s="90">
        <v>0</v>
      </c>
      <c r="Z61" s="90">
        <v>0</v>
      </c>
      <c r="AA61" s="98">
        <f t="shared" si="64"/>
        <v>0</v>
      </c>
      <c r="AB61" s="90">
        <v>0</v>
      </c>
      <c r="AC61" s="90">
        <v>0</v>
      </c>
      <c r="AD61" s="90">
        <v>0</v>
      </c>
      <c r="AE61" s="90">
        <v>0</v>
      </c>
      <c r="AF61" s="98">
        <f t="shared" si="65"/>
        <v>0</v>
      </c>
      <c r="AG61" s="90">
        <v>0</v>
      </c>
      <c r="AH61" s="90">
        <v>0</v>
      </c>
      <c r="AI61" s="90">
        <v>0</v>
      </c>
      <c r="AJ61" s="90">
        <v>0</v>
      </c>
      <c r="AK61" s="98">
        <f t="shared" si="66"/>
        <v>0</v>
      </c>
      <c r="AL61" s="90">
        <v>0</v>
      </c>
      <c r="AM61" s="90">
        <v>0</v>
      </c>
      <c r="AN61" s="90">
        <v>0</v>
      </c>
      <c r="AO61" s="90">
        <v>0</v>
      </c>
      <c r="AP61" s="98">
        <f t="shared" si="67"/>
        <v>0</v>
      </c>
      <c r="AQ61" s="90">
        <v>0</v>
      </c>
      <c r="AR61" s="90">
        <v>0</v>
      </c>
      <c r="AS61" s="90">
        <v>0</v>
      </c>
      <c r="AT61" s="90">
        <v>0</v>
      </c>
      <c r="AU61" s="98">
        <f t="shared" si="68"/>
        <v>0</v>
      </c>
      <c r="AV61" s="90">
        <v>0</v>
      </c>
      <c r="AW61" s="90">
        <v>0</v>
      </c>
      <c r="AX61" s="90">
        <v>0</v>
      </c>
      <c r="AY61" s="90">
        <v>0</v>
      </c>
      <c r="AZ61" s="98">
        <f t="shared" si="69"/>
        <v>0</v>
      </c>
      <c r="BA61" s="30">
        <f t="shared" si="59"/>
        <v>0</v>
      </c>
    </row>
    <row r="62" spans="2:53" ht="16.5" hidden="1" thickBot="1" x14ac:dyDescent="0.3">
      <c r="B62" s="84" t="s">
        <v>1</v>
      </c>
      <c r="C62" s="110">
        <f t="shared" ref="C62:AH62" si="72">SUM(C39:C61)</f>
        <v>0</v>
      </c>
      <c r="D62" s="111">
        <f t="shared" si="72"/>
        <v>0</v>
      </c>
      <c r="E62" s="111">
        <f t="shared" si="72"/>
        <v>0</v>
      </c>
      <c r="F62" s="112">
        <f t="shared" si="72"/>
        <v>0</v>
      </c>
      <c r="G62" s="89">
        <f t="shared" si="72"/>
        <v>0</v>
      </c>
      <c r="H62" s="110">
        <f t="shared" si="72"/>
        <v>0</v>
      </c>
      <c r="I62" s="111">
        <f t="shared" si="72"/>
        <v>0</v>
      </c>
      <c r="J62" s="111">
        <f t="shared" si="72"/>
        <v>0</v>
      </c>
      <c r="K62" s="112">
        <f t="shared" si="72"/>
        <v>0</v>
      </c>
      <c r="L62" s="89">
        <f t="shared" si="72"/>
        <v>0</v>
      </c>
      <c r="M62" s="110">
        <f t="shared" si="72"/>
        <v>0</v>
      </c>
      <c r="N62" s="111">
        <f t="shared" si="72"/>
        <v>0</v>
      </c>
      <c r="O62" s="111">
        <f t="shared" si="72"/>
        <v>0</v>
      </c>
      <c r="P62" s="112">
        <f t="shared" si="72"/>
        <v>0</v>
      </c>
      <c r="Q62" s="89">
        <f t="shared" si="72"/>
        <v>0</v>
      </c>
      <c r="R62" s="110">
        <f t="shared" si="72"/>
        <v>0</v>
      </c>
      <c r="S62" s="111">
        <f t="shared" si="72"/>
        <v>0</v>
      </c>
      <c r="T62" s="111">
        <f t="shared" si="72"/>
        <v>0</v>
      </c>
      <c r="U62" s="112">
        <f t="shared" si="72"/>
        <v>0</v>
      </c>
      <c r="V62" s="89">
        <f t="shared" si="72"/>
        <v>0</v>
      </c>
      <c r="W62" s="110">
        <f t="shared" si="72"/>
        <v>0</v>
      </c>
      <c r="X62" s="111">
        <f t="shared" si="72"/>
        <v>0</v>
      </c>
      <c r="Y62" s="111">
        <f t="shared" si="72"/>
        <v>0</v>
      </c>
      <c r="Z62" s="112">
        <f t="shared" si="72"/>
        <v>0</v>
      </c>
      <c r="AA62" s="89">
        <f t="shared" si="72"/>
        <v>0</v>
      </c>
      <c r="AB62" s="110">
        <f t="shared" si="72"/>
        <v>0</v>
      </c>
      <c r="AC62" s="111">
        <f t="shared" si="72"/>
        <v>0</v>
      </c>
      <c r="AD62" s="111">
        <f t="shared" si="72"/>
        <v>0</v>
      </c>
      <c r="AE62" s="112">
        <f t="shared" si="72"/>
        <v>0</v>
      </c>
      <c r="AF62" s="89">
        <f t="shared" si="72"/>
        <v>0</v>
      </c>
      <c r="AG62" s="110">
        <f t="shared" si="72"/>
        <v>0</v>
      </c>
      <c r="AH62" s="111">
        <f t="shared" si="72"/>
        <v>0</v>
      </c>
      <c r="AI62" s="111">
        <f t="shared" ref="AI62:BA62" si="73">SUM(AI39:AI61)</f>
        <v>0</v>
      </c>
      <c r="AJ62" s="112">
        <f t="shared" si="73"/>
        <v>0</v>
      </c>
      <c r="AK62" s="89">
        <f t="shared" si="73"/>
        <v>0</v>
      </c>
      <c r="AL62" s="110">
        <f t="shared" si="73"/>
        <v>0</v>
      </c>
      <c r="AM62" s="111">
        <f t="shared" si="73"/>
        <v>0</v>
      </c>
      <c r="AN62" s="111">
        <f t="shared" si="73"/>
        <v>0</v>
      </c>
      <c r="AO62" s="112">
        <f t="shared" si="73"/>
        <v>0</v>
      </c>
      <c r="AP62" s="89">
        <f t="shared" si="73"/>
        <v>0</v>
      </c>
      <c r="AQ62" s="110">
        <f t="shared" si="73"/>
        <v>0</v>
      </c>
      <c r="AR62" s="111">
        <f t="shared" si="73"/>
        <v>0</v>
      </c>
      <c r="AS62" s="111">
        <f t="shared" si="73"/>
        <v>0</v>
      </c>
      <c r="AT62" s="112">
        <f t="shared" si="73"/>
        <v>0</v>
      </c>
      <c r="AU62" s="89">
        <f t="shared" si="73"/>
        <v>0</v>
      </c>
      <c r="AV62" s="110">
        <f t="shared" si="73"/>
        <v>0</v>
      </c>
      <c r="AW62" s="111">
        <f t="shared" si="73"/>
        <v>0</v>
      </c>
      <c r="AX62" s="111">
        <f t="shared" si="73"/>
        <v>0</v>
      </c>
      <c r="AY62" s="112">
        <f t="shared" si="73"/>
        <v>0</v>
      </c>
      <c r="AZ62" s="89">
        <f t="shared" si="73"/>
        <v>0</v>
      </c>
      <c r="BA62" s="32">
        <f t="shared" si="73"/>
        <v>0</v>
      </c>
    </row>
    <row r="63" spans="2:53" s="34" customFormat="1" ht="56.25" hidden="1" customHeight="1" thickTop="1" x14ac:dyDescent="0.2">
      <c r="B63" s="35"/>
      <c r="C63" s="34" t="str">
        <f>IF(C62='Funding Profile'!$M28,"","Discrepancy between Costs Profile and Funding Profile for this period")</f>
        <v/>
      </c>
      <c r="D63" s="34" t="str">
        <f>IF(D62='Funding Profile'!$M29,"","Discrepancy between Costs Profile and Funding Profile for this period")</f>
        <v/>
      </c>
      <c r="E63" s="34" t="str">
        <f>IF(E62='Funding Profile'!$M30,"","Discrepancy between Costs Profile and Funding Profile for this period")</f>
        <v/>
      </c>
      <c r="F63" s="34" t="str">
        <f>IF(F62='Funding Profile'!$M31,"","Discrepancy between Costs Profile and Funding Profile for this period")</f>
        <v/>
      </c>
      <c r="G63" s="34" t="str">
        <f>IF(G62='Funding Profile'!$M32,"","Discrepancy between Costs Profile and Funding Profile for this year")</f>
        <v/>
      </c>
      <c r="H63" s="34" t="str">
        <f>IF(H62='Funding Profile'!$M34,"","Discrepancy between Costs Profile and Funding Profile for this period")</f>
        <v/>
      </c>
      <c r="I63" s="34" t="str">
        <f>IF(I62='Funding Profile'!$M35,"","Discrepancy between Costs Profile and Funding Profile for this period")</f>
        <v/>
      </c>
      <c r="J63" s="34" t="str">
        <f>IF(J62='Funding Profile'!$M36,"","Discrepancy between Costs Profile and Funding Profile for this period")</f>
        <v/>
      </c>
      <c r="K63" s="34" t="str">
        <f>IF(K62='Funding Profile'!$M37,"","Discrepancy between Costs Profile and Funding Profile for this period")</f>
        <v/>
      </c>
      <c r="L63" s="34" t="str">
        <f>IF(L62='Funding Profile'!$M38,"","Discrepancy between Costs Profile and Funding Profile for this year")</f>
        <v/>
      </c>
      <c r="M63" s="34" t="str">
        <f>IF(M62='Funding Profile'!$M40,"","Discrepancy between Costs Profile and Funding Profile for this period")</f>
        <v/>
      </c>
      <c r="N63" s="34" t="str">
        <f>IF(N62='Funding Profile'!$M41,"","Discrepancy between Costs Profile and Funding Profile for this period")</f>
        <v/>
      </c>
      <c r="O63" s="34" t="str">
        <f>IF(O62='Funding Profile'!$M42,"","Discrepancy between Costs Profile and Funding Profile for this period")</f>
        <v/>
      </c>
      <c r="P63" s="34" t="str">
        <f>IF(P62='Funding Profile'!$M43,"","Discrepancy between Costs Profile and Funding Profile for this period")</f>
        <v/>
      </c>
      <c r="Q63" s="34" t="str">
        <f>IF(Q62='Funding Profile'!$M44,"","Discrepancy between Costs Profile and Funding Profile for this year")</f>
        <v/>
      </c>
      <c r="R63" s="34" t="str">
        <f>IF(R62='Funding Profile'!$M46,"","Discrepancy between Costs Profile and Funding Profile for this period")</f>
        <v/>
      </c>
      <c r="S63" s="34" t="str">
        <f>IF(S62='Funding Profile'!$M47,"","Discrepancy between Costs Profile and Funding Profile for this period")</f>
        <v/>
      </c>
      <c r="T63" s="34" t="str">
        <f>IF(T62='Funding Profile'!$M48,"","Discrepancy between Costs Profile and Funding Profile for this period")</f>
        <v/>
      </c>
      <c r="U63" s="34" t="str">
        <f>IF(U62='Funding Profile'!$M49,"","Discrepancy between Costs Profile and Funding Profile for this period")</f>
        <v/>
      </c>
      <c r="V63" s="34" t="str">
        <f>IF(V62='Funding Profile'!$M50,"","Discrepancy between Costs Profile and Funding Profile for this year")</f>
        <v/>
      </c>
      <c r="W63" s="34" t="str">
        <f>IF(W62='Funding Profile'!$M52,"","Discrepancy between Costs Profile and Funding Profile for this period")</f>
        <v/>
      </c>
      <c r="X63" s="34" t="str">
        <f>IF(X62='Funding Profile'!$M53,"","Discrepancy between Costs Profile and Funding Profile for this period")</f>
        <v/>
      </c>
      <c r="Y63" s="34" t="str">
        <f>IF(Y62='Funding Profile'!$M54,"","Discrepancy between Costs Profile and Funding Profile for this period")</f>
        <v/>
      </c>
      <c r="Z63" s="34" t="str">
        <f>IF(Z62='Funding Profile'!$M55,"","Discrepancy between Costs Profile and Funding Profile for this period")</f>
        <v/>
      </c>
      <c r="AA63" s="34" t="str">
        <f>IF(AA62='Funding Profile'!$M56,"","Discrepancy between Costs Profile and Funding Profile for this year")</f>
        <v/>
      </c>
      <c r="AB63" s="34" t="str">
        <f>IF(AB62='Funding Profile'!$M58,"","Discrepancy between Costs Profile and Funding Profile for this period")</f>
        <v/>
      </c>
      <c r="AC63" s="34" t="str">
        <f>IF(AC62='Funding Profile'!$M59,"","Discrepancy between Costs Profile and Funding Profile for this period")</f>
        <v/>
      </c>
      <c r="AD63" s="34" t="str">
        <f>IF(AD62='Funding Profile'!$M60,"","Discrepancy between Costs Profile and Funding Profile for this period")</f>
        <v/>
      </c>
      <c r="AE63" s="34" t="str">
        <f>IF(AE62='Funding Profile'!$M61,"","Discrepancy between Costs Profile and Funding Profile for this period")</f>
        <v/>
      </c>
      <c r="AF63" s="34" t="str">
        <f>IF(AF62='Funding Profile'!$M62,"","Discrepancy between Costs Profile and Funding Profile for this year")</f>
        <v/>
      </c>
      <c r="AG63" s="34" t="str">
        <f>IF(AG62='Funding Profile'!$M64,"","Discrepancy between Costs Profile and Funding Profile for this period")</f>
        <v/>
      </c>
      <c r="AH63" s="34" t="str">
        <f>IF(AH62='Funding Profile'!$M65,"","Discrepancy between Costs Profile and Funding Profile for this period")</f>
        <v/>
      </c>
      <c r="AI63" s="34" t="str">
        <f>IF(AI62='Funding Profile'!$M66,"","Discrepancy between Costs Profile and Funding Profile for this period")</f>
        <v/>
      </c>
      <c r="AJ63" s="34" t="str">
        <f>IF(AJ62='Funding Profile'!$M67,"","Discrepancy between Costs Profile and Funding Profile for this period")</f>
        <v/>
      </c>
      <c r="AK63" s="34" t="str">
        <f>IF(AK62='Funding Profile'!$M68,"","Discrepancy between Costs Profile and Funding Profile for this year")</f>
        <v/>
      </c>
      <c r="AL63" s="34" t="str">
        <f>IF(AL62='Funding Profile'!$M70,"","Discrepancy between Costs Profile and Funding Profile for this period")</f>
        <v/>
      </c>
      <c r="AM63" s="34" t="str">
        <f>IF(AM62='Funding Profile'!$M71,"","Discrepancy between Costs Profile and Funding Profile for this period")</f>
        <v/>
      </c>
      <c r="AN63" s="34" t="str">
        <f>IF(AN62='Funding Profile'!$M72,"","Discrepancy between Costs Profile and Funding Profile for this period")</f>
        <v/>
      </c>
      <c r="AO63" s="34" t="str">
        <f>IF(AO62='Funding Profile'!$M73,"","Discrepancy between Costs Profile and Funding Profile for this period")</f>
        <v/>
      </c>
      <c r="AP63" s="34" t="str">
        <f>IF(AP62='Funding Profile'!$M74,"","Discrepancy between Costs Profile and Funding Profile for this year")</f>
        <v/>
      </c>
      <c r="AQ63" s="34" t="str">
        <f>IF(AQ62='Funding Profile'!$M76,"","Discrepancy between Costs Profile and Funding Profile for this period")</f>
        <v/>
      </c>
      <c r="AR63" s="34" t="str">
        <f>IF(AR62='Funding Profile'!$M77,"","Discrepancy between Costs Profile and Funding Profile for this period")</f>
        <v/>
      </c>
      <c r="AS63" s="34" t="str">
        <f>IF(AS62='Funding Profile'!$M78,"","Discrepancy between Costs Profile and Funding Profile for this period")</f>
        <v/>
      </c>
      <c r="AT63" s="34" t="str">
        <f>IF(AT62='Funding Profile'!$M79,"","Discrepancy between Costs Profile and Funding Profile for this period")</f>
        <v/>
      </c>
      <c r="AU63" s="34" t="str">
        <f>IF(AU62='Funding Profile'!$M80,"","Discrepancy between Costs Profile and Funding Profile for this year")</f>
        <v/>
      </c>
      <c r="AV63" s="34" t="str">
        <f>IF(AV62='Funding Profile'!$M82,"","Discrepancy between Costs Profile and Funding Profile for this period")</f>
        <v/>
      </c>
      <c r="AW63" s="34" t="str">
        <f>IF(AW62='Funding Profile'!$M83,"","Discrepancy between Costs Profile and Funding Profile for this period")</f>
        <v/>
      </c>
      <c r="AX63" s="34" t="str">
        <f>IF(AX62='Funding Profile'!$M84,"","Discrepancy between Costs Profile and Funding Profile for this period")</f>
        <v/>
      </c>
      <c r="AY63" s="34" t="str">
        <f>IF(AY62='Funding Profile'!$M85,"","Discrepancy between Costs Profile and Funding Profile for this period")</f>
        <v/>
      </c>
      <c r="AZ63" s="34" t="str">
        <f>IF(AZ62='Funding Profile'!$M86,"","Discrepancy between Costs Profile and Funding Profile for this year")</f>
        <v/>
      </c>
      <c r="BA63" s="36"/>
    </row>
    <row r="64" spans="2:53" ht="15.75" hidden="1" thickBot="1" x14ac:dyDescent="0.25"/>
    <row r="65" spans="2:53" ht="16.5" hidden="1" thickBot="1" x14ac:dyDescent="0.3">
      <c r="B65" s="94" t="s">
        <v>122</v>
      </c>
      <c r="C65" s="95">
        <f t="shared" ref="C65:AH65" si="74">C33+C62</f>
        <v>0</v>
      </c>
      <c r="D65" s="92">
        <f t="shared" si="74"/>
        <v>0</v>
      </c>
      <c r="E65" s="92">
        <f t="shared" si="74"/>
        <v>0</v>
      </c>
      <c r="F65" s="93">
        <f t="shared" si="74"/>
        <v>0</v>
      </c>
      <c r="G65" s="96">
        <f t="shared" si="74"/>
        <v>0</v>
      </c>
      <c r="H65" s="95">
        <f t="shared" si="74"/>
        <v>0</v>
      </c>
      <c r="I65" s="92">
        <f t="shared" si="74"/>
        <v>0</v>
      </c>
      <c r="J65" s="92">
        <f t="shared" si="74"/>
        <v>0</v>
      </c>
      <c r="K65" s="93">
        <f t="shared" si="74"/>
        <v>0</v>
      </c>
      <c r="L65" s="96">
        <f t="shared" si="74"/>
        <v>0</v>
      </c>
      <c r="M65" s="95">
        <f t="shared" si="74"/>
        <v>0</v>
      </c>
      <c r="N65" s="92">
        <f t="shared" si="74"/>
        <v>0</v>
      </c>
      <c r="O65" s="92">
        <f t="shared" si="74"/>
        <v>0</v>
      </c>
      <c r="P65" s="93">
        <f t="shared" si="74"/>
        <v>0</v>
      </c>
      <c r="Q65" s="96">
        <f t="shared" si="74"/>
        <v>0</v>
      </c>
      <c r="R65" s="95">
        <f t="shared" si="74"/>
        <v>0</v>
      </c>
      <c r="S65" s="92">
        <f t="shared" si="74"/>
        <v>0</v>
      </c>
      <c r="T65" s="92">
        <f t="shared" si="74"/>
        <v>0</v>
      </c>
      <c r="U65" s="93">
        <f t="shared" si="74"/>
        <v>0</v>
      </c>
      <c r="V65" s="96">
        <f t="shared" si="74"/>
        <v>0</v>
      </c>
      <c r="W65" s="95">
        <f t="shared" si="74"/>
        <v>0</v>
      </c>
      <c r="X65" s="92">
        <f t="shared" si="74"/>
        <v>0</v>
      </c>
      <c r="Y65" s="92">
        <f t="shared" si="74"/>
        <v>0</v>
      </c>
      <c r="Z65" s="93">
        <f t="shared" si="74"/>
        <v>0</v>
      </c>
      <c r="AA65" s="96">
        <f t="shared" si="74"/>
        <v>0</v>
      </c>
      <c r="AB65" s="95">
        <f t="shared" si="74"/>
        <v>0</v>
      </c>
      <c r="AC65" s="92">
        <f t="shared" si="74"/>
        <v>0</v>
      </c>
      <c r="AD65" s="92">
        <f t="shared" si="74"/>
        <v>0</v>
      </c>
      <c r="AE65" s="93">
        <f t="shared" si="74"/>
        <v>0</v>
      </c>
      <c r="AF65" s="96">
        <f t="shared" si="74"/>
        <v>0</v>
      </c>
      <c r="AG65" s="95">
        <f t="shared" si="74"/>
        <v>0</v>
      </c>
      <c r="AH65" s="92">
        <f t="shared" si="74"/>
        <v>0</v>
      </c>
      <c r="AI65" s="92">
        <f t="shared" ref="AI65:BA65" si="75">AI33+AI62</f>
        <v>0</v>
      </c>
      <c r="AJ65" s="93">
        <f t="shared" si="75"/>
        <v>0</v>
      </c>
      <c r="AK65" s="96">
        <f t="shared" si="75"/>
        <v>0</v>
      </c>
      <c r="AL65" s="95">
        <f t="shared" si="75"/>
        <v>0</v>
      </c>
      <c r="AM65" s="92">
        <f t="shared" si="75"/>
        <v>0</v>
      </c>
      <c r="AN65" s="92">
        <f t="shared" si="75"/>
        <v>0</v>
      </c>
      <c r="AO65" s="93">
        <f t="shared" si="75"/>
        <v>0</v>
      </c>
      <c r="AP65" s="96">
        <f t="shared" si="75"/>
        <v>0</v>
      </c>
      <c r="AQ65" s="95">
        <f t="shared" si="75"/>
        <v>0</v>
      </c>
      <c r="AR65" s="92">
        <f t="shared" si="75"/>
        <v>0</v>
      </c>
      <c r="AS65" s="92">
        <f t="shared" si="75"/>
        <v>0</v>
      </c>
      <c r="AT65" s="93">
        <f t="shared" si="75"/>
        <v>0</v>
      </c>
      <c r="AU65" s="96">
        <f t="shared" si="75"/>
        <v>0</v>
      </c>
      <c r="AV65" s="95">
        <f t="shared" si="75"/>
        <v>0</v>
      </c>
      <c r="AW65" s="92">
        <f t="shared" si="75"/>
        <v>0</v>
      </c>
      <c r="AX65" s="92">
        <f t="shared" si="75"/>
        <v>0</v>
      </c>
      <c r="AY65" s="93">
        <f t="shared" si="75"/>
        <v>0</v>
      </c>
      <c r="AZ65" s="96">
        <f t="shared" si="75"/>
        <v>0</v>
      </c>
      <c r="BA65" s="97">
        <f t="shared" si="75"/>
        <v>0</v>
      </c>
    </row>
    <row r="66" spans="2:53" hidden="1" x14ac:dyDescent="0.2"/>
    <row r="67" spans="2:53" hidden="1" x14ac:dyDescent="0.2"/>
    <row r="68" spans="2:53" ht="23.25" x14ac:dyDescent="0.35">
      <c r="B68" s="173" t="s">
        <v>5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55"/>
      <c r="N68" s="55"/>
      <c r="O68" s="55"/>
      <c r="P68" s="55"/>
      <c r="R68" s="55"/>
      <c r="S68" s="55"/>
      <c r="T68" s="55"/>
      <c r="U68" s="55"/>
      <c r="W68" s="55"/>
      <c r="X68" s="55"/>
      <c r="Y68" s="55"/>
      <c r="Z68" s="55"/>
      <c r="AB68" s="55"/>
      <c r="AC68" s="55"/>
      <c r="AD68" s="55"/>
      <c r="AE68" s="55"/>
      <c r="AG68" s="55"/>
      <c r="AH68" s="55"/>
      <c r="AI68" s="55"/>
      <c r="AJ68" s="55"/>
      <c r="AL68" s="55"/>
      <c r="AM68" s="55"/>
      <c r="AN68" s="55"/>
      <c r="AO68" s="55"/>
      <c r="AQ68" s="55"/>
      <c r="AR68" s="55"/>
      <c r="AS68" s="55"/>
      <c r="AT68" s="55"/>
      <c r="AV68" s="55"/>
      <c r="AW68" s="55"/>
      <c r="AX68" s="55"/>
      <c r="AY68" s="55"/>
    </row>
    <row r="70" spans="2:53" ht="20.25" x14ac:dyDescent="0.3">
      <c r="B70" s="14" t="s">
        <v>7</v>
      </c>
      <c r="C70" s="14"/>
      <c r="D70" s="14"/>
      <c r="E70" s="14"/>
      <c r="F70" s="14"/>
      <c r="H70" s="14"/>
      <c r="I70" s="14"/>
      <c r="J70" s="14"/>
      <c r="K70" s="14"/>
      <c r="M70" s="14"/>
      <c r="N70" s="14"/>
      <c r="O70" s="14"/>
      <c r="P70" s="14"/>
      <c r="R70" s="14"/>
      <c r="S70" s="14"/>
      <c r="T70" s="14"/>
      <c r="U70" s="14"/>
      <c r="W70" s="14"/>
      <c r="X70" s="14"/>
      <c r="Y70" s="14"/>
      <c r="Z70" s="14"/>
      <c r="AB70" s="14"/>
      <c r="AC70" s="14"/>
      <c r="AD70" s="14"/>
      <c r="AE70" s="14"/>
      <c r="AG70" s="14"/>
      <c r="AH70" s="14"/>
      <c r="AI70" s="14"/>
      <c r="AJ70" s="14"/>
      <c r="AL70" s="14"/>
      <c r="AM70" s="14"/>
      <c r="AN70" s="14"/>
      <c r="AO70" s="14"/>
      <c r="AQ70" s="14"/>
      <c r="AR70" s="14"/>
      <c r="AS70" s="14"/>
      <c r="AT70" s="14"/>
      <c r="AV70" s="14"/>
      <c r="AW70" s="14"/>
      <c r="AX70" s="14"/>
      <c r="AY70" s="14"/>
    </row>
    <row r="71" spans="2:53" ht="15.75" customHeight="1" thickBot="1" x14ac:dyDescent="0.35">
      <c r="B71" s="14"/>
      <c r="C71" s="174" t="s">
        <v>185</v>
      </c>
      <c r="D71" s="174"/>
      <c r="E71" s="174"/>
      <c r="F71" s="174"/>
      <c r="H71" s="14"/>
      <c r="I71" s="14"/>
      <c r="J71" s="14"/>
      <c r="K71" s="14"/>
      <c r="M71" s="14"/>
      <c r="N71" s="14"/>
      <c r="O71" s="14"/>
      <c r="P71" s="14"/>
      <c r="R71" s="14"/>
      <c r="S71" s="14"/>
      <c r="T71" s="14"/>
      <c r="U71" s="14"/>
      <c r="W71" s="14"/>
      <c r="X71" s="14"/>
      <c r="Y71" s="14"/>
      <c r="Z71" s="14"/>
      <c r="AB71" s="14"/>
      <c r="AC71" s="14"/>
      <c r="AD71" s="14"/>
      <c r="AE71" s="14"/>
      <c r="AG71" s="14"/>
      <c r="AH71" s="14"/>
      <c r="AI71" s="14"/>
      <c r="AJ71" s="14"/>
      <c r="AL71" s="14"/>
      <c r="AM71" s="14"/>
      <c r="AN71" s="14"/>
      <c r="AO71" s="14"/>
      <c r="AQ71" s="14"/>
      <c r="AR71" s="14"/>
      <c r="AS71" s="14"/>
      <c r="AT71" s="14"/>
      <c r="AV71" s="14"/>
      <c r="AW71" s="14"/>
      <c r="AX71" s="14"/>
      <c r="AY71" s="14"/>
    </row>
    <row r="72" spans="2:53" ht="27" thickTop="1" x14ac:dyDescent="0.4">
      <c r="B72" s="81"/>
      <c r="C72" s="168">
        <v>2014</v>
      </c>
      <c r="D72" s="169"/>
      <c r="E72" s="169"/>
      <c r="F72" s="169"/>
      <c r="G72" s="170"/>
      <c r="H72" s="168">
        <v>2015</v>
      </c>
      <c r="I72" s="169"/>
      <c r="J72" s="169"/>
      <c r="K72" s="169"/>
      <c r="L72" s="170"/>
      <c r="M72" s="168">
        <v>2016</v>
      </c>
      <c r="N72" s="169"/>
      <c r="O72" s="169"/>
      <c r="P72" s="169"/>
      <c r="Q72" s="170"/>
      <c r="R72" s="168">
        <v>2017</v>
      </c>
      <c r="S72" s="169"/>
      <c r="T72" s="169"/>
      <c r="U72" s="169"/>
      <c r="V72" s="170"/>
      <c r="W72" s="168">
        <v>2018</v>
      </c>
      <c r="X72" s="169"/>
      <c r="Y72" s="169"/>
      <c r="Z72" s="169"/>
      <c r="AA72" s="170"/>
      <c r="AB72" s="168">
        <v>2019</v>
      </c>
      <c r="AC72" s="169"/>
      <c r="AD72" s="169"/>
      <c r="AE72" s="169"/>
      <c r="AF72" s="170"/>
      <c r="AG72" s="168">
        <v>2020</v>
      </c>
      <c r="AH72" s="169"/>
      <c r="AI72" s="169"/>
      <c r="AJ72" s="169"/>
      <c r="AK72" s="170"/>
      <c r="AL72" s="168">
        <v>2021</v>
      </c>
      <c r="AM72" s="169"/>
      <c r="AN72" s="169"/>
      <c r="AO72" s="169"/>
      <c r="AP72" s="170"/>
      <c r="AQ72" s="168">
        <v>2022</v>
      </c>
      <c r="AR72" s="169"/>
      <c r="AS72" s="169"/>
      <c r="AT72" s="169"/>
      <c r="AU72" s="170"/>
      <c r="AV72" s="168">
        <v>2023</v>
      </c>
      <c r="AW72" s="169"/>
      <c r="AX72" s="169"/>
      <c r="AY72" s="169"/>
      <c r="AZ72" s="170"/>
      <c r="BA72" s="171" t="s">
        <v>1</v>
      </c>
    </row>
    <row r="73" spans="2:53" ht="15.75" x14ac:dyDescent="0.25">
      <c r="B73" s="82" t="s">
        <v>99</v>
      </c>
      <c r="C73" s="85" t="s">
        <v>155</v>
      </c>
      <c r="D73" s="86" t="s">
        <v>156</v>
      </c>
      <c r="E73" s="86" t="s">
        <v>157</v>
      </c>
      <c r="F73" s="87" t="s">
        <v>158</v>
      </c>
      <c r="G73" s="88" t="s">
        <v>1</v>
      </c>
      <c r="H73" s="85" t="s">
        <v>155</v>
      </c>
      <c r="I73" s="86" t="s">
        <v>156</v>
      </c>
      <c r="J73" s="86" t="s">
        <v>157</v>
      </c>
      <c r="K73" s="87" t="s">
        <v>158</v>
      </c>
      <c r="L73" s="88" t="s">
        <v>1</v>
      </c>
      <c r="M73" s="85" t="s">
        <v>155</v>
      </c>
      <c r="N73" s="86" t="s">
        <v>156</v>
      </c>
      <c r="O73" s="86" t="s">
        <v>157</v>
      </c>
      <c r="P73" s="87" t="s">
        <v>158</v>
      </c>
      <c r="Q73" s="88" t="s">
        <v>1</v>
      </c>
      <c r="R73" s="85" t="s">
        <v>155</v>
      </c>
      <c r="S73" s="86" t="s">
        <v>156</v>
      </c>
      <c r="T73" s="86" t="s">
        <v>157</v>
      </c>
      <c r="U73" s="87" t="s">
        <v>158</v>
      </c>
      <c r="V73" s="88" t="s">
        <v>1</v>
      </c>
      <c r="W73" s="85" t="s">
        <v>155</v>
      </c>
      <c r="X73" s="86" t="s">
        <v>156</v>
      </c>
      <c r="Y73" s="86" t="s">
        <v>157</v>
      </c>
      <c r="Z73" s="87" t="s">
        <v>158</v>
      </c>
      <c r="AA73" s="88" t="s">
        <v>1</v>
      </c>
      <c r="AB73" s="85" t="s">
        <v>155</v>
      </c>
      <c r="AC73" s="86" t="s">
        <v>156</v>
      </c>
      <c r="AD73" s="86" t="s">
        <v>157</v>
      </c>
      <c r="AE73" s="87" t="s">
        <v>158</v>
      </c>
      <c r="AF73" s="88" t="s">
        <v>1</v>
      </c>
      <c r="AG73" s="85" t="s">
        <v>155</v>
      </c>
      <c r="AH73" s="86" t="s">
        <v>156</v>
      </c>
      <c r="AI73" s="86" t="s">
        <v>157</v>
      </c>
      <c r="AJ73" s="87" t="s">
        <v>158</v>
      </c>
      <c r="AK73" s="88" t="s">
        <v>1</v>
      </c>
      <c r="AL73" s="85" t="s">
        <v>155</v>
      </c>
      <c r="AM73" s="86" t="s">
        <v>156</v>
      </c>
      <c r="AN73" s="86" t="s">
        <v>157</v>
      </c>
      <c r="AO73" s="87" t="s">
        <v>158</v>
      </c>
      <c r="AP73" s="88" t="s">
        <v>1</v>
      </c>
      <c r="AQ73" s="85" t="s">
        <v>155</v>
      </c>
      <c r="AR73" s="86" t="s">
        <v>156</v>
      </c>
      <c r="AS73" s="86" t="s">
        <v>157</v>
      </c>
      <c r="AT73" s="87" t="s">
        <v>158</v>
      </c>
      <c r="AU73" s="88" t="s">
        <v>1</v>
      </c>
      <c r="AV73" s="85" t="s">
        <v>155</v>
      </c>
      <c r="AW73" s="86" t="s">
        <v>156</v>
      </c>
      <c r="AX73" s="86" t="s">
        <v>157</v>
      </c>
      <c r="AY73" s="87" t="s">
        <v>158</v>
      </c>
      <c r="AZ73" s="88" t="s">
        <v>1</v>
      </c>
      <c r="BA73" s="172"/>
    </row>
    <row r="74" spans="2:53" ht="15.75" x14ac:dyDescent="0.25">
      <c r="B74" s="99"/>
      <c r="C74" s="90">
        <v>0</v>
      </c>
      <c r="D74" s="90">
        <v>0</v>
      </c>
      <c r="E74" s="90">
        <v>0</v>
      </c>
      <c r="F74" s="90">
        <v>0</v>
      </c>
      <c r="G74" s="151">
        <f>C74+D74+E74+F74</f>
        <v>0</v>
      </c>
      <c r="H74" s="90">
        <v>0</v>
      </c>
      <c r="I74" s="90">
        <v>0</v>
      </c>
      <c r="J74" s="90">
        <v>0</v>
      </c>
      <c r="K74" s="90">
        <v>0</v>
      </c>
      <c r="L74" s="151">
        <f>H74+I74+J74+K74</f>
        <v>0</v>
      </c>
      <c r="M74" s="91">
        <v>0</v>
      </c>
      <c r="N74" s="91">
        <v>0</v>
      </c>
      <c r="O74" s="91">
        <v>0</v>
      </c>
      <c r="P74" s="91">
        <v>0</v>
      </c>
      <c r="Q74" s="151">
        <f>M74+N74+O74+P74</f>
        <v>0</v>
      </c>
      <c r="R74" s="91">
        <v>0</v>
      </c>
      <c r="S74" s="91">
        <v>0</v>
      </c>
      <c r="T74" s="91">
        <v>0</v>
      </c>
      <c r="U74" s="91">
        <v>0</v>
      </c>
      <c r="V74" s="151">
        <f>R74+S74+T74+U74</f>
        <v>0</v>
      </c>
      <c r="W74" s="91">
        <v>0</v>
      </c>
      <c r="X74" s="91">
        <v>0</v>
      </c>
      <c r="Y74" s="90">
        <v>0</v>
      </c>
      <c r="Z74" s="90">
        <v>0</v>
      </c>
      <c r="AA74" s="151">
        <f>W74+X74+Y74+Z74</f>
        <v>0</v>
      </c>
      <c r="AB74" s="90">
        <v>0</v>
      </c>
      <c r="AC74" s="90">
        <v>0</v>
      </c>
      <c r="AD74" s="90">
        <v>0</v>
      </c>
      <c r="AE74" s="90">
        <v>0</v>
      </c>
      <c r="AF74" s="151">
        <f>AB74+AC74+AD74+AE74</f>
        <v>0</v>
      </c>
      <c r="AG74" s="90">
        <v>0</v>
      </c>
      <c r="AH74" s="90">
        <v>0</v>
      </c>
      <c r="AI74" s="90">
        <v>0</v>
      </c>
      <c r="AJ74" s="90">
        <v>0</v>
      </c>
      <c r="AK74" s="151">
        <f>AG74+AH74+AI74+AJ74</f>
        <v>0</v>
      </c>
      <c r="AL74" s="90">
        <v>0</v>
      </c>
      <c r="AM74" s="90">
        <v>0</v>
      </c>
      <c r="AN74" s="90">
        <v>0</v>
      </c>
      <c r="AO74" s="90">
        <v>0</v>
      </c>
      <c r="AP74" s="151">
        <f>AL74+AM74+AN74+AO74</f>
        <v>0</v>
      </c>
      <c r="AQ74" s="90">
        <v>0</v>
      </c>
      <c r="AR74" s="90">
        <v>0</v>
      </c>
      <c r="AS74" s="90">
        <v>0</v>
      </c>
      <c r="AT74" s="90">
        <v>0</v>
      </c>
      <c r="AU74" s="151">
        <f>AQ74+AR74+AS74+AT74</f>
        <v>0</v>
      </c>
      <c r="AV74" s="90">
        <v>0</v>
      </c>
      <c r="AW74" s="90">
        <v>0</v>
      </c>
      <c r="AX74" s="90">
        <v>0</v>
      </c>
      <c r="AY74" s="90">
        <v>0</v>
      </c>
      <c r="AZ74" s="151">
        <f>AV74+AW74+AX74+AY74</f>
        <v>0</v>
      </c>
      <c r="BA74" s="134">
        <f t="shared" ref="BA74:BA96" si="76">G74+L74+Q74+V74+AA74+AF74+AK74+AP74+AU74+AZ74</f>
        <v>0</v>
      </c>
    </row>
    <row r="75" spans="2:53" ht="15.75" x14ac:dyDescent="0.25">
      <c r="B75" s="99"/>
      <c r="C75" s="90">
        <v>0</v>
      </c>
      <c r="D75" s="90">
        <v>0</v>
      </c>
      <c r="E75" s="90">
        <v>0</v>
      </c>
      <c r="F75" s="90">
        <v>0</v>
      </c>
      <c r="G75" s="151">
        <f t="shared" ref="G75:G96" si="77">C75+D75+E75+F75</f>
        <v>0</v>
      </c>
      <c r="H75" s="90">
        <v>0</v>
      </c>
      <c r="I75" s="90">
        <v>0</v>
      </c>
      <c r="J75" s="90">
        <v>0</v>
      </c>
      <c r="K75" s="90">
        <v>0</v>
      </c>
      <c r="L75" s="151">
        <f t="shared" ref="L75:L96" si="78">H75+I75+J75+K75</f>
        <v>0</v>
      </c>
      <c r="M75" s="91">
        <v>0</v>
      </c>
      <c r="N75" s="91">
        <v>0</v>
      </c>
      <c r="O75" s="91">
        <v>0</v>
      </c>
      <c r="P75" s="91">
        <v>0</v>
      </c>
      <c r="Q75" s="151">
        <f t="shared" ref="Q75:Q96" si="79">M75+N75+O75+P75</f>
        <v>0</v>
      </c>
      <c r="R75" s="91">
        <v>0</v>
      </c>
      <c r="S75" s="91">
        <v>0</v>
      </c>
      <c r="T75" s="91">
        <v>0</v>
      </c>
      <c r="U75" s="91">
        <v>0</v>
      </c>
      <c r="V75" s="151">
        <f t="shared" ref="V75:V96" si="80">R75+S75+T75+U75</f>
        <v>0</v>
      </c>
      <c r="W75" s="91">
        <v>0</v>
      </c>
      <c r="X75" s="91">
        <v>0</v>
      </c>
      <c r="Y75" s="90"/>
      <c r="Z75" s="90">
        <v>0</v>
      </c>
      <c r="AA75" s="151">
        <f t="shared" ref="AA75:AA96" si="81">W75+X75+Y75+Z75</f>
        <v>0</v>
      </c>
      <c r="AB75" s="90">
        <v>0</v>
      </c>
      <c r="AC75" s="90">
        <v>0</v>
      </c>
      <c r="AD75" s="90">
        <v>0</v>
      </c>
      <c r="AE75" s="90">
        <v>0</v>
      </c>
      <c r="AF75" s="151">
        <f t="shared" ref="AF75:AF96" si="82">AB75+AC75+AD75+AE75</f>
        <v>0</v>
      </c>
      <c r="AG75" s="90">
        <v>0</v>
      </c>
      <c r="AH75" s="90">
        <v>0</v>
      </c>
      <c r="AI75" s="90">
        <v>0</v>
      </c>
      <c r="AJ75" s="90">
        <v>0</v>
      </c>
      <c r="AK75" s="151">
        <f t="shared" ref="AK75:AK96" si="83">AG75+AH75+AI75+AJ75</f>
        <v>0</v>
      </c>
      <c r="AL75" s="90">
        <v>0</v>
      </c>
      <c r="AM75" s="90">
        <v>0</v>
      </c>
      <c r="AN75" s="90">
        <v>0</v>
      </c>
      <c r="AO75" s="90">
        <v>0</v>
      </c>
      <c r="AP75" s="151">
        <f t="shared" ref="AP75:AP96" si="84">AL75+AM75+AN75+AO75</f>
        <v>0</v>
      </c>
      <c r="AQ75" s="90">
        <v>0</v>
      </c>
      <c r="AR75" s="90">
        <v>0</v>
      </c>
      <c r="AS75" s="90">
        <v>0</v>
      </c>
      <c r="AT75" s="90">
        <v>0</v>
      </c>
      <c r="AU75" s="151">
        <f t="shared" ref="AU75:AU96" si="85">AQ75+AR75+AS75+AT75</f>
        <v>0</v>
      </c>
      <c r="AV75" s="90">
        <v>0</v>
      </c>
      <c r="AW75" s="90">
        <v>0</v>
      </c>
      <c r="AX75" s="90">
        <v>0</v>
      </c>
      <c r="AY75" s="90">
        <v>0</v>
      </c>
      <c r="AZ75" s="151">
        <f t="shared" ref="AZ75:AZ96" si="86">AV75+AW75+AX75+AY75</f>
        <v>0</v>
      </c>
      <c r="BA75" s="134">
        <f t="shared" si="76"/>
        <v>0</v>
      </c>
    </row>
    <row r="76" spans="2:53" ht="15.75" x14ac:dyDescent="0.25">
      <c r="B76" s="99"/>
      <c r="C76" s="90">
        <v>0</v>
      </c>
      <c r="D76" s="90">
        <v>0</v>
      </c>
      <c r="E76" s="90">
        <v>0</v>
      </c>
      <c r="F76" s="90">
        <v>0</v>
      </c>
      <c r="G76" s="151">
        <f t="shared" si="77"/>
        <v>0</v>
      </c>
      <c r="H76" s="90">
        <v>0</v>
      </c>
      <c r="I76" s="90">
        <v>0</v>
      </c>
      <c r="J76" s="90">
        <v>0</v>
      </c>
      <c r="K76" s="90">
        <v>0</v>
      </c>
      <c r="L76" s="151">
        <f t="shared" si="78"/>
        <v>0</v>
      </c>
      <c r="M76" s="91">
        <v>0</v>
      </c>
      <c r="N76" s="91">
        <v>0</v>
      </c>
      <c r="O76" s="91">
        <v>0</v>
      </c>
      <c r="P76" s="91">
        <v>0</v>
      </c>
      <c r="Q76" s="151">
        <f t="shared" si="79"/>
        <v>0</v>
      </c>
      <c r="R76" s="91">
        <v>0</v>
      </c>
      <c r="S76" s="91">
        <v>0</v>
      </c>
      <c r="T76" s="91">
        <v>0</v>
      </c>
      <c r="U76" s="91">
        <v>0</v>
      </c>
      <c r="V76" s="151">
        <f t="shared" si="80"/>
        <v>0</v>
      </c>
      <c r="W76" s="91">
        <v>0</v>
      </c>
      <c r="X76" s="91">
        <v>0</v>
      </c>
      <c r="Y76" s="90"/>
      <c r="Z76" s="90">
        <v>0</v>
      </c>
      <c r="AA76" s="151">
        <f t="shared" si="81"/>
        <v>0</v>
      </c>
      <c r="AB76" s="90">
        <v>0</v>
      </c>
      <c r="AC76" s="90">
        <v>0</v>
      </c>
      <c r="AD76" s="90">
        <v>0</v>
      </c>
      <c r="AE76" s="90">
        <v>0</v>
      </c>
      <c r="AF76" s="151">
        <f t="shared" si="82"/>
        <v>0</v>
      </c>
      <c r="AG76" s="90">
        <v>0</v>
      </c>
      <c r="AH76" s="90">
        <v>0</v>
      </c>
      <c r="AI76" s="90">
        <v>0</v>
      </c>
      <c r="AJ76" s="90">
        <v>0</v>
      </c>
      <c r="AK76" s="151">
        <f t="shared" si="83"/>
        <v>0</v>
      </c>
      <c r="AL76" s="90">
        <v>0</v>
      </c>
      <c r="AM76" s="90">
        <v>0</v>
      </c>
      <c r="AN76" s="90">
        <v>0</v>
      </c>
      <c r="AO76" s="90">
        <v>0</v>
      </c>
      <c r="AP76" s="151">
        <f t="shared" si="84"/>
        <v>0</v>
      </c>
      <c r="AQ76" s="90">
        <v>0</v>
      </c>
      <c r="AR76" s="90">
        <v>0</v>
      </c>
      <c r="AS76" s="90">
        <v>0</v>
      </c>
      <c r="AT76" s="90">
        <v>0</v>
      </c>
      <c r="AU76" s="151">
        <f t="shared" si="85"/>
        <v>0</v>
      </c>
      <c r="AV76" s="90">
        <v>0</v>
      </c>
      <c r="AW76" s="90">
        <v>0</v>
      </c>
      <c r="AX76" s="90">
        <v>0</v>
      </c>
      <c r="AY76" s="90">
        <v>0</v>
      </c>
      <c r="AZ76" s="151">
        <f t="shared" ref="AZ76:AZ85" si="87">AV76+AW76+AX76+AY76</f>
        <v>0</v>
      </c>
      <c r="BA76" s="134">
        <f t="shared" ref="BA76:BA85" si="88">G76+L76+Q76+V76+AA76+AF76+AK76+AP76+AU76+AZ76</f>
        <v>0</v>
      </c>
    </row>
    <row r="77" spans="2:53" ht="15.75" x14ac:dyDescent="0.25">
      <c r="B77" s="99"/>
      <c r="C77" s="90">
        <v>0</v>
      </c>
      <c r="D77" s="90">
        <v>0</v>
      </c>
      <c r="E77" s="90">
        <v>0</v>
      </c>
      <c r="F77" s="90">
        <v>0</v>
      </c>
      <c r="G77" s="151">
        <f t="shared" si="77"/>
        <v>0</v>
      </c>
      <c r="H77" s="90">
        <v>0</v>
      </c>
      <c r="I77" s="90">
        <v>0</v>
      </c>
      <c r="J77" s="90">
        <v>0</v>
      </c>
      <c r="K77" s="90">
        <v>0</v>
      </c>
      <c r="L77" s="151">
        <f t="shared" si="78"/>
        <v>0</v>
      </c>
      <c r="M77" s="91">
        <v>0</v>
      </c>
      <c r="N77" s="91">
        <v>0</v>
      </c>
      <c r="O77" s="91">
        <v>0</v>
      </c>
      <c r="P77" s="91">
        <v>0</v>
      </c>
      <c r="Q77" s="151">
        <f t="shared" si="79"/>
        <v>0</v>
      </c>
      <c r="R77" s="91">
        <v>0</v>
      </c>
      <c r="S77" s="91">
        <v>0</v>
      </c>
      <c r="T77" s="91">
        <v>0</v>
      </c>
      <c r="U77" s="91">
        <v>0</v>
      </c>
      <c r="V77" s="151">
        <f t="shared" si="80"/>
        <v>0</v>
      </c>
      <c r="W77" s="91">
        <v>0</v>
      </c>
      <c r="X77" s="91">
        <v>0</v>
      </c>
      <c r="Y77" s="90"/>
      <c r="Z77" s="90">
        <v>0</v>
      </c>
      <c r="AA77" s="151">
        <f t="shared" si="81"/>
        <v>0</v>
      </c>
      <c r="AB77" s="90">
        <v>0</v>
      </c>
      <c r="AC77" s="90">
        <v>0</v>
      </c>
      <c r="AD77" s="90">
        <v>0</v>
      </c>
      <c r="AE77" s="90">
        <v>0</v>
      </c>
      <c r="AF77" s="151">
        <f t="shared" si="82"/>
        <v>0</v>
      </c>
      <c r="AG77" s="90">
        <v>0</v>
      </c>
      <c r="AH77" s="90">
        <v>0</v>
      </c>
      <c r="AI77" s="90">
        <v>0</v>
      </c>
      <c r="AJ77" s="90">
        <v>0</v>
      </c>
      <c r="AK77" s="151">
        <f t="shared" si="83"/>
        <v>0</v>
      </c>
      <c r="AL77" s="90">
        <v>0</v>
      </c>
      <c r="AM77" s="90">
        <v>0</v>
      </c>
      <c r="AN77" s="90">
        <v>0</v>
      </c>
      <c r="AO77" s="90">
        <v>0</v>
      </c>
      <c r="AP77" s="151">
        <f t="shared" si="84"/>
        <v>0</v>
      </c>
      <c r="AQ77" s="90">
        <v>0</v>
      </c>
      <c r="AR77" s="90">
        <v>0</v>
      </c>
      <c r="AS77" s="90">
        <v>0</v>
      </c>
      <c r="AT77" s="90">
        <v>0</v>
      </c>
      <c r="AU77" s="151">
        <f t="shared" si="85"/>
        <v>0</v>
      </c>
      <c r="AV77" s="90">
        <v>0</v>
      </c>
      <c r="AW77" s="90">
        <v>0</v>
      </c>
      <c r="AX77" s="90">
        <v>0</v>
      </c>
      <c r="AY77" s="90">
        <v>0</v>
      </c>
      <c r="AZ77" s="151">
        <f t="shared" si="87"/>
        <v>0</v>
      </c>
      <c r="BA77" s="134">
        <f t="shared" si="88"/>
        <v>0</v>
      </c>
    </row>
    <row r="78" spans="2:53" ht="15.75" x14ac:dyDescent="0.25">
      <c r="B78" s="99"/>
      <c r="C78" s="90">
        <v>0</v>
      </c>
      <c r="D78" s="90">
        <v>0</v>
      </c>
      <c r="E78" s="90">
        <v>0</v>
      </c>
      <c r="F78" s="90">
        <v>0</v>
      </c>
      <c r="G78" s="151">
        <f t="shared" si="77"/>
        <v>0</v>
      </c>
      <c r="H78" s="90">
        <v>0</v>
      </c>
      <c r="I78" s="90">
        <v>0</v>
      </c>
      <c r="J78" s="90">
        <v>0</v>
      </c>
      <c r="K78" s="90">
        <v>0</v>
      </c>
      <c r="L78" s="151">
        <f t="shared" si="78"/>
        <v>0</v>
      </c>
      <c r="M78" s="91">
        <v>0</v>
      </c>
      <c r="N78" s="91">
        <v>0</v>
      </c>
      <c r="O78" s="91">
        <v>0</v>
      </c>
      <c r="P78" s="91">
        <v>0</v>
      </c>
      <c r="Q78" s="151">
        <f t="shared" si="79"/>
        <v>0</v>
      </c>
      <c r="R78" s="91">
        <v>0</v>
      </c>
      <c r="S78" s="91">
        <v>0</v>
      </c>
      <c r="T78" s="91">
        <v>0</v>
      </c>
      <c r="U78" s="91">
        <v>0</v>
      </c>
      <c r="V78" s="151">
        <f t="shared" si="80"/>
        <v>0</v>
      </c>
      <c r="W78" s="91">
        <v>0</v>
      </c>
      <c r="X78" s="91">
        <v>0</v>
      </c>
      <c r="Y78" s="90"/>
      <c r="Z78" s="90">
        <v>0</v>
      </c>
      <c r="AA78" s="151">
        <f t="shared" si="81"/>
        <v>0</v>
      </c>
      <c r="AB78" s="90">
        <v>0</v>
      </c>
      <c r="AC78" s="90">
        <v>0</v>
      </c>
      <c r="AD78" s="90">
        <v>0</v>
      </c>
      <c r="AE78" s="90">
        <v>0</v>
      </c>
      <c r="AF78" s="151">
        <f t="shared" si="82"/>
        <v>0</v>
      </c>
      <c r="AG78" s="90">
        <v>0</v>
      </c>
      <c r="AH78" s="90">
        <v>0</v>
      </c>
      <c r="AI78" s="90">
        <v>0</v>
      </c>
      <c r="AJ78" s="90">
        <v>0</v>
      </c>
      <c r="AK78" s="151">
        <f t="shared" si="83"/>
        <v>0</v>
      </c>
      <c r="AL78" s="90">
        <v>0</v>
      </c>
      <c r="AM78" s="90">
        <v>0</v>
      </c>
      <c r="AN78" s="90">
        <v>0</v>
      </c>
      <c r="AO78" s="90">
        <v>0</v>
      </c>
      <c r="AP78" s="151">
        <f t="shared" si="84"/>
        <v>0</v>
      </c>
      <c r="AQ78" s="90">
        <v>0</v>
      </c>
      <c r="AR78" s="90">
        <v>0</v>
      </c>
      <c r="AS78" s="90">
        <v>0</v>
      </c>
      <c r="AT78" s="90">
        <v>0</v>
      </c>
      <c r="AU78" s="151">
        <f t="shared" si="85"/>
        <v>0</v>
      </c>
      <c r="AV78" s="90">
        <v>0</v>
      </c>
      <c r="AW78" s="90">
        <v>0</v>
      </c>
      <c r="AX78" s="90">
        <v>0</v>
      </c>
      <c r="AY78" s="90">
        <v>0</v>
      </c>
      <c r="AZ78" s="151">
        <f t="shared" si="87"/>
        <v>0</v>
      </c>
      <c r="BA78" s="134">
        <f t="shared" si="88"/>
        <v>0</v>
      </c>
    </row>
    <row r="79" spans="2:53" ht="15.75" x14ac:dyDescent="0.25">
      <c r="B79" s="99"/>
      <c r="C79" s="90">
        <v>0</v>
      </c>
      <c r="D79" s="90">
        <v>0</v>
      </c>
      <c r="E79" s="90">
        <v>0</v>
      </c>
      <c r="F79" s="90">
        <v>0</v>
      </c>
      <c r="G79" s="151">
        <f t="shared" si="77"/>
        <v>0</v>
      </c>
      <c r="H79" s="90">
        <v>0</v>
      </c>
      <c r="I79" s="90">
        <v>0</v>
      </c>
      <c r="J79" s="90">
        <v>0</v>
      </c>
      <c r="K79" s="90">
        <v>0</v>
      </c>
      <c r="L79" s="151">
        <f t="shared" si="78"/>
        <v>0</v>
      </c>
      <c r="M79" s="91">
        <v>0</v>
      </c>
      <c r="N79" s="91">
        <v>0</v>
      </c>
      <c r="O79" s="91">
        <v>0</v>
      </c>
      <c r="P79" s="91">
        <v>0</v>
      </c>
      <c r="Q79" s="151">
        <f t="shared" si="79"/>
        <v>0</v>
      </c>
      <c r="R79" s="91">
        <v>0</v>
      </c>
      <c r="S79" s="91">
        <v>0</v>
      </c>
      <c r="T79" s="91">
        <v>0</v>
      </c>
      <c r="U79" s="91">
        <v>0</v>
      </c>
      <c r="V79" s="151">
        <f t="shared" si="80"/>
        <v>0</v>
      </c>
      <c r="W79" s="91">
        <v>0</v>
      </c>
      <c r="X79" s="91">
        <v>0</v>
      </c>
      <c r="Y79" s="90"/>
      <c r="Z79" s="90">
        <v>0</v>
      </c>
      <c r="AA79" s="151">
        <f t="shared" si="81"/>
        <v>0</v>
      </c>
      <c r="AB79" s="90">
        <v>0</v>
      </c>
      <c r="AC79" s="90">
        <v>0</v>
      </c>
      <c r="AD79" s="90">
        <v>0</v>
      </c>
      <c r="AE79" s="90">
        <v>0</v>
      </c>
      <c r="AF79" s="151">
        <f t="shared" si="82"/>
        <v>0</v>
      </c>
      <c r="AG79" s="90">
        <v>0</v>
      </c>
      <c r="AH79" s="90">
        <v>0</v>
      </c>
      <c r="AI79" s="90">
        <v>0</v>
      </c>
      <c r="AJ79" s="90">
        <v>0</v>
      </c>
      <c r="AK79" s="151">
        <f t="shared" si="83"/>
        <v>0</v>
      </c>
      <c r="AL79" s="90">
        <v>0</v>
      </c>
      <c r="AM79" s="90">
        <v>0</v>
      </c>
      <c r="AN79" s="90">
        <v>0</v>
      </c>
      <c r="AO79" s="90">
        <v>0</v>
      </c>
      <c r="AP79" s="151">
        <f t="shared" si="84"/>
        <v>0</v>
      </c>
      <c r="AQ79" s="90">
        <v>0</v>
      </c>
      <c r="AR79" s="90">
        <v>0</v>
      </c>
      <c r="AS79" s="90">
        <v>0</v>
      </c>
      <c r="AT79" s="90">
        <v>0</v>
      </c>
      <c r="AU79" s="151">
        <f t="shared" si="85"/>
        <v>0</v>
      </c>
      <c r="AV79" s="90">
        <v>0</v>
      </c>
      <c r="AW79" s="90">
        <v>0</v>
      </c>
      <c r="AX79" s="90">
        <v>0</v>
      </c>
      <c r="AY79" s="90">
        <v>0</v>
      </c>
      <c r="AZ79" s="151">
        <f t="shared" si="87"/>
        <v>0</v>
      </c>
      <c r="BA79" s="134">
        <f t="shared" si="88"/>
        <v>0</v>
      </c>
    </row>
    <row r="80" spans="2:53" ht="15.75" x14ac:dyDescent="0.25">
      <c r="B80" s="99"/>
      <c r="C80" s="90">
        <v>0</v>
      </c>
      <c r="D80" s="90">
        <v>0</v>
      </c>
      <c r="E80" s="90">
        <v>0</v>
      </c>
      <c r="F80" s="90">
        <v>0</v>
      </c>
      <c r="G80" s="151">
        <f t="shared" si="77"/>
        <v>0</v>
      </c>
      <c r="H80" s="90">
        <v>0</v>
      </c>
      <c r="I80" s="90">
        <v>0</v>
      </c>
      <c r="J80" s="90">
        <v>0</v>
      </c>
      <c r="K80" s="90">
        <v>0</v>
      </c>
      <c r="L80" s="151">
        <f t="shared" si="78"/>
        <v>0</v>
      </c>
      <c r="M80" s="91">
        <v>0</v>
      </c>
      <c r="N80" s="91">
        <v>0</v>
      </c>
      <c r="O80" s="91">
        <v>0</v>
      </c>
      <c r="P80" s="91">
        <v>0</v>
      </c>
      <c r="Q80" s="151">
        <f t="shared" si="79"/>
        <v>0</v>
      </c>
      <c r="R80" s="91">
        <v>0</v>
      </c>
      <c r="S80" s="91">
        <v>0</v>
      </c>
      <c r="T80" s="91">
        <v>0</v>
      </c>
      <c r="U80" s="91">
        <v>0</v>
      </c>
      <c r="V80" s="151">
        <f t="shared" si="80"/>
        <v>0</v>
      </c>
      <c r="W80" s="91">
        <v>0</v>
      </c>
      <c r="X80" s="91">
        <v>0</v>
      </c>
      <c r="Y80" s="90"/>
      <c r="Z80" s="90">
        <v>0</v>
      </c>
      <c r="AA80" s="151">
        <f t="shared" si="81"/>
        <v>0</v>
      </c>
      <c r="AB80" s="90">
        <v>0</v>
      </c>
      <c r="AC80" s="90">
        <v>0</v>
      </c>
      <c r="AD80" s="90">
        <v>0</v>
      </c>
      <c r="AE80" s="90">
        <v>0</v>
      </c>
      <c r="AF80" s="151">
        <f t="shared" si="82"/>
        <v>0</v>
      </c>
      <c r="AG80" s="90">
        <v>0</v>
      </c>
      <c r="AH80" s="90">
        <v>0</v>
      </c>
      <c r="AI80" s="90">
        <v>0</v>
      </c>
      <c r="AJ80" s="90">
        <v>0</v>
      </c>
      <c r="AK80" s="151">
        <f t="shared" si="83"/>
        <v>0</v>
      </c>
      <c r="AL80" s="90">
        <v>0</v>
      </c>
      <c r="AM80" s="90">
        <v>0</v>
      </c>
      <c r="AN80" s="90">
        <v>0</v>
      </c>
      <c r="AO80" s="90">
        <v>0</v>
      </c>
      <c r="AP80" s="151">
        <f t="shared" si="84"/>
        <v>0</v>
      </c>
      <c r="AQ80" s="90">
        <v>0</v>
      </c>
      <c r="AR80" s="90">
        <v>0</v>
      </c>
      <c r="AS80" s="90">
        <v>0</v>
      </c>
      <c r="AT80" s="90">
        <v>0</v>
      </c>
      <c r="AU80" s="151">
        <f t="shared" si="85"/>
        <v>0</v>
      </c>
      <c r="AV80" s="90">
        <v>0</v>
      </c>
      <c r="AW80" s="90">
        <v>0</v>
      </c>
      <c r="AX80" s="90">
        <v>0</v>
      </c>
      <c r="AY80" s="90">
        <v>0</v>
      </c>
      <c r="AZ80" s="151">
        <f t="shared" si="87"/>
        <v>0</v>
      </c>
      <c r="BA80" s="134">
        <f t="shared" si="88"/>
        <v>0</v>
      </c>
    </row>
    <row r="81" spans="2:53" ht="15.75" x14ac:dyDescent="0.25">
      <c r="B81" s="99"/>
      <c r="C81" s="90">
        <v>0</v>
      </c>
      <c r="D81" s="90">
        <v>0</v>
      </c>
      <c r="E81" s="90">
        <v>0</v>
      </c>
      <c r="F81" s="90">
        <v>0</v>
      </c>
      <c r="G81" s="151">
        <f t="shared" si="77"/>
        <v>0</v>
      </c>
      <c r="H81" s="90">
        <v>0</v>
      </c>
      <c r="I81" s="90">
        <v>0</v>
      </c>
      <c r="J81" s="90">
        <v>0</v>
      </c>
      <c r="K81" s="90">
        <v>0</v>
      </c>
      <c r="L81" s="151">
        <f t="shared" si="78"/>
        <v>0</v>
      </c>
      <c r="M81" s="91">
        <v>0</v>
      </c>
      <c r="N81" s="91">
        <v>0</v>
      </c>
      <c r="O81" s="91">
        <v>0</v>
      </c>
      <c r="P81" s="91">
        <v>0</v>
      </c>
      <c r="Q81" s="151">
        <f t="shared" si="79"/>
        <v>0</v>
      </c>
      <c r="R81" s="91">
        <v>0</v>
      </c>
      <c r="S81" s="91">
        <v>0</v>
      </c>
      <c r="T81" s="91">
        <v>0</v>
      </c>
      <c r="U81" s="91">
        <v>0</v>
      </c>
      <c r="V81" s="151">
        <f t="shared" si="80"/>
        <v>0</v>
      </c>
      <c r="W81" s="91">
        <v>0</v>
      </c>
      <c r="X81" s="91">
        <v>0</v>
      </c>
      <c r="Y81" s="90"/>
      <c r="Z81" s="90">
        <v>0</v>
      </c>
      <c r="AA81" s="151">
        <f t="shared" si="81"/>
        <v>0</v>
      </c>
      <c r="AB81" s="90">
        <v>0</v>
      </c>
      <c r="AC81" s="90">
        <v>0</v>
      </c>
      <c r="AD81" s="90">
        <v>0</v>
      </c>
      <c r="AE81" s="90">
        <v>0</v>
      </c>
      <c r="AF81" s="151">
        <f t="shared" si="82"/>
        <v>0</v>
      </c>
      <c r="AG81" s="90">
        <v>0</v>
      </c>
      <c r="AH81" s="90">
        <v>0</v>
      </c>
      <c r="AI81" s="90">
        <v>0</v>
      </c>
      <c r="AJ81" s="90">
        <v>0</v>
      </c>
      <c r="AK81" s="151">
        <f t="shared" si="83"/>
        <v>0</v>
      </c>
      <c r="AL81" s="90">
        <v>0</v>
      </c>
      <c r="AM81" s="90">
        <v>0</v>
      </c>
      <c r="AN81" s="90">
        <v>0</v>
      </c>
      <c r="AO81" s="90">
        <v>0</v>
      </c>
      <c r="AP81" s="151">
        <f t="shared" si="84"/>
        <v>0</v>
      </c>
      <c r="AQ81" s="90">
        <v>0</v>
      </c>
      <c r="AR81" s="90">
        <v>0</v>
      </c>
      <c r="AS81" s="90">
        <v>0</v>
      </c>
      <c r="AT81" s="90">
        <v>0</v>
      </c>
      <c r="AU81" s="151">
        <f t="shared" si="85"/>
        <v>0</v>
      </c>
      <c r="AV81" s="90">
        <v>0</v>
      </c>
      <c r="AW81" s="90">
        <v>0</v>
      </c>
      <c r="AX81" s="90">
        <v>0</v>
      </c>
      <c r="AY81" s="90">
        <v>0</v>
      </c>
      <c r="AZ81" s="151">
        <f t="shared" si="87"/>
        <v>0</v>
      </c>
      <c r="BA81" s="134">
        <f t="shared" si="88"/>
        <v>0</v>
      </c>
    </row>
    <row r="82" spans="2:53" ht="15.75" x14ac:dyDescent="0.25">
      <c r="B82" s="99"/>
      <c r="C82" s="90">
        <v>0</v>
      </c>
      <c r="D82" s="90">
        <v>0</v>
      </c>
      <c r="E82" s="90">
        <v>0</v>
      </c>
      <c r="F82" s="90">
        <v>0</v>
      </c>
      <c r="G82" s="151">
        <f t="shared" si="77"/>
        <v>0</v>
      </c>
      <c r="H82" s="90">
        <v>0</v>
      </c>
      <c r="I82" s="90">
        <v>0</v>
      </c>
      <c r="J82" s="90">
        <v>0</v>
      </c>
      <c r="K82" s="90">
        <v>0</v>
      </c>
      <c r="L82" s="151">
        <f t="shared" si="78"/>
        <v>0</v>
      </c>
      <c r="M82" s="91">
        <v>0</v>
      </c>
      <c r="N82" s="91">
        <v>0</v>
      </c>
      <c r="O82" s="91">
        <v>0</v>
      </c>
      <c r="P82" s="91">
        <v>0</v>
      </c>
      <c r="Q82" s="151">
        <f t="shared" si="79"/>
        <v>0</v>
      </c>
      <c r="R82" s="91">
        <v>0</v>
      </c>
      <c r="S82" s="91">
        <v>0</v>
      </c>
      <c r="T82" s="91">
        <v>0</v>
      </c>
      <c r="U82" s="91">
        <v>0</v>
      </c>
      <c r="V82" s="151">
        <f t="shared" si="80"/>
        <v>0</v>
      </c>
      <c r="W82" s="91">
        <v>0</v>
      </c>
      <c r="X82" s="91">
        <v>0</v>
      </c>
      <c r="Y82" s="90"/>
      <c r="Z82" s="90">
        <v>0</v>
      </c>
      <c r="AA82" s="151">
        <f t="shared" si="81"/>
        <v>0</v>
      </c>
      <c r="AB82" s="90">
        <v>0</v>
      </c>
      <c r="AC82" s="90">
        <v>0</v>
      </c>
      <c r="AD82" s="90">
        <v>0</v>
      </c>
      <c r="AE82" s="90">
        <v>0</v>
      </c>
      <c r="AF82" s="151">
        <f t="shared" si="82"/>
        <v>0</v>
      </c>
      <c r="AG82" s="90">
        <v>0</v>
      </c>
      <c r="AH82" s="90">
        <v>0</v>
      </c>
      <c r="AI82" s="90">
        <v>0</v>
      </c>
      <c r="AJ82" s="90">
        <v>0</v>
      </c>
      <c r="AK82" s="151">
        <f t="shared" si="83"/>
        <v>0</v>
      </c>
      <c r="AL82" s="90">
        <v>0</v>
      </c>
      <c r="AM82" s="90">
        <v>0</v>
      </c>
      <c r="AN82" s="90">
        <v>0</v>
      </c>
      <c r="AO82" s="90">
        <v>0</v>
      </c>
      <c r="AP82" s="151">
        <f t="shared" si="84"/>
        <v>0</v>
      </c>
      <c r="AQ82" s="90">
        <v>0</v>
      </c>
      <c r="AR82" s="90">
        <v>0</v>
      </c>
      <c r="AS82" s="90">
        <v>0</v>
      </c>
      <c r="AT82" s="90">
        <v>0</v>
      </c>
      <c r="AU82" s="151">
        <f t="shared" si="85"/>
        <v>0</v>
      </c>
      <c r="AV82" s="90">
        <v>0</v>
      </c>
      <c r="AW82" s="90">
        <v>0</v>
      </c>
      <c r="AX82" s="90">
        <v>0</v>
      </c>
      <c r="AY82" s="90">
        <v>0</v>
      </c>
      <c r="AZ82" s="151">
        <f t="shared" si="87"/>
        <v>0</v>
      </c>
      <c r="BA82" s="134">
        <f t="shared" si="88"/>
        <v>0</v>
      </c>
    </row>
    <row r="83" spans="2:53" ht="15.75" x14ac:dyDescent="0.25">
      <c r="B83" s="99"/>
      <c r="C83" s="90">
        <v>0</v>
      </c>
      <c r="D83" s="90">
        <v>0</v>
      </c>
      <c r="E83" s="90">
        <v>0</v>
      </c>
      <c r="F83" s="90">
        <v>0</v>
      </c>
      <c r="G83" s="151">
        <f t="shared" si="77"/>
        <v>0</v>
      </c>
      <c r="H83" s="90">
        <v>0</v>
      </c>
      <c r="I83" s="90">
        <v>0</v>
      </c>
      <c r="J83" s="90">
        <v>0</v>
      </c>
      <c r="K83" s="90">
        <v>0</v>
      </c>
      <c r="L83" s="151">
        <f t="shared" si="78"/>
        <v>0</v>
      </c>
      <c r="M83" s="91">
        <v>0</v>
      </c>
      <c r="N83" s="91">
        <v>0</v>
      </c>
      <c r="O83" s="91">
        <v>0</v>
      </c>
      <c r="P83" s="91">
        <v>0</v>
      </c>
      <c r="Q83" s="151">
        <f t="shared" si="79"/>
        <v>0</v>
      </c>
      <c r="R83" s="91">
        <v>0</v>
      </c>
      <c r="S83" s="91">
        <v>0</v>
      </c>
      <c r="T83" s="91">
        <v>0</v>
      </c>
      <c r="U83" s="91">
        <v>0</v>
      </c>
      <c r="V83" s="151">
        <f t="shared" si="80"/>
        <v>0</v>
      </c>
      <c r="W83" s="91">
        <v>0</v>
      </c>
      <c r="X83" s="91">
        <v>0</v>
      </c>
      <c r="Y83" s="90"/>
      <c r="Z83" s="90">
        <v>0</v>
      </c>
      <c r="AA83" s="151">
        <f t="shared" si="81"/>
        <v>0</v>
      </c>
      <c r="AB83" s="90">
        <v>0</v>
      </c>
      <c r="AC83" s="90">
        <v>0</v>
      </c>
      <c r="AD83" s="90">
        <v>0</v>
      </c>
      <c r="AE83" s="90">
        <v>0</v>
      </c>
      <c r="AF83" s="151">
        <f t="shared" si="82"/>
        <v>0</v>
      </c>
      <c r="AG83" s="90">
        <v>0</v>
      </c>
      <c r="AH83" s="90">
        <v>0</v>
      </c>
      <c r="AI83" s="90">
        <v>0</v>
      </c>
      <c r="AJ83" s="90">
        <v>0</v>
      </c>
      <c r="AK83" s="151">
        <f t="shared" si="83"/>
        <v>0</v>
      </c>
      <c r="AL83" s="90">
        <v>0</v>
      </c>
      <c r="AM83" s="90">
        <v>0</v>
      </c>
      <c r="AN83" s="90">
        <v>0</v>
      </c>
      <c r="AO83" s="90">
        <v>0</v>
      </c>
      <c r="AP83" s="151">
        <f t="shared" si="84"/>
        <v>0</v>
      </c>
      <c r="AQ83" s="90">
        <v>0</v>
      </c>
      <c r="AR83" s="90">
        <v>0</v>
      </c>
      <c r="AS83" s="90">
        <v>0</v>
      </c>
      <c r="AT83" s="90">
        <v>0</v>
      </c>
      <c r="AU83" s="151">
        <f t="shared" si="85"/>
        <v>0</v>
      </c>
      <c r="AV83" s="90">
        <v>0</v>
      </c>
      <c r="AW83" s="90">
        <v>0</v>
      </c>
      <c r="AX83" s="90">
        <v>0</v>
      </c>
      <c r="AY83" s="90">
        <v>0</v>
      </c>
      <c r="AZ83" s="151">
        <f t="shared" si="87"/>
        <v>0</v>
      </c>
      <c r="BA83" s="134">
        <f t="shared" si="88"/>
        <v>0</v>
      </c>
    </row>
    <row r="84" spans="2:53" ht="15.75" x14ac:dyDescent="0.25">
      <c r="B84" s="99"/>
      <c r="C84" s="90">
        <v>0</v>
      </c>
      <c r="D84" s="90">
        <v>0</v>
      </c>
      <c r="E84" s="90">
        <v>0</v>
      </c>
      <c r="F84" s="90">
        <v>0</v>
      </c>
      <c r="G84" s="151">
        <f t="shared" si="77"/>
        <v>0</v>
      </c>
      <c r="H84" s="90">
        <v>0</v>
      </c>
      <c r="I84" s="90">
        <v>0</v>
      </c>
      <c r="J84" s="90">
        <v>0</v>
      </c>
      <c r="K84" s="90">
        <v>0</v>
      </c>
      <c r="L84" s="151">
        <f t="shared" si="78"/>
        <v>0</v>
      </c>
      <c r="M84" s="91">
        <v>0</v>
      </c>
      <c r="N84" s="91">
        <v>0</v>
      </c>
      <c r="O84" s="91">
        <v>0</v>
      </c>
      <c r="P84" s="91">
        <v>0</v>
      </c>
      <c r="Q84" s="151">
        <f t="shared" si="79"/>
        <v>0</v>
      </c>
      <c r="R84" s="91">
        <v>0</v>
      </c>
      <c r="S84" s="91">
        <v>0</v>
      </c>
      <c r="T84" s="91">
        <v>0</v>
      </c>
      <c r="U84" s="91">
        <v>0</v>
      </c>
      <c r="V84" s="151">
        <f t="shared" si="80"/>
        <v>0</v>
      </c>
      <c r="W84" s="91">
        <v>0</v>
      </c>
      <c r="X84" s="91">
        <v>0</v>
      </c>
      <c r="Y84" s="90"/>
      <c r="Z84" s="90">
        <v>0</v>
      </c>
      <c r="AA84" s="151">
        <f t="shared" si="81"/>
        <v>0</v>
      </c>
      <c r="AB84" s="90">
        <v>0</v>
      </c>
      <c r="AC84" s="90">
        <v>0</v>
      </c>
      <c r="AD84" s="90">
        <v>0</v>
      </c>
      <c r="AE84" s="90">
        <v>0</v>
      </c>
      <c r="AF84" s="151">
        <f t="shared" si="82"/>
        <v>0</v>
      </c>
      <c r="AG84" s="90">
        <v>0</v>
      </c>
      <c r="AH84" s="90">
        <v>0</v>
      </c>
      <c r="AI84" s="90">
        <v>0</v>
      </c>
      <c r="AJ84" s="90">
        <v>0</v>
      </c>
      <c r="AK84" s="151">
        <f t="shared" si="83"/>
        <v>0</v>
      </c>
      <c r="AL84" s="90">
        <v>0</v>
      </c>
      <c r="AM84" s="90">
        <v>0</v>
      </c>
      <c r="AN84" s="90">
        <v>0</v>
      </c>
      <c r="AO84" s="90">
        <v>0</v>
      </c>
      <c r="AP84" s="151">
        <f t="shared" si="84"/>
        <v>0</v>
      </c>
      <c r="AQ84" s="90">
        <v>0</v>
      </c>
      <c r="AR84" s="90">
        <v>0</v>
      </c>
      <c r="AS84" s="90">
        <v>0</v>
      </c>
      <c r="AT84" s="90">
        <v>0</v>
      </c>
      <c r="AU84" s="151">
        <f t="shared" si="85"/>
        <v>0</v>
      </c>
      <c r="AV84" s="90">
        <v>0</v>
      </c>
      <c r="AW84" s="90">
        <v>0</v>
      </c>
      <c r="AX84" s="90">
        <v>0</v>
      </c>
      <c r="AY84" s="90">
        <v>0</v>
      </c>
      <c r="AZ84" s="151">
        <f t="shared" si="87"/>
        <v>0</v>
      </c>
      <c r="BA84" s="134">
        <f t="shared" si="88"/>
        <v>0</v>
      </c>
    </row>
    <row r="85" spans="2:53" ht="15.75" x14ac:dyDescent="0.25">
      <c r="B85" s="99"/>
      <c r="C85" s="90">
        <v>0</v>
      </c>
      <c r="D85" s="90">
        <v>0</v>
      </c>
      <c r="E85" s="90">
        <v>0</v>
      </c>
      <c r="F85" s="90">
        <v>0</v>
      </c>
      <c r="G85" s="151">
        <f t="shared" si="77"/>
        <v>0</v>
      </c>
      <c r="H85" s="90">
        <v>0</v>
      </c>
      <c r="I85" s="90">
        <v>0</v>
      </c>
      <c r="J85" s="90">
        <v>0</v>
      </c>
      <c r="K85" s="90">
        <v>0</v>
      </c>
      <c r="L85" s="151">
        <f t="shared" si="78"/>
        <v>0</v>
      </c>
      <c r="M85" s="91">
        <v>0</v>
      </c>
      <c r="N85" s="91">
        <v>0</v>
      </c>
      <c r="O85" s="91">
        <v>0</v>
      </c>
      <c r="P85" s="91">
        <v>0</v>
      </c>
      <c r="Q85" s="151">
        <f t="shared" si="79"/>
        <v>0</v>
      </c>
      <c r="R85" s="91">
        <v>0</v>
      </c>
      <c r="S85" s="91">
        <v>0</v>
      </c>
      <c r="T85" s="91">
        <v>0</v>
      </c>
      <c r="U85" s="91">
        <v>0</v>
      </c>
      <c r="V85" s="151">
        <f t="shared" si="80"/>
        <v>0</v>
      </c>
      <c r="W85" s="91">
        <v>0</v>
      </c>
      <c r="X85" s="91">
        <v>0</v>
      </c>
      <c r="Y85" s="90"/>
      <c r="Z85" s="90">
        <v>0</v>
      </c>
      <c r="AA85" s="151">
        <f t="shared" si="81"/>
        <v>0</v>
      </c>
      <c r="AB85" s="90">
        <v>0</v>
      </c>
      <c r="AC85" s="90">
        <v>0</v>
      </c>
      <c r="AD85" s="90">
        <v>0</v>
      </c>
      <c r="AE85" s="90">
        <v>0</v>
      </c>
      <c r="AF85" s="151">
        <f t="shared" si="82"/>
        <v>0</v>
      </c>
      <c r="AG85" s="90">
        <v>0</v>
      </c>
      <c r="AH85" s="90">
        <v>0</v>
      </c>
      <c r="AI85" s="90">
        <v>0</v>
      </c>
      <c r="AJ85" s="90">
        <v>0</v>
      </c>
      <c r="AK85" s="151">
        <f t="shared" si="83"/>
        <v>0</v>
      </c>
      <c r="AL85" s="90">
        <v>0</v>
      </c>
      <c r="AM85" s="90">
        <v>0</v>
      </c>
      <c r="AN85" s="90">
        <v>0</v>
      </c>
      <c r="AO85" s="90">
        <v>0</v>
      </c>
      <c r="AP85" s="151">
        <f t="shared" si="84"/>
        <v>0</v>
      </c>
      <c r="AQ85" s="90">
        <v>0</v>
      </c>
      <c r="AR85" s="90">
        <v>0</v>
      </c>
      <c r="AS85" s="90">
        <v>0</v>
      </c>
      <c r="AT85" s="90">
        <v>0</v>
      </c>
      <c r="AU85" s="151">
        <f t="shared" si="85"/>
        <v>0</v>
      </c>
      <c r="AV85" s="90">
        <v>0</v>
      </c>
      <c r="AW85" s="90">
        <v>0</v>
      </c>
      <c r="AX85" s="90">
        <v>0</v>
      </c>
      <c r="AY85" s="90">
        <v>0</v>
      </c>
      <c r="AZ85" s="151">
        <f t="shared" si="87"/>
        <v>0</v>
      </c>
      <c r="BA85" s="134">
        <f t="shared" si="88"/>
        <v>0</v>
      </c>
    </row>
    <row r="86" spans="2:53" ht="15.6" hidden="1" x14ac:dyDescent="0.3">
      <c r="B86" s="99"/>
      <c r="C86" s="90">
        <v>0</v>
      </c>
      <c r="D86" s="90">
        <v>0</v>
      </c>
      <c r="E86" s="90">
        <v>0</v>
      </c>
      <c r="F86" s="90">
        <v>0</v>
      </c>
      <c r="G86" s="151">
        <f t="shared" si="77"/>
        <v>0</v>
      </c>
      <c r="H86" s="90">
        <v>0</v>
      </c>
      <c r="I86" s="90">
        <v>0</v>
      </c>
      <c r="J86" s="90">
        <v>0</v>
      </c>
      <c r="K86" s="90">
        <v>0</v>
      </c>
      <c r="L86" s="151">
        <f t="shared" si="78"/>
        <v>0</v>
      </c>
      <c r="M86" s="91">
        <v>0</v>
      </c>
      <c r="N86" s="91">
        <v>0</v>
      </c>
      <c r="O86" s="91">
        <v>0</v>
      </c>
      <c r="P86" s="91">
        <v>0</v>
      </c>
      <c r="Q86" s="151">
        <f t="shared" si="79"/>
        <v>0</v>
      </c>
      <c r="R86" s="91">
        <v>0</v>
      </c>
      <c r="S86" s="91">
        <v>0</v>
      </c>
      <c r="T86" s="91">
        <v>0</v>
      </c>
      <c r="U86" s="91">
        <v>0</v>
      </c>
      <c r="V86" s="151">
        <f t="shared" si="80"/>
        <v>0</v>
      </c>
      <c r="W86" s="91">
        <v>0</v>
      </c>
      <c r="X86" s="91">
        <v>0</v>
      </c>
      <c r="Y86" s="90"/>
      <c r="Z86" s="90">
        <v>0</v>
      </c>
      <c r="AA86" s="151">
        <f t="shared" si="81"/>
        <v>0</v>
      </c>
      <c r="AB86" s="90">
        <v>0</v>
      </c>
      <c r="AC86" s="90">
        <v>0</v>
      </c>
      <c r="AD86" s="90">
        <v>0</v>
      </c>
      <c r="AE86" s="90">
        <v>0</v>
      </c>
      <c r="AF86" s="151">
        <f t="shared" si="82"/>
        <v>0</v>
      </c>
      <c r="AG86" s="90">
        <v>0</v>
      </c>
      <c r="AH86" s="90">
        <v>0</v>
      </c>
      <c r="AI86" s="90">
        <v>0</v>
      </c>
      <c r="AJ86" s="90">
        <v>0</v>
      </c>
      <c r="AK86" s="151">
        <f t="shared" si="83"/>
        <v>0</v>
      </c>
      <c r="AL86" s="90">
        <v>0</v>
      </c>
      <c r="AM86" s="90">
        <v>0</v>
      </c>
      <c r="AN86" s="90">
        <v>0</v>
      </c>
      <c r="AO86" s="90">
        <v>0</v>
      </c>
      <c r="AP86" s="151">
        <f t="shared" si="84"/>
        <v>0</v>
      </c>
      <c r="AQ86" s="90">
        <v>0</v>
      </c>
      <c r="AR86" s="90">
        <v>0</v>
      </c>
      <c r="AS86" s="90">
        <v>0</v>
      </c>
      <c r="AT86" s="90">
        <v>0</v>
      </c>
      <c r="AU86" s="151">
        <f t="shared" si="85"/>
        <v>0</v>
      </c>
      <c r="AV86" s="90">
        <v>0</v>
      </c>
      <c r="AW86" s="90">
        <v>0</v>
      </c>
      <c r="AX86" s="90">
        <v>0</v>
      </c>
      <c r="AY86" s="90">
        <v>0</v>
      </c>
      <c r="AZ86" s="151">
        <f t="shared" si="86"/>
        <v>0</v>
      </c>
      <c r="BA86" s="134">
        <f t="shared" si="76"/>
        <v>0</v>
      </c>
    </row>
    <row r="87" spans="2:53" ht="15.6" hidden="1" x14ac:dyDescent="0.3">
      <c r="B87" s="99"/>
      <c r="C87" s="90">
        <v>0</v>
      </c>
      <c r="D87" s="90">
        <v>0</v>
      </c>
      <c r="E87" s="90">
        <v>0</v>
      </c>
      <c r="F87" s="90">
        <v>0</v>
      </c>
      <c r="G87" s="151">
        <f t="shared" si="77"/>
        <v>0</v>
      </c>
      <c r="H87" s="90">
        <v>0</v>
      </c>
      <c r="I87" s="90">
        <v>0</v>
      </c>
      <c r="J87" s="90">
        <v>0</v>
      </c>
      <c r="K87" s="90">
        <v>0</v>
      </c>
      <c r="L87" s="151">
        <f t="shared" si="78"/>
        <v>0</v>
      </c>
      <c r="M87" s="91">
        <v>0</v>
      </c>
      <c r="N87" s="91">
        <v>0</v>
      </c>
      <c r="O87" s="91">
        <v>0</v>
      </c>
      <c r="P87" s="91">
        <v>0</v>
      </c>
      <c r="Q87" s="151">
        <f t="shared" si="79"/>
        <v>0</v>
      </c>
      <c r="R87" s="91">
        <v>0</v>
      </c>
      <c r="S87" s="91">
        <v>0</v>
      </c>
      <c r="T87" s="91">
        <v>0</v>
      </c>
      <c r="U87" s="91">
        <v>0</v>
      </c>
      <c r="V87" s="151">
        <f t="shared" si="80"/>
        <v>0</v>
      </c>
      <c r="W87" s="91">
        <v>0</v>
      </c>
      <c r="X87" s="91">
        <v>0</v>
      </c>
      <c r="Y87" s="90"/>
      <c r="Z87" s="90">
        <v>0</v>
      </c>
      <c r="AA87" s="151">
        <f t="shared" si="81"/>
        <v>0</v>
      </c>
      <c r="AB87" s="90">
        <v>0</v>
      </c>
      <c r="AC87" s="90">
        <v>0</v>
      </c>
      <c r="AD87" s="90">
        <v>0</v>
      </c>
      <c r="AE87" s="90">
        <v>0</v>
      </c>
      <c r="AF87" s="151">
        <f t="shared" si="82"/>
        <v>0</v>
      </c>
      <c r="AG87" s="90">
        <v>0</v>
      </c>
      <c r="AH87" s="90">
        <v>0</v>
      </c>
      <c r="AI87" s="90">
        <v>0</v>
      </c>
      <c r="AJ87" s="90">
        <v>0</v>
      </c>
      <c r="AK87" s="151">
        <f t="shared" si="83"/>
        <v>0</v>
      </c>
      <c r="AL87" s="90">
        <v>0</v>
      </c>
      <c r="AM87" s="90">
        <v>0</v>
      </c>
      <c r="AN87" s="90">
        <v>0</v>
      </c>
      <c r="AO87" s="90">
        <v>0</v>
      </c>
      <c r="AP87" s="151">
        <f t="shared" si="84"/>
        <v>0</v>
      </c>
      <c r="AQ87" s="90">
        <v>0</v>
      </c>
      <c r="AR87" s="90">
        <v>0</v>
      </c>
      <c r="AS87" s="90">
        <v>0</v>
      </c>
      <c r="AT87" s="90">
        <v>0</v>
      </c>
      <c r="AU87" s="151">
        <f t="shared" si="85"/>
        <v>0</v>
      </c>
      <c r="AV87" s="90">
        <v>0</v>
      </c>
      <c r="AW87" s="90">
        <v>0</v>
      </c>
      <c r="AX87" s="90">
        <v>0</v>
      </c>
      <c r="AY87" s="90">
        <v>0</v>
      </c>
      <c r="AZ87" s="151">
        <f t="shared" si="86"/>
        <v>0</v>
      </c>
      <c r="BA87" s="134">
        <f t="shared" si="76"/>
        <v>0</v>
      </c>
    </row>
    <row r="88" spans="2:53" ht="15.6" hidden="1" x14ac:dyDescent="0.3">
      <c r="B88" s="99"/>
      <c r="C88" s="90">
        <v>0</v>
      </c>
      <c r="D88" s="90">
        <v>0</v>
      </c>
      <c r="E88" s="90">
        <v>0</v>
      </c>
      <c r="F88" s="90">
        <v>0</v>
      </c>
      <c r="G88" s="151">
        <f t="shared" si="77"/>
        <v>0</v>
      </c>
      <c r="H88" s="90">
        <v>0</v>
      </c>
      <c r="I88" s="90">
        <v>0</v>
      </c>
      <c r="J88" s="90">
        <v>0</v>
      </c>
      <c r="K88" s="90">
        <v>0</v>
      </c>
      <c r="L88" s="151">
        <f t="shared" si="78"/>
        <v>0</v>
      </c>
      <c r="M88" s="91">
        <v>0</v>
      </c>
      <c r="N88" s="91">
        <v>0</v>
      </c>
      <c r="O88" s="91">
        <v>0</v>
      </c>
      <c r="P88" s="91">
        <v>0</v>
      </c>
      <c r="Q88" s="151">
        <f t="shared" si="79"/>
        <v>0</v>
      </c>
      <c r="R88" s="91">
        <v>0</v>
      </c>
      <c r="S88" s="91">
        <v>0</v>
      </c>
      <c r="T88" s="91">
        <v>0</v>
      </c>
      <c r="U88" s="91">
        <v>0</v>
      </c>
      <c r="V88" s="151">
        <f t="shared" si="80"/>
        <v>0</v>
      </c>
      <c r="W88" s="91">
        <v>0</v>
      </c>
      <c r="X88" s="91">
        <v>0</v>
      </c>
      <c r="Y88" s="90"/>
      <c r="Z88" s="90">
        <v>0</v>
      </c>
      <c r="AA88" s="151">
        <f t="shared" si="81"/>
        <v>0</v>
      </c>
      <c r="AB88" s="90">
        <v>0</v>
      </c>
      <c r="AC88" s="90">
        <v>0</v>
      </c>
      <c r="AD88" s="90">
        <v>0</v>
      </c>
      <c r="AE88" s="90">
        <v>0</v>
      </c>
      <c r="AF88" s="151">
        <f t="shared" si="82"/>
        <v>0</v>
      </c>
      <c r="AG88" s="90">
        <v>0</v>
      </c>
      <c r="AH88" s="90">
        <v>0</v>
      </c>
      <c r="AI88" s="90">
        <v>0</v>
      </c>
      <c r="AJ88" s="90">
        <v>0</v>
      </c>
      <c r="AK88" s="151">
        <f t="shared" si="83"/>
        <v>0</v>
      </c>
      <c r="AL88" s="90">
        <v>0</v>
      </c>
      <c r="AM88" s="90">
        <v>0</v>
      </c>
      <c r="AN88" s="90">
        <v>0</v>
      </c>
      <c r="AO88" s="90">
        <v>0</v>
      </c>
      <c r="AP88" s="151">
        <f t="shared" si="84"/>
        <v>0</v>
      </c>
      <c r="AQ88" s="90">
        <v>0</v>
      </c>
      <c r="AR88" s="90">
        <v>0</v>
      </c>
      <c r="AS88" s="90">
        <v>0</v>
      </c>
      <c r="AT88" s="90">
        <v>0</v>
      </c>
      <c r="AU88" s="151">
        <f t="shared" si="85"/>
        <v>0</v>
      </c>
      <c r="AV88" s="90">
        <v>0</v>
      </c>
      <c r="AW88" s="90">
        <v>0</v>
      </c>
      <c r="AX88" s="90">
        <v>0</v>
      </c>
      <c r="AY88" s="90">
        <v>0</v>
      </c>
      <c r="AZ88" s="151">
        <f t="shared" si="86"/>
        <v>0</v>
      </c>
      <c r="BA88" s="134">
        <f t="shared" si="76"/>
        <v>0</v>
      </c>
    </row>
    <row r="89" spans="2:53" ht="15.6" hidden="1" x14ac:dyDescent="0.3">
      <c r="B89" s="99"/>
      <c r="C89" s="90">
        <v>0</v>
      </c>
      <c r="D89" s="90">
        <v>0</v>
      </c>
      <c r="E89" s="90">
        <v>0</v>
      </c>
      <c r="F89" s="90">
        <v>0</v>
      </c>
      <c r="G89" s="151">
        <f t="shared" si="77"/>
        <v>0</v>
      </c>
      <c r="H89" s="90">
        <v>0</v>
      </c>
      <c r="I89" s="90">
        <v>0</v>
      </c>
      <c r="J89" s="90">
        <v>0</v>
      </c>
      <c r="K89" s="90">
        <v>0</v>
      </c>
      <c r="L89" s="151">
        <f t="shared" si="78"/>
        <v>0</v>
      </c>
      <c r="M89" s="91">
        <v>0</v>
      </c>
      <c r="N89" s="91">
        <v>0</v>
      </c>
      <c r="O89" s="91">
        <v>0</v>
      </c>
      <c r="P89" s="91">
        <v>0</v>
      </c>
      <c r="Q89" s="151">
        <f t="shared" si="79"/>
        <v>0</v>
      </c>
      <c r="R89" s="91">
        <v>0</v>
      </c>
      <c r="S89" s="91">
        <v>0</v>
      </c>
      <c r="T89" s="91">
        <v>0</v>
      </c>
      <c r="U89" s="91">
        <v>0</v>
      </c>
      <c r="V89" s="151">
        <f t="shared" si="80"/>
        <v>0</v>
      </c>
      <c r="W89" s="91">
        <v>0</v>
      </c>
      <c r="X89" s="91">
        <v>0</v>
      </c>
      <c r="Y89" s="90"/>
      <c r="Z89" s="90">
        <v>0</v>
      </c>
      <c r="AA89" s="151">
        <f t="shared" si="81"/>
        <v>0</v>
      </c>
      <c r="AB89" s="90">
        <v>0</v>
      </c>
      <c r="AC89" s="90">
        <v>0</v>
      </c>
      <c r="AD89" s="90">
        <v>0</v>
      </c>
      <c r="AE89" s="90">
        <v>0</v>
      </c>
      <c r="AF89" s="151">
        <f t="shared" si="82"/>
        <v>0</v>
      </c>
      <c r="AG89" s="90">
        <v>0</v>
      </c>
      <c r="AH89" s="90">
        <v>0</v>
      </c>
      <c r="AI89" s="90">
        <v>0</v>
      </c>
      <c r="AJ89" s="90">
        <v>0</v>
      </c>
      <c r="AK89" s="151">
        <f t="shared" si="83"/>
        <v>0</v>
      </c>
      <c r="AL89" s="90">
        <v>0</v>
      </c>
      <c r="AM89" s="90">
        <v>0</v>
      </c>
      <c r="AN89" s="90">
        <v>0</v>
      </c>
      <c r="AO89" s="90">
        <v>0</v>
      </c>
      <c r="AP89" s="151">
        <f t="shared" si="84"/>
        <v>0</v>
      </c>
      <c r="AQ89" s="90">
        <v>0</v>
      </c>
      <c r="AR89" s="90">
        <v>0</v>
      </c>
      <c r="AS89" s="90">
        <v>0</v>
      </c>
      <c r="AT89" s="90">
        <v>0</v>
      </c>
      <c r="AU89" s="151">
        <f t="shared" si="85"/>
        <v>0</v>
      </c>
      <c r="AV89" s="90">
        <v>0</v>
      </c>
      <c r="AW89" s="90">
        <v>0</v>
      </c>
      <c r="AX89" s="90">
        <v>0</v>
      </c>
      <c r="AY89" s="90">
        <v>0</v>
      </c>
      <c r="AZ89" s="151">
        <f t="shared" si="86"/>
        <v>0</v>
      </c>
      <c r="BA89" s="134">
        <f t="shared" si="76"/>
        <v>0</v>
      </c>
    </row>
    <row r="90" spans="2:53" ht="15.6" hidden="1" x14ac:dyDescent="0.3">
      <c r="B90" s="99"/>
      <c r="C90" s="90">
        <v>0</v>
      </c>
      <c r="D90" s="90">
        <v>0</v>
      </c>
      <c r="E90" s="90">
        <v>0</v>
      </c>
      <c r="F90" s="90">
        <v>0</v>
      </c>
      <c r="G90" s="151">
        <f t="shared" si="77"/>
        <v>0</v>
      </c>
      <c r="H90" s="90">
        <v>0</v>
      </c>
      <c r="I90" s="90">
        <v>0</v>
      </c>
      <c r="J90" s="90">
        <v>0</v>
      </c>
      <c r="K90" s="90">
        <v>0</v>
      </c>
      <c r="L90" s="151">
        <f t="shared" si="78"/>
        <v>0</v>
      </c>
      <c r="M90" s="91">
        <v>0</v>
      </c>
      <c r="N90" s="91">
        <v>0</v>
      </c>
      <c r="O90" s="91">
        <v>0</v>
      </c>
      <c r="P90" s="91">
        <v>0</v>
      </c>
      <c r="Q90" s="151">
        <f t="shared" si="79"/>
        <v>0</v>
      </c>
      <c r="R90" s="91">
        <v>0</v>
      </c>
      <c r="S90" s="91">
        <v>0</v>
      </c>
      <c r="T90" s="91">
        <v>0</v>
      </c>
      <c r="U90" s="91">
        <v>0</v>
      </c>
      <c r="V90" s="151">
        <f t="shared" si="80"/>
        <v>0</v>
      </c>
      <c r="W90" s="91">
        <v>0</v>
      </c>
      <c r="X90" s="91">
        <v>0</v>
      </c>
      <c r="Y90" s="90"/>
      <c r="Z90" s="90">
        <v>0</v>
      </c>
      <c r="AA90" s="151">
        <f t="shared" si="81"/>
        <v>0</v>
      </c>
      <c r="AB90" s="90">
        <v>0</v>
      </c>
      <c r="AC90" s="90">
        <v>0</v>
      </c>
      <c r="AD90" s="90">
        <v>0</v>
      </c>
      <c r="AE90" s="90">
        <v>0</v>
      </c>
      <c r="AF90" s="151">
        <f t="shared" si="82"/>
        <v>0</v>
      </c>
      <c r="AG90" s="90">
        <v>0</v>
      </c>
      <c r="AH90" s="90">
        <v>0</v>
      </c>
      <c r="AI90" s="90">
        <v>0</v>
      </c>
      <c r="AJ90" s="90">
        <v>0</v>
      </c>
      <c r="AK90" s="151">
        <f t="shared" si="83"/>
        <v>0</v>
      </c>
      <c r="AL90" s="90">
        <v>0</v>
      </c>
      <c r="AM90" s="90">
        <v>0</v>
      </c>
      <c r="AN90" s="90">
        <v>0</v>
      </c>
      <c r="AO90" s="90">
        <v>0</v>
      </c>
      <c r="AP90" s="151">
        <f t="shared" si="84"/>
        <v>0</v>
      </c>
      <c r="AQ90" s="90">
        <v>0</v>
      </c>
      <c r="AR90" s="90">
        <v>0</v>
      </c>
      <c r="AS90" s="90">
        <v>0</v>
      </c>
      <c r="AT90" s="90">
        <v>0</v>
      </c>
      <c r="AU90" s="151">
        <f t="shared" si="85"/>
        <v>0</v>
      </c>
      <c r="AV90" s="90">
        <v>0</v>
      </c>
      <c r="AW90" s="90">
        <v>0</v>
      </c>
      <c r="AX90" s="90">
        <v>0</v>
      </c>
      <c r="AY90" s="90">
        <v>0</v>
      </c>
      <c r="AZ90" s="151">
        <f t="shared" si="86"/>
        <v>0</v>
      </c>
      <c r="BA90" s="134">
        <f t="shared" si="76"/>
        <v>0</v>
      </c>
    </row>
    <row r="91" spans="2:53" ht="15.6" hidden="1" x14ac:dyDescent="0.3">
      <c r="B91" s="99"/>
      <c r="C91" s="90">
        <v>0</v>
      </c>
      <c r="D91" s="90">
        <v>0</v>
      </c>
      <c r="E91" s="90">
        <v>0</v>
      </c>
      <c r="F91" s="90">
        <v>0</v>
      </c>
      <c r="G91" s="151">
        <f t="shared" si="77"/>
        <v>0</v>
      </c>
      <c r="H91" s="90">
        <v>0</v>
      </c>
      <c r="I91" s="90">
        <v>0</v>
      </c>
      <c r="J91" s="90">
        <v>0</v>
      </c>
      <c r="K91" s="90">
        <v>0</v>
      </c>
      <c r="L91" s="151">
        <f t="shared" si="78"/>
        <v>0</v>
      </c>
      <c r="M91" s="91">
        <v>0</v>
      </c>
      <c r="N91" s="91">
        <v>0</v>
      </c>
      <c r="O91" s="91">
        <v>0</v>
      </c>
      <c r="P91" s="91">
        <v>0</v>
      </c>
      <c r="Q91" s="151">
        <f t="shared" si="79"/>
        <v>0</v>
      </c>
      <c r="R91" s="91">
        <v>0</v>
      </c>
      <c r="S91" s="91">
        <v>0</v>
      </c>
      <c r="T91" s="91">
        <v>0</v>
      </c>
      <c r="U91" s="91">
        <v>0</v>
      </c>
      <c r="V91" s="151">
        <f t="shared" si="80"/>
        <v>0</v>
      </c>
      <c r="W91" s="91">
        <v>0</v>
      </c>
      <c r="X91" s="91">
        <v>0</v>
      </c>
      <c r="Y91" s="90"/>
      <c r="Z91" s="90">
        <v>0</v>
      </c>
      <c r="AA91" s="151">
        <f t="shared" si="81"/>
        <v>0</v>
      </c>
      <c r="AB91" s="90">
        <v>0</v>
      </c>
      <c r="AC91" s="90">
        <v>0</v>
      </c>
      <c r="AD91" s="90">
        <v>0</v>
      </c>
      <c r="AE91" s="90">
        <v>0</v>
      </c>
      <c r="AF91" s="151">
        <f t="shared" si="82"/>
        <v>0</v>
      </c>
      <c r="AG91" s="90">
        <v>0</v>
      </c>
      <c r="AH91" s="90">
        <v>0</v>
      </c>
      <c r="AI91" s="90">
        <v>0</v>
      </c>
      <c r="AJ91" s="90">
        <v>0</v>
      </c>
      <c r="AK91" s="151">
        <f t="shared" si="83"/>
        <v>0</v>
      </c>
      <c r="AL91" s="90">
        <v>0</v>
      </c>
      <c r="AM91" s="90">
        <v>0</v>
      </c>
      <c r="AN91" s="90">
        <v>0</v>
      </c>
      <c r="AO91" s="90">
        <v>0</v>
      </c>
      <c r="AP91" s="151">
        <f t="shared" si="84"/>
        <v>0</v>
      </c>
      <c r="AQ91" s="90">
        <v>0</v>
      </c>
      <c r="AR91" s="90">
        <v>0</v>
      </c>
      <c r="AS91" s="90">
        <v>0</v>
      </c>
      <c r="AT91" s="90">
        <v>0</v>
      </c>
      <c r="AU91" s="151">
        <f t="shared" si="85"/>
        <v>0</v>
      </c>
      <c r="AV91" s="90">
        <v>0</v>
      </c>
      <c r="AW91" s="90">
        <v>0</v>
      </c>
      <c r="AX91" s="90">
        <v>0</v>
      </c>
      <c r="AY91" s="90">
        <v>0</v>
      </c>
      <c r="AZ91" s="151">
        <f t="shared" si="86"/>
        <v>0</v>
      </c>
      <c r="BA91" s="134">
        <f t="shared" si="76"/>
        <v>0</v>
      </c>
    </row>
    <row r="92" spans="2:53" ht="15.6" hidden="1" x14ac:dyDescent="0.3">
      <c r="B92" s="99"/>
      <c r="C92" s="90">
        <v>0</v>
      </c>
      <c r="D92" s="90">
        <v>0</v>
      </c>
      <c r="E92" s="90">
        <v>0</v>
      </c>
      <c r="F92" s="90">
        <v>0</v>
      </c>
      <c r="G92" s="151">
        <f t="shared" si="77"/>
        <v>0</v>
      </c>
      <c r="H92" s="90">
        <v>0</v>
      </c>
      <c r="I92" s="90">
        <v>0</v>
      </c>
      <c r="J92" s="90">
        <v>0</v>
      </c>
      <c r="K92" s="90">
        <v>0</v>
      </c>
      <c r="L92" s="151">
        <f t="shared" si="78"/>
        <v>0</v>
      </c>
      <c r="M92" s="91">
        <v>0</v>
      </c>
      <c r="N92" s="91">
        <v>0</v>
      </c>
      <c r="O92" s="91">
        <v>0</v>
      </c>
      <c r="P92" s="91">
        <v>0</v>
      </c>
      <c r="Q92" s="151">
        <f t="shared" si="79"/>
        <v>0</v>
      </c>
      <c r="R92" s="91">
        <v>0</v>
      </c>
      <c r="S92" s="91">
        <v>0</v>
      </c>
      <c r="T92" s="91">
        <v>0</v>
      </c>
      <c r="U92" s="91">
        <v>0</v>
      </c>
      <c r="V92" s="151">
        <f t="shared" si="80"/>
        <v>0</v>
      </c>
      <c r="W92" s="91">
        <v>0</v>
      </c>
      <c r="X92" s="91">
        <v>0</v>
      </c>
      <c r="Y92" s="90"/>
      <c r="Z92" s="90">
        <v>0</v>
      </c>
      <c r="AA92" s="151">
        <f t="shared" si="81"/>
        <v>0</v>
      </c>
      <c r="AB92" s="90">
        <v>0</v>
      </c>
      <c r="AC92" s="90">
        <v>0</v>
      </c>
      <c r="AD92" s="90">
        <v>0</v>
      </c>
      <c r="AE92" s="90">
        <v>0</v>
      </c>
      <c r="AF92" s="151">
        <f t="shared" si="82"/>
        <v>0</v>
      </c>
      <c r="AG92" s="90">
        <v>0</v>
      </c>
      <c r="AH92" s="90">
        <v>0</v>
      </c>
      <c r="AI92" s="90">
        <v>0</v>
      </c>
      <c r="AJ92" s="90">
        <v>0</v>
      </c>
      <c r="AK92" s="151">
        <f t="shared" si="83"/>
        <v>0</v>
      </c>
      <c r="AL92" s="90">
        <v>0</v>
      </c>
      <c r="AM92" s="90">
        <v>0</v>
      </c>
      <c r="AN92" s="90">
        <v>0</v>
      </c>
      <c r="AO92" s="90">
        <v>0</v>
      </c>
      <c r="AP92" s="151">
        <f t="shared" si="84"/>
        <v>0</v>
      </c>
      <c r="AQ92" s="90">
        <v>0</v>
      </c>
      <c r="AR92" s="90">
        <v>0</v>
      </c>
      <c r="AS92" s="90">
        <v>0</v>
      </c>
      <c r="AT92" s="90">
        <v>0</v>
      </c>
      <c r="AU92" s="151">
        <f t="shared" si="85"/>
        <v>0</v>
      </c>
      <c r="AV92" s="90">
        <v>0</v>
      </c>
      <c r="AW92" s="90">
        <v>0</v>
      </c>
      <c r="AX92" s="90">
        <v>0</v>
      </c>
      <c r="AY92" s="90">
        <v>0</v>
      </c>
      <c r="AZ92" s="151">
        <f t="shared" si="86"/>
        <v>0</v>
      </c>
      <c r="BA92" s="134">
        <f t="shared" si="76"/>
        <v>0</v>
      </c>
    </row>
    <row r="93" spans="2:53" ht="15.6" hidden="1" x14ac:dyDescent="0.3">
      <c r="B93" s="99"/>
      <c r="C93" s="90">
        <v>0</v>
      </c>
      <c r="D93" s="90">
        <v>0</v>
      </c>
      <c r="E93" s="90">
        <v>0</v>
      </c>
      <c r="F93" s="90">
        <v>0</v>
      </c>
      <c r="G93" s="151">
        <f t="shared" si="77"/>
        <v>0</v>
      </c>
      <c r="H93" s="90">
        <v>0</v>
      </c>
      <c r="I93" s="90">
        <v>0</v>
      </c>
      <c r="J93" s="90">
        <v>0</v>
      </c>
      <c r="K93" s="90">
        <v>0</v>
      </c>
      <c r="L93" s="151">
        <f t="shared" si="78"/>
        <v>0</v>
      </c>
      <c r="M93" s="91">
        <v>0</v>
      </c>
      <c r="N93" s="91">
        <v>0</v>
      </c>
      <c r="O93" s="91">
        <v>0</v>
      </c>
      <c r="P93" s="91">
        <v>0</v>
      </c>
      <c r="Q93" s="151">
        <f t="shared" si="79"/>
        <v>0</v>
      </c>
      <c r="R93" s="91">
        <v>0</v>
      </c>
      <c r="S93" s="91">
        <v>0</v>
      </c>
      <c r="T93" s="91">
        <v>0</v>
      </c>
      <c r="U93" s="91">
        <v>0</v>
      </c>
      <c r="V93" s="151">
        <f t="shared" si="80"/>
        <v>0</v>
      </c>
      <c r="W93" s="91">
        <v>0</v>
      </c>
      <c r="X93" s="91">
        <v>0</v>
      </c>
      <c r="Y93" s="90"/>
      <c r="Z93" s="90">
        <v>0</v>
      </c>
      <c r="AA93" s="151">
        <f t="shared" si="81"/>
        <v>0</v>
      </c>
      <c r="AB93" s="90">
        <v>0</v>
      </c>
      <c r="AC93" s="90">
        <v>0</v>
      </c>
      <c r="AD93" s="90">
        <v>0</v>
      </c>
      <c r="AE93" s="90">
        <v>0</v>
      </c>
      <c r="AF93" s="151">
        <f t="shared" si="82"/>
        <v>0</v>
      </c>
      <c r="AG93" s="90">
        <v>0</v>
      </c>
      <c r="AH93" s="90">
        <v>0</v>
      </c>
      <c r="AI93" s="90">
        <v>0</v>
      </c>
      <c r="AJ93" s="90">
        <v>0</v>
      </c>
      <c r="AK93" s="151">
        <f t="shared" si="83"/>
        <v>0</v>
      </c>
      <c r="AL93" s="90">
        <v>0</v>
      </c>
      <c r="AM93" s="90">
        <v>0</v>
      </c>
      <c r="AN93" s="90">
        <v>0</v>
      </c>
      <c r="AO93" s="90">
        <v>0</v>
      </c>
      <c r="AP93" s="151">
        <f t="shared" si="84"/>
        <v>0</v>
      </c>
      <c r="AQ93" s="90">
        <v>0</v>
      </c>
      <c r="AR93" s="90">
        <v>0</v>
      </c>
      <c r="AS93" s="90">
        <v>0</v>
      </c>
      <c r="AT93" s="90">
        <v>0</v>
      </c>
      <c r="AU93" s="151">
        <f t="shared" si="85"/>
        <v>0</v>
      </c>
      <c r="AV93" s="90">
        <v>0</v>
      </c>
      <c r="AW93" s="90">
        <v>0</v>
      </c>
      <c r="AX93" s="90">
        <v>0</v>
      </c>
      <c r="AY93" s="90">
        <v>0</v>
      </c>
      <c r="AZ93" s="151">
        <f t="shared" si="86"/>
        <v>0</v>
      </c>
      <c r="BA93" s="134">
        <f t="shared" si="76"/>
        <v>0</v>
      </c>
    </row>
    <row r="94" spans="2:53" ht="15.6" hidden="1" x14ac:dyDescent="0.3">
      <c r="B94" s="99"/>
      <c r="C94" s="90">
        <v>0</v>
      </c>
      <c r="D94" s="90">
        <v>0</v>
      </c>
      <c r="E94" s="90">
        <v>0</v>
      </c>
      <c r="F94" s="90">
        <v>0</v>
      </c>
      <c r="G94" s="151">
        <f t="shared" si="77"/>
        <v>0</v>
      </c>
      <c r="H94" s="90">
        <v>0</v>
      </c>
      <c r="I94" s="90">
        <v>0</v>
      </c>
      <c r="J94" s="90">
        <v>0</v>
      </c>
      <c r="K94" s="90">
        <v>0</v>
      </c>
      <c r="L94" s="151">
        <f t="shared" si="78"/>
        <v>0</v>
      </c>
      <c r="M94" s="91">
        <v>0</v>
      </c>
      <c r="N94" s="91">
        <v>0</v>
      </c>
      <c r="O94" s="91">
        <v>0</v>
      </c>
      <c r="P94" s="91">
        <v>0</v>
      </c>
      <c r="Q94" s="151">
        <f t="shared" si="79"/>
        <v>0</v>
      </c>
      <c r="R94" s="91">
        <v>0</v>
      </c>
      <c r="S94" s="91">
        <v>0</v>
      </c>
      <c r="T94" s="91">
        <v>0</v>
      </c>
      <c r="U94" s="91">
        <v>0</v>
      </c>
      <c r="V94" s="151">
        <f t="shared" si="80"/>
        <v>0</v>
      </c>
      <c r="W94" s="91">
        <v>0</v>
      </c>
      <c r="X94" s="91">
        <v>0</v>
      </c>
      <c r="Y94" s="90"/>
      <c r="Z94" s="90">
        <v>0</v>
      </c>
      <c r="AA94" s="151">
        <f t="shared" si="81"/>
        <v>0</v>
      </c>
      <c r="AB94" s="90">
        <v>0</v>
      </c>
      <c r="AC94" s="90">
        <v>0</v>
      </c>
      <c r="AD94" s="90">
        <v>0</v>
      </c>
      <c r="AE94" s="90">
        <v>0</v>
      </c>
      <c r="AF94" s="151">
        <f t="shared" si="82"/>
        <v>0</v>
      </c>
      <c r="AG94" s="90">
        <v>0</v>
      </c>
      <c r="AH94" s="90">
        <v>0</v>
      </c>
      <c r="AI94" s="90">
        <v>0</v>
      </c>
      <c r="AJ94" s="90">
        <v>0</v>
      </c>
      <c r="AK94" s="151">
        <f t="shared" si="83"/>
        <v>0</v>
      </c>
      <c r="AL94" s="90">
        <v>0</v>
      </c>
      <c r="AM94" s="90">
        <v>0</v>
      </c>
      <c r="AN94" s="90">
        <v>0</v>
      </c>
      <c r="AO94" s="90">
        <v>0</v>
      </c>
      <c r="AP94" s="151">
        <f t="shared" si="84"/>
        <v>0</v>
      </c>
      <c r="AQ94" s="90">
        <v>0</v>
      </c>
      <c r="AR94" s="90">
        <v>0</v>
      </c>
      <c r="AS94" s="90">
        <v>0</v>
      </c>
      <c r="AT94" s="90">
        <v>0</v>
      </c>
      <c r="AU94" s="151">
        <f t="shared" si="85"/>
        <v>0</v>
      </c>
      <c r="AV94" s="90">
        <v>0</v>
      </c>
      <c r="AW94" s="90">
        <v>0</v>
      </c>
      <c r="AX94" s="90">
        <v>0</v>
      </c>
      <c r="AY94" s="90">
        <v>0</v>
      </c>
      <c r="AZ94" s="151">
        <f t="shared" si="86"/>
        <v>0</v>
      </c>
      <c r="BA94" s="134">
        <f t="shared" si="76"/>
        <v>0</v>
      </c>
    </row>
    <row r="95" spans="2:53" ht="15.6" hidden="1" x14ac:dyDescent="0.3">
      <c r="B95" s="99"/>
      <c r="C95" s="90">
        <v>0</v>
      </c>
      <c r="D95" s="90">
        <v>0</v>
      </c>
      <c r="E95" s="90">
        <v>0</v>
      </c>
      <c r="F95" s="90">
        <v>0</v>
      </c>
      <c r="G95" s="151">
        <f t="shared" si="77"/>
        <v>0</v>
      </c>
      <c r="H95" s="90">
        <v>0</v>
      </c>
      <c r="I95" s="90">
        <v>0</v>
      </c>
      <c r="J95" s="90">
        <v>0</v>
      </c>
      <c r="K95" s="90">
        <v>0</v>
      </c>
      <c r="L95" s="151">
        <f t="shared" si="78"/>
        <v>0</v>
      </c>
      <c r="M95" s="91">
        <v>0</v>
      </c>
      <c r="N95" s="91">
        <v>0</v>
      </c>
      <c r="O95" s="91">
        <v>0</v>
      </c>
      <c r="P95" s="91">
        <v>0</v>
      </c>
      <c r="Q95" s="151">
        <f t="shared" si="79"/>
        <v>0</v>
      </c>
      <c r="R95" s="91">
        <v>0</v>
      </c>
      <c r="S95" s="91">
        <v>0</v>
      </c>
      <c r="T95" s="91">
        <v>0</v>
      </c>
      <c r="U95" s="91">
        <v>0</v>
      </c>
      <c r="V95" s="151">
        <f t="shared" si="80"/>
        <v>0</v>
      </c>
      <c r="W95" s="91">
        <v>0</v>
      </c>
      <c r="X95" s="91">
        <v>0</v>
      </c>
      <c r="Y95" s="90"/>
      <c r="Z95" s="90">
        <v>0</v>
      </c>
      <c r="AA95" s="151">
        <f t="shared" si="81"/>
        <v>0</v>
      </c>
      <c r="AB95" s="90">
        <v>0</v>
      </c>
      <c r="AC95" s="90">
        <v>0</v>
      </c>
      <c r="AD95" s="90">
        <v>0</v>
      </c>
      <c r="AE95" s="90">
        <v>0</v>
      </c>
      <c r="AF95" s="151">
        <f t="shared" si="82"/>
        <v>0</v>
      </c>
      <c r="AG95" s="90">
        <v>0</v>
      </c>
      <c r="AH95" s="90">
        <v>0</v>
      </c>
      <c r="AI95" s="90">
        <v>0</v>
      </c>
      <c r="AJ95" s="90">
        <v>0</v>
      </c>
      <c r="AK95" s="151">
        <f t="shared" si="83"/>
        <v>0</v>
      </c>
      <c r="AL95" s="90">
        <v>0</v>
      </c>
      <c r="AM95" s="90">
        <v>0</v>
      </c>
      <c r="AN95" s="90">
        <v>0</v>
      </c>
      <c r="AO95" s="90">
        <v>0</v>
      </c>
      <c r="AP95" s="151">
        <f t="shared" si="84"/>
        <v>0</v>
      </c>
      <c r="AQ95" s="90">
        <v>0</v>
      </c>
      <c r="AR95" s="90">
        <v>0</v>
      </c>
      <c r="AS95" s="90">
        <v>0</v>
      </c>
      <c r="AT95" s="90">
        <v>0</v>
      </c>
      <c r="AU95" s="151">
        <f t="shared" si="85"/>
        <v>0</v>
      </c>
      <c r="AV95" s="90">
        <v>0</v>
      </c>
      <c r="AW95" s="90">
        <v>0</v>
      </c>
      <c r="AX95" s="90">
        <v>0</v>
      </c>
      <c r="AY95" s="90">
        <v>0</v>
      </c>
      <c r="AZ95" s="151">
        <f t="shared" si="86"/>
        <v>0</v>
      </c>
      <c r="BA95" s="134">
        <f t="shared" si="76"/>
        <v>0</v>
      </c>
    </row>
    <row r="96" spans="2:53" ht="15.75" x14ac:dyDescent="0.25">
      <c r="B96" s="99"/>
      <c r="C96" s="90">
        <v>0</v>
      </c>
      <c r="D96" s="90">
        <v>0</v>
      </c>
      <c r="E96" s="90">
        <v>0</v>
      </c>
      <c r="F96" s="90">
        <v>0</v>
      </c>
      <c r="G96" s="151">
        <f t="shared" si="77"/>
        <v>0</v>
      </c>
      <c r="H96" s="90">
        <v>0</v>
      </c>
      <c r="I96" s="90">
        <v>0</v>
      </c>
      <c r="J96" s="90">
        <v>0</v>
      </c>
      <c r="K96" s="90">
        <v>0</v>
      </c>
      <c r="L96" s="151">
        <f t="shared" si="78"/>
        <v>0</v>
      </c>
      <c r="M96" s="91">
        <v>0</v>
      </c>
      <c r="N96" s="90">
        <v>0</v>
      </c>
      <c r="O96" s="91">
        <v>0</v>
      </c>
      <c r="P96" s="91">
        <v>0</v>
      </c>
      <c r="Q96" s="151">
        <f t="shared" si="79"/>
        <v>0</v>
      </c>
      <c r="R96" s="91">
        <v>0</v>
      </c>
      <c r="S96" s="91">
        <v>0</v>
      </c>
      <c r="T96" s="91">
        <v>0</v>
      </c>
      <c r="U96" s="90">
        <v>0</v>
      </c>
      <c r="V96" s="151">
        <f t="shared" si="80"/>
        <v>0</v>
      </c>
      <c r="W96" s="91">
        <v>0</v>
      </c>
      <c r="X96" s="90">
        <v>0</v>
      </c>
      <c r="Y96" s="90"/>
      <c r="Z96" s="90">
        <v>0</v>
      </c>
      <c r="AA96" s="151">
        <f t="shared" si="81"/>
        <v>0</v>
      </c>
      <c r="AB96" s="90">
        <v>0</v>
      </c>
      <c r="AC96" s="90">
        <v>0</v>
      </c>
      <c r="AD96" s="90">
        <v>0</v>
      </c>
      <c r="AE96" s="90">
        <v>0</v>
      </c>
      <c r="AF96" s="151">
        <f t="shared" si="82"/>
        <v>0</v>
      </c>
      <c r="AG96" s="90">
        <v>0</v>
      </c>
      <c r="AH96" s="90">
        <v>0</v>
      </c>
      <c r="AI96" s="90">
        <v>0</v>
      </c>
      <c r="AJ96" s="90">
        <v>0</v>
      </c>
      <c r="AK96" s="151">
        <f t="shared" si="83"/>
        <v>0</v>
      </c>
      <c r="AL96" s="90">
        <v>0</v>
      </c>
      <c r="AM96" s="90">
        <v>0</v>
      </c>
      <c r="AN96" s="90">
        <v>0</v>
      </c>
      <c r="AO96" s="90">
        <v>0</v>
      </c>
      <c r="AP96" s="151">
        <f t="shared" si="84"/>
        <v>0</v>
      </c>
      <c r="AQ96" s="90">
        <v>0</v>
      </c>
      <c r="AR96" s="90">
        <v>0</v>
      </c>
      <c r="AS96" s="90">
        <v>0</v>
      </c>
      <c r="AT96" s="90">
        <v>0</v>
      </c>
      <c r="AU96" s="151">
        <f t="shared" si="85"/>
        <v>0</v>
      </c>
      <c r="AV96" s="90">
        <v>0</v>
      </c>
      <c r="AW96" s="90">
        <v>0</v>
      </c>
      <c r="AX96" s="90">
        <v>0</v>
      </c>
      <c r="AY96" s="90">
        <v>0</v>
      </c>
      <c r="AZ96" s="151">
        <f t="shared" si="86"/>
        <v>0</v>
      </c>
      <c r="BA96" s="134">
        <f t="shared" si="76"/>
        <v>0</v>
      </c>
    </row>
    <row r="97" spans="2:53" ht="16.5" thickBot="1" x14ac:dyDescent="0.3">
      <c r="B97" s="84" t="s">
        <v>1</v>
      </c>
      <c r="C97" s="152">
        <f t="shared" ref="C97:AH97" si="89">SUM(C74:C96)</f>
        <v>0</v>
      </c>
      <c r="D97" s="153">
        <f t="shared" si="89"/>
        <v>0</v>
      </c>
      <c r="E97" s="153">
        <f t="shared" si="89"/>
        <v>0</v>
      </c>
      <c r="F97" s="154">
        <f t="shared" si="89"/>
        <v>0</v>
      </c>
      <c r="G97" s="132">
        <f t="shared" si="89"/>
        <v>0</v>
      </c>
      <c r="H97" s="152">
        <f t="shared" si="89"/>
        <v>0</v>
      </c>
      <c r="I97" s="153">
        <f t="shared" si="89"/>
        <v>0</v>
      </c>
      <c r="J97" s="153">
        <f t="shared" si="89"/>
        <v>0</v>
      </c>
      <c r="K97" s="154">
        <f t="shared" si="89"/>
        <v>0</v>
      </c>
      <c r="L97" s="132">
        <f t="shared" si="89"/>
        <v>0</v>
      </c>
      <c r="M97" s="152">
        <f t="shared" si="89"/>
        <v>0</v>
      </c>
      <c r="N97" s="153">
        <f t="shared" si="89"/>
        <v>0</v>
      </c>
      <c r="O97" s="153">
        <f t="shared" si="89"/>
        <v>0</v>
      </c>
      <c r="P97" s="154">
        <f t="shared" si="89"/>
        <v>0</v>
      </c>
      <c r="Q97" s="132">
        <f t="shared" si="89"/>
        <v>0</v>
      </c>
      <c r="R97" s="152">
        <f t="shared" si="89"/>
        <v>0</v>
      </c>
      <c r="S97" s="153">
        <f t="shared" si="89"/>
        <v>0</v>
      </c>
      <c r="T97" s="153">
        <f t="shared" si="89"/>
        <v>0</v>
      </c>
      <c r="U97" s="154">
        <f t="shared" si="89"/>
        <v>0</v>
      </c>
      <c r="V97" s="132">
        <f t="shared" si="89"/>
        <v>0</v>
      </c>
      <c r="W97" s="152">
        <f t="shared" si="89"/>
        <v>0</v>
      </c>
      <c r="X97" s="153">
        <f t="shared" si="89"/>
        <v>0</v>
      </c>
      <c r="Y97" s="153">
        <f t="shared" si="89"/>
        <v>0</v>
      </c>
      <c r="Z97" s="154">
        <f t="shared" si="89"/>
        <v>0</v>
      </c>
      <c r="AA97" s="132">
        <f t="shared" si="89"/>
        <v>0</v>
      </c>
      <c r="AB97" s="152">
        <f t="shared" si="89"/>
        <v>0</v>
      </c>
      <c r="AC97" s="153">
        <f t="shared" si="89"/>
        <v>0</v>
      </c>
      <c r="AD97" s="153">
        <f t="shared" si="89"/>
        <v>0</v>
      </c>
      <c r="AE97" s="154">
        <f t="shared" si="89"/>
        <v>0</v>
      </c>
      <c r="AF97" s="132">
        <f t="shared" si="89"/>
        <v>0</v>
      </c>
      <c r="AG97" s="152">
        <f t="shared" si="89"/>
        <v>0</v>
      </c>
      <c r="AH97" s="153">
        <f t="shared" si="89"/>
        <v>0</v>
      </c>
      <c r="AI97" s="153">
        <f t="shared" ref="AI97:BA97" si="90">SUM(AI74:AI96)</f>
        <v>0</v>
      </c>
      <c r="AJ97" s="154">
        <f t="shared" si="90"/>
        <v>0</v>
      </c>
      <c r="AK97" s="132">
        <f t="shared" si="90"/>
        <v>0</v>
      </c>
      <c r="AL97" s="152">
        <f t="shared" si="90"/>
        <v>0</v>
      </c>
      <c r="AM97" s="153">
        <f t="shared" si="90"/>
        <v>0</v>
      </c>
      <c r="AN97" s="153">
        <f t="shared" si="90"/>
        <v>0</v>
      </c>
      <c r="AO97" s="154">
        <f t="shared" si="90"/>
        <v>0</v>
      </c>
      <c r="AP97" s="132">
        <f t="shared" si="90"/>
        <v>0</v>
      </c>
      <c r="AQ97" s="152">
        <f t="shared" si="90"/>
        <v>0</v>
      </c>
      <c r="AR97" s="153">
        <f t="shared" si="90"/>
        <v>0</v>
      </c>
      <c r="AS97" s="153">
        <f t="shared" si="90"/>
        <v>0</v>
      </c>
      <c r="AT97" s="154">
        <f t="shared" si="90"/>
        <v>0</v>
      </c>
      <c r="AU97" s="132">
        <f t="shared" si="90"/>
        <v>0</v>
      </c>
      <c r="AV97" s="152">
        <f t="shared" si="90"/>
        <v>0</v>
      </c>
      <c r="AW97" s="153">
        <f t="shared" si="90"/>
        <v>0</v>
      </c>
      <c r="AX97" s="153">
        <f t="shared" si="90"/>
        <v>0</v>
      </c>
      <c r="AY97" s="154">
        <f t="shared" si="90"/>
        <v>0</v>
      </c>
      <c r="AZ97" s="132">
        <f t="shared" si="90"/>
        <v>0</v>
      </c>
      <c r="BA97" s="133">
        <f t="shared" si="90"/>
        <v>0</v>
      </c>
    </row>
    <row r="98" spans="2:53" ht="56.25" customHeight="1" thickTop="1" x14ac:dyDescent="0.25">
      <c r="B98" s="40"/>
      <c r="C98" s="34" t="str">
        <f>IF(C97='Funding Profile'!$M95,"","Discrepancy between Costs Profile and Funding Profile for this period")</f>
        <v/>
      </c>
      <c r="D98" s="34" t="str">
        <f>IF(D97='Funding Profile'!$M96,"","Discrepancy between Costs Profile and Funding Profile for this period")</f>
        <v/>
      </c>
      <c r="E98" s="34" t="str">
        <f>IF(E97='Funding Profile'!$M97,"","Discrepancy between Costs Profile and Funding Profile for this period")</f>
        <v/>
      </c>
      <c r="F98" s="34" t="str">
        <f>IF(F97='Funding Profile'!$M98,"","Discrepancy between Costs Profile and Funding Profile for this period")</f>
        <v/>
      </c>
      <c r="G98" s="34" t="str">
        <f>IF(G97='Funding Profile'!$M99,"","Discrepancy between Costs Profile and Funding Profile for this year")</f>
        <v/>
      </c>
      <c r="H98" s="34" t="str">
        <f>IF(H97='Funding Profile'!$M101,"","Discrepancy between Costs Profile and Funding Profile for this period")</f>
        <v/>
      </c>
      <c r="I98" s="34" t="str">
        <f>IF(I97='Funding Profile'!$M102,"","Discrepancy between Costs Profile and Funding Profile for this period")</f>
        <v/>
      </c>
      <c r="J98" s="34" t="str">
        <f>IF(J97='Funding Profile'!$M103,"","Discrepancy between Costs Profile and Funding Profile for this period")</f>
        <v/>
      </c>
      <c r="K98" s="34" t="str">
        <f>IF(K97='Funding Profile'!$M104,"","Discrepancy between Costs Profile and Funding Profile for this period")</f>
        <v/>
      </c>
      <c r="L98" s="34" t="str">
        <f>IF(L97='Funding Profile'!$M105,"","Discrepancy between Costs Profile and Funding Profile for this year")</f>
        <v/>
      </c>
      <c r="M98" s="34" t="str">
        <f>IF(M97='Funding Profile'!$M107,"","Discrepancy between Costs Profile and Funding Profile for this period")</f>
        <v/>
      </c>
      <c r="N98" s="34" t="str">
        <f>IF(N97='Funding Profile'!$M108,"","Discrepancy between Costs Profile and Funding Profile for this period")</f>
        <v/>
      </c>
      <c r="O98" s="34" t="str">
        <f>IF(O97='Funding Profile'!$M109,"","Discrepancy between Costs Profile and Funding Profile for this period")</f>
        <v/>
      </c>
      <c r="P98" s="34" t="str">
        <f>IF(P97='Funding Profile'!$M110,"","Discrepancy between Costs Profile and Funding Profile for this period")</f>
        <v/>
      </c>
      <c r="Q98" s="34" t="str">
        <f>IF(Q97='Funding Profile'!$M111,"","Discrepancy between Costs Profile and Funding Profile for this year")</f>
        <v/>
      </c>
      <c r="R98" s="34" t="str">
        <f>IF(R97='Funding Profile'!$M113,"","Discrepancy between Costs Profile and Funding Profile for this period")</f>
        <v/>
      </c>
      <c r="S98" s="34" t="str">
        <f>IF(S97='Funding Profile'!$M114,"","Discrepancy between Costs Profile and Funding Profile for this period")</f>
        <v/>
      </c>
      <c r="T98" s="34" t="str">
        <f>IF(T97='Funding Profile'!$M115,"","Discrepancy between Costs Profile and Funding Profile for this period")</f>
        <v/>
      </c>
      <c r="U98" s="34" t="str">
        <f>IF(U97='Funding Profile'!$M116,"","Discrepancy between Costs Profile and Funding Profile for this period")</f>
        <v/>
      </c>
      <c r="V98" s="34" t="str">
        <f>IF(V97='Funding Profile'!$M117,"","Discrepancy between Costs Profile and Funding Profile for this year")</f>
        <v/>
      </c>
      <c r="W98" s="34" t="str">
        <f>IF(W97='Funding Profile'!$M119,"","Discrepancy between Costs Profile and Funding Profile for this period")</f>
        <v/>
      </c>
      <c r="X98" s="34" t="str">
        <f>IF(X97='Funding Profile'!$M120,"","Discrepancy between Costs Profile and Funding Profile for this period")</f>
        <v/>
      </c>
      <c r="Y98" s="34" t="str">
        <f>IF(Y97='Funding Profile'!$M121,"","Discrepancy between Costs Profile and Funding Profile for this period")</f>
        <v/>
      </c>
      <c r="Z98" s="34" t="str">
        <f>IF(Z97='Funding Profile'!$M122,"","Discrepancy between Costs Profile and Funding Profile for this period")</f>
        <v/>
      </c>
      <c r="AA98" s="34" t="str">
        <f>IF(AA97='Funding Profile'!$M123,"","Discrepancy between Costs Profile and Funding Profile for this year")</f>
        <v/>
      </c>
      <c r="AB98" s="34" t="str">
        <f>IF(AB97='Funding Profile'!$M125,"","Discrepancy between Costs Profile and Funding Profile for this period")</f>
        <v/>
      </c>
      <c r="AC98" s="34" t="str">
        <f>IF(AC97='Funding Profile'!$M126,"","Discrepancy between Costs Profile and Funding Profile for this period")</f>
        <v/>
      </c>
      <c r="AD98" s="34" t="str">
        <f>IF(AD97='Funding Profile'!$M127,"","Discrepancy between Costs Profile and Funding Profile for this period")</f>
        <v/>
      </c>
      <c r="AE98" s="34" t="str">
        <f>IF(AE97='Funding Profile'!$M128,"","Discrepancy between Costs Profile and Funding Profile for this period")</f>
        <v/>
      </c>
      <c r="AF98" s="34" t="str">
        <f>IF(AF97='Funding Profile'!$M129,"","Discrepancy between Costs Profile and Funding Profile for this year")</f>
        <v/>
      </c>
      <c r="AG98" s="34" t="str">
        <f>IF(AG97='Funding Profile'!$M131,"","Discrepancy between Costs Profile and Funding Profile for this period")</f>
        <v/>
      </c>
      <c r="AH98" s="34" t="str">
        <f>IF(AH97='Funding Profile'!$M132,"","Discrepancy between Costs Profile and Funding Profile for this period")</f>
        <v/>
      </c>
      <c r="AI98" s="34" t="str">
        <f>IF(AI97='Funding Profile'!$M133,"","Discrepancy between Costs Profile and Funding Profile for this period")</f>
        <v/>
      </c>
      <c r="AJ98" s="34" t="str">
        <f>IF(AJ97='Funding Profile'!$M134,"","Discrepancy between Costs Profile and Funding Profile for this period")</f>
        <v/>
      </c>
      <c r="AK98" s="34" t="str">
        <f>IF(AK97='Funding Profile'!$M135,"","Discrepancy between Costs Profile and Funding Profile for this year")</f>
        <v/>
      </c>
      <c r="AL98" s="34" t="str">
        <f>IF(AL97='Funding Profile'!$M137,"","Discrepancy between Costs Profile and Funding Profile for this period")</f>
        <v/>
      </c>
      <c r="AM98" s="34" t="str">
        <f>IF(AM97='Funding Profile'!$M138,"","Discrepancy between Costs Profile and Funding Profile for this period")</f>
        <v/>
      </c>
      <c r="AN98" s="34" t="str">
        <f>IF(AN97='Funding Profile'!$M139,"","Discrepancy between Costs Profile and Funding Profile for this period")</f>
        <v/>
      </c>
      <c r="AO98" s="34" t="str">
        <f>IF(AO97='Funding Profile'!$M140,"","Discrepancy between Costs Profile and Funding Profile for this period")</f>
        <v/>
      </c>
      <c r="AP98" s="34" t="str">
        <f>IF(AP97='Funding Profile'!$M141,"","Discrepancy between Costs Profile and Funding Profile for this year")</f>
        <v/>
      </c>
      <c r="AQ98" s="34" t="str">
        <f>IF(AQ97='Funding Profile'!$M143,"","Discrepancy between Costs Profile and Funding Profile for this period")</f>
        <v/>
      </c>
      <c r="AR98" s="34" t="str">
        <f>IF(AR97='Funding Profile'!$M144,"","Discrepancy between Costs Profile and Funding Profile for this period")</f>
        <v/>
      </c>
      <c r="AS98" s="34" t="str">
        <f>IF(AS97='Funding Profile'!$M145,"","Discrepancy between Costs Profile and Funding Profile for this period")</f>
        <v/>
      </c>
      <c r="AT98" s="34" t="str">
        <f>IF(AT97='Funding Profile'!$M146,"","Discrepancy between Costs Profile and Funding Profile for this period")</f>
        <v/>
      </c>
      <c r="AU98" s="34" t="str">
        <f>IF(AU97='Funding Profile'!$M147,"","Discrepancy between Costs Profile and Funding Profile for this year")</f>
        <v/>
      </c>
      <c r="AV98" s="34" t="str">
        <f>IF(AV97='Funding Profile'!$M149,"","Discrepancy between Costs Profile and Funding Profile for this period")</f>
        <v/>
      </c>
      <c r="AW98" s="34" t="str">
        <f>IF(AW97='Funding Profile'!$M150,"","Discrepancy between Costs Profile and Funding Profile for this period")</f>
        <v/>
      </c>
      <c r="AX98" s="34" t="str">
        <f>IF(AX97='Funding Profile'!$M151,"","Discrepancy between Costs Profile and Funding Profile for this period")</f>
        <v/>
      </c>
      <c r="AY98" s="34" t="str">
        <f>IF(AY97='Funding Profile'!$M152,"","Discrepancy between Costs Profile and Funding Profile for this period")</f>
        <v/>
      </c>
      <c r="AZ98" s="34" t="str">
        <f>IF(AZ97='Funding Profile'!$M153,"","Discrepancy between Costs Profile and Funding Profile for this year")</f>
        <v/>
      </c>
      <c r="BA98" s="41"/>
    </row>
    <row r="99" spans="2:53" ht="15.75" x14ac:dyDescent="0.25"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</row>
    <row r="100" spans="2:53" ht="15.75" x14ac:dyDescent="0.25">
      <c r="B100" s="40"/>
      <c r="C100" s="40"/>
      <c r="D100" s="40"/>
      <c r="E100" s="40"/>
      <c r="F100" s="40"/>
      <c r="G100" s="41"/>
      <c r="H100" s="40"/>
      <c r="I100" s="40"/>
      <c r="J100" s="40"/>
      <c r="K100" s="40"/>
      <c r="L100" s="41"/>
      <c r="M100" s="40"/>
      <c r="N100" s="40"/>
      <c r="O100" s="40"/>
      <c r="P100" s="40"/>
      <c r="Q100" s="41"/>
      <c r="R100" s="40"/>
      <c r="S100" s="40"/>
      <c r="T100" s="40"/>
      <c r="U100" s="40"/>
      <c r="V100" s="41"/>
      <c r="W100" s="40"/>
      <c r="X100" s="40"/>
      <c r="Y100" s="40"/>
      <c r="Z100" s="40"/>
      <c r="AA100" s="41"/>
      <c r="AB100" s="40"/>
      <c r="AC100" s="40"/>
      <c r="AD100" s="40"/>
      <c r="AE100" s="40"/>
      <c r="AF100" s="41"/>
      <c r="AG100" s="40"/>
      <c r="AH100" s="40"/>
      <c r="AI100" s="40"/>
      <c r="AJ100" s="40"/>
      <c r="AK100" s="41"/>
      <c r="AL100" s="40"/>
      <c r="AM100" s="40"/>
      <c r="AN100" s="40"/>
      <c r="AO100" s="40"/>
      <c r="AP100" s="41"/>
      <c r="AQ100" s="40"/>
      <c r="AR100" s="40"/>
      <c r="AS100" s="40"/>
      <c r="AT100" s="40"/>
      <c r="AU100" s="41"/>
      <c r="AV100" s="40"/>
      <c r="AW100" s="40"/>
      <c r="AX100" s="40"/>
      <c r="AY100" s="40"/>
      <c r="AZ100" s="41"/>
      <c r="BA100" s="41"/>
    </row>
    <row r="101" spans="2:53" ht="23.25" x14ac:dyDescent="0.35">
      <c r="B101" s="173" t="s">
        <v>169</v>
      </c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00"/>
      <c r="N101" s="100"/>
      <c r="O101" s="100"/>
      <c r="P101" s="100"/>
      <c r="R101" s="100"/>
      <c r="S101" s="100"/>
      <c r="T101" s="100"/>
      <c r="U101" s="100"/>
      <c r="W101" s="100"/>
      <c r="X101" s="100"/>
      <c r="Y101" s="100"/>
      <c r="Z101" s="100"/>
      <c r="AB101" s="100"/>
      <c r="AC101" s="100"/>
      <c r="AD101" s="100"/>
      <c r="AE101" s="100"/>
      <c r="AG101" s="100"/>
      <c r="AH101" s="100"/>
      <c r="AI101" s="100"/>
      <c r="AJ101" s="100"/>
      <c r="AL101" s="100"/>
      <c r="AM101" s="100"/>
      <c r="AN101" s="100"/>
      <c r="AO101" s="100"/>
      <c r="AQ101" s="100"/>
      <c r="AR101" s="100"/>
      <c r="AS101" s="100"/>
      <c r="AT101" s="100"/>
      <c r="AV101" s="100"/>
      <c r="AW101" s="100"/>
      <c r="AX101" s="100"/>
      <c r="AY101" s="100"/>
    </row>
    <row r="103" spans="2:53" ht="20.25" x14ac:dyDescent="0.3">
      <c r="B103" s="14" t="s">
        <v>7</v>
      </c>
      <c r="C103" s="14"/>
      <c r="D103" s="14"/>
      <c r="E103" s="14"/>
      <c r="F103" s="14"/>
      <c r="H103" s="14"/>
      <c r="I103" s="14"/>
      <c r="J103" s="14"/>
      <c r="K103" s="14"/>
      <c r="M103" s="14"/>
      <c r="N103" s="14"/>
      <c r="O103" s="14"/>
      <c r="P103" s="14"/>
      <c r="R103" s="14"/>
      <c r="S103" s="14"/>
      <c r="T103" s="14"/>
      <c r="U103" s="14"/>
      <c r="W103" s="14"/>
      <c r="X103" s="14"/>
      <c r="Y103" s="14"/>
      <c r="Z103" s="14"/>
      <c r="AB103" s="14"/>
      <c r="AC103" s="14"/>
      <c r="AD103" s="14"/>
      <c r="AE103" s="14"/>
      <c r="AG103" s="14"/>
      <c r="AH103" s="14"/>
      <c r="AI103" s="14"/>
      <c r="AJ103" s="14"/>
      <c r="AL103" s="14"/>
      <c r="AM103" s="14"/>
      <c r="AN103" s="14"/>
      <c r="AO103" s="14"/>
      <c r="AQ103" s="14"/>
      <c r="AR103" s="14"/>
      <c r="AS103" s="14"/>
      <c r="AT103" s="14"/>
      <c r="AV103" s="14"/>
      <c r="AW103" s="14"/>
      <c r="AX103" s="14"/>
      <c r="AY103" s="14"/>
    </row>
    <row r="104" spans="2:53" ht="15.75" customHeight="1" thickBot="1" x14ac:dyDescent="0.35">
      <c r="B104" s="14"/>
      <c r="C104" s="174" t="s">
        <v>185</v>
      </c>
      <c r="D104" s="174"/>
      <c r="E104" s="174"/>
      <c r="F104" s="174"/>
      <c r="H104" s="14"/>
      <c r="I104" s="14"/>
      <c r="J104" s="14"/>
      <c r="K104" s="14"/>
      <c r="M104" s="14"/>
      <c r="N104" s="14"/>
      <c r="O104" s="14"/>
      <c r="P104" s="14"/>
      <c r="R104" s="14"/>
      <c r="S104" s="14"/>
      <c r="T104" s="14"/>
      <c r="U104" s="14"/>
      <c r="W104" s="14"/>
      <c r="X104" s="14"/>
      <c r="Y104" s="14"/>
      <c r="Z104" s="14"/>
      <c r="AB104" s="14"/>
      <c r="AC104" s="14"/>
      <c r="AD104" s="14"/>
      <c r="AE104" s="14"/>
      <c r="AG104" s="14"/>
      <c r="AH104" s="14"/>
      <c r="AI104" s="14"/>
      <c r="AJ104" s="14"/>
      <c r="AL104" s="14"/>
      <c r="AM104" s="14"/>
      <c r="AN104" s="14"/>
      <c r="AO104" s="14"/>
      <c r="AQ104" s="14"/>
      <c r="AR104" s="14"/>
      <c r="AS104" s="14"/>
      <c r="AT104" s="14"/>
      <c r="AV104" s="14"/>
      <c r="AW104" s="14"/>
      <c r="AX104" s="14"/>
      <c r="AY104" s="14"/>
    </row>
    <row r="105" spans="2:53" ht="27" thickTop="1" x14ac:dyDescent="0.4">
      <c r="B105" s="81"/>
      <c r="C105" s="168">
        <v>2014</v>
      </c>
      <c r="D105" s="169"/>
      <c r="E105" s="169"/>
      <c r="F105" s="169"/>
      <c r="G105" s="170"/>
      <c r="H105" s="168">
        <v>2015</v>
      </c>
      <c r="I105" s="169"/>
      <c r="J105" s="169"/>
      <c r="K105" s="169"/>
      <c r="L105" s="170"/>
      <c r="M105" s="168">
        <v>2016</v>
      </c>
      <c r="N105" s="169"/>
      <c r="O105" s="169"/>
      <c r="P105" s="169"/>
      <c r="Q105" s="170"/>
      <c r="R105" s="168">
        <v>2017</v>
      </c>
      <c r="S105" s="169"/>
      <c r="T105" s="169"/>
      <c r="U105" s="169"/>
      <c r="V105" s="170"/>
      <c r="W105" s="168">
        <v>2018</v>
      </c>
      <c r="X105" s="169"/>
      <c r="Y105" s="169"/>
      <c r="Z105" s="169"/>
      <c r="AA105" s="170"/>
      <c r="AB105" s="168">
        <v>2019</v>
      </c>
      <c r="AC105" s="169"/>
      <c r="AD105" s="169"/>
      <c r="AE105" s="169"/>
      <c r="AF105" s="170"/>
      <c r="AG105" s="168">
        <v>2020</v>
      </c>
      <c r="AH105" s="169"/>
      <c r="AI105" s="169"/>
      <c r="AJ105" s="169"/>
      <c r="AK105" s="170"/>
      <c r="AL105" s="168">
        <v>2021</v>
      </c>
      <c r="AM105" s="169"/>
      <c r="AN105" s="169"/>
      <c r="AO105" s="169"/>
      <c r="AP105" s="170"/>
      <c r="AQ105" s="168">
        <v>2022</v>
      </c>
      <c r="AR105" s="169"/>
      <c r="AS105" s="169"/>
      <c r="AT105" s="169"/>
      <c r="AU105" s="170"/>
      <c r="AV105" s="168">
        <v>2023</v>
      </c>
      <c r="AW105" s="169"/>
      <c r="AX105" s="169"/>
      <c r="AY105" s="169"/>
      <c r="AZ105" s="170"/>
      <c r="BA105" s="171" t="s">
        <v>1</v>
      </c>
    </row>
    <row r="106" spans="2:53" ht="15.75" x14ac:dyDescent="0.25">
      <c r="B106" s="82" t="s">
        <v>99</v>
      </c>
      <c r="C106" s="85" t="s">
        <v>155</v>
      </c>
      <c r="D106" s="86" t="s">
        <v>156</v>
      </c>
      <c r="E106" s="86" t="s">
        <v>157</v>
      </c>
      <c r="F106" s="87" t="s">
        <v>158</v>
      </c>
      <c r="G106" s="88" t="s">
        <v>1</v>
      </c>
      <c r="H106" s="85" t="s">
        <v>155</v>
      </c>
      <c r="I106" s="86" t="s">
        <v>156</v>
      </c>
      <c r="J106" s="86" t="s">
        <v>157</v>
      </c>
      <c r="K106" s="87" t="s">
        <v>158</v>
      </c>
      <c r="L106" s="88" t="s">
        <v>1</v>
      </c>
      <c r="M106" s="85" t="s">
        <v>155</v>
      </c>
      <c r="N106" s="86" t="s">
        <v>156</v>
      </c>
      <c r="O106" s="86" t="s">
        <v>157</v>
      </c>
      <c r="P106" s="87" t="s">
        <v>158</v>
      </c>
      <c r="Q106" s="88" t="s">
        <v>1</v>
      </c>
      <c r="R106" s="85" t="s">
        <v>155</v>
      </c>
      <c r="S106" s="86" t="s">
        <v>156</v>
      </c>
      <c r="T106" s="86" t="s">
        <v>157</v>
      </c>
      <c r="U106" s="87" t="s">
        <v>158</v>
      </c>
      <c r="V106" s="88" t="s">
        <v>1</v>
      </c>
      <c r="W106" s="85" t="s">
        <v>155</v>
      </c>
      <c r="X106" s="86" t="s">
        <v>156</v>
      </c>
      <c r="Y106" s="86" t="s">
        <v>157</v>
      </c>
      <c r="Z106" s="87" t="s">
        <v>158</v>
      </c>
      <c r="AA106" s="88" t="s">
        <v>1</v>
      </c>
      <c r="AB106" s="85" t="s">
        <v>155</v>
      </c>
      <c r="AC106" s="86" t="s">
        <v>156</v>
      </c>
      <c r="AD106" s="86" t="s">
        <v>157</v>
      </c>
      <c r="AE106" s="87" t="s">
        <v>158</v>
      </c>
      <c r="AF106" s="88" t="s">
        <v>1</v>
      </c>
      <c r="AG106" s="85" t="s">
        <v>155</v>
      </c>
      <c r="AH106" s="86" t="s">
        <v>156</v>
      </c>
      <c r="AI106" s="86" t="s">
        <v>157</v>
      </c>
      <c r="AJ106" s="87" t="s">
        <v>158</v>
      </c>
      <c r="AK106" s="88" t="s">
        <v>1</v>
      </c>
      <c r="AL106" s="85" t="s">
        <v>155</v>
      </c>
      <c r="AM106" s="86" t="s">
        <v>156</v>
      </c>
      <c r="AN106" s="86" t="s">
        <v>157</v>
      </c>
      <c r="AO106" s="87" t="s">
        <v>158</v>
      </c>
      <c r="AP106" s="88" t="s">
        <v>1</v>
      </c>
      <c r="AQ106" s="85" t="s">
        <v>155</v>
      </c>
      <c r="AR106" s="86" t="s">
        <v>156</v>
      </c>
      <c r="AS106" s="86" t="s">
        <v>157</v>
      </c>
      <c r="AT106" s="87" t="s">
        <v>158</v>
      </c>
      <c r="AU106" s="88" t="s">
        <v>1</v>
      </c>
      <c r="AV106" s="85" t="s">
        <v>155</v>
      </c>
      <c r="AW106" s="86" t="s">
        <v>156</v>
      </c>
      <c r="AX106" s="86" t="s">
        <v>157</v>
      </c>
      <c r="AY106" s="87" t="s">
        <v>158</v>
      </c>
      <c r="AZ106" s="88" t="s">
        <v>1</v>
      </c>
      <c r="BA106" s="172"/>
    </row>
    <row r="107" spans="2:53" ht="15.75" x14ac:dyDescent="0.25">
      <c r="B107" s="99"/>
      <c r="C107" s="90">
        <v>0</v>
      </c>
      <c r="D107" s="90">
        <v>0</v>
      </c>
      <c r="E107" s="90">
        <v>0</v>
      </c>
      <c r="F107" s="90">
        <v>0</v>
      </c>
      <c r="G107" s="151">
        <f>C107+D107+E107+F107</f>
        <v>0</v>
      </c>
      <c r="H107" s="90">
        <v>0</v>
      </c>
      <c r="I107" s="90">
        <v>0</v>
      </c>
      <c r="J107" s="90">
        <v>0</v>
      </c>
      <c r="K107" s="90">
        <v>0</v>
      </c>
      <c r="L107" s="151">
        <f>H107+I107+J107+K107</f>
        <v>0</v>
      </c>
      <c r="M107" s="91">
        <v>0</v>
      </c>
      <c r="N107" s="91">
        <v>0</v>
      </c>
      <c r="O107" s="91">
        <v>0</v>
      </c>
      <c r="P107" s="91">
        <v>0</v>
      </c>
      <c r="Q107" s="151">
        <f>M107+N107+O107+P107</f>
        <v>0</v>
      </c>
      <c r="R107" s="91">
        <v>0</v>
      </c>
      <c r="S107" s="91">
        <v>0</v>
      </c>
      <c r="T107" s="91">
        <v>0</v>
      </c>
      <c r="U107" s="91">
        <v>0</v>
      </c>
      <c r="V107" s="151">
        <f>R107+S107+T107+U107</f>
        <v>0</v>
      </c>
      <c r="W107" s="91">
        <v>0</v>
      </c>
      <c r="X107" s="91">
        <v>0</v>
      </c>
      <c r="Y107" s="90">
        <v>0</v>
      </c>
      <c r="Z107" s="90">
        <v>0</v>
      </c>
      <c r="AA107" s="151">
        <f>W107+X107+Y107+Z107</f>
        <v>0</v>
      </c>
      <c r="AB107" s="90">
        <v>0</v>
      </c>
      <c r="AC107" s="90">
        <v>0</v>
      </c>
      <c r="AD107" s="90">
        <v>0</v>
      </c>
      <c r="AE107" s="90">
        <v>0</v>
      </c>
      <c r="AF107" s="151">
        <f>AB107+AC107+AD107+AE107</f>
        <v>0</v>
      </c>
      <c r="AG107" s="90">
        <v>0</v>
      </c>
      <c r="AH107" s="90">
        <v>0</v>
      </c>
      <c r="AI107" s="90">
        <v>0</v>
      </c>
      <c r="AJ107" s="90">
        <v>0</v>
      </c>
      <c r="AK107" s="151">
        <f>AG107+AH107+AI107+AJ107</f>
        <v>0</v>
      </c>
      <c r="AL107" s="90">
        <v>0</v>
      </c>
      <c r="AM107" s="90">
        <v>0</v>
      </c>
      <c r="AN107" s="90">
        <v>0</v>
      </c>
      <c r="AO107" s="90">
        <v>0</v>
      </c>
      <c r="AP107" s="151">
        <f>AL107+AM107+AN107+AO107</f>
        <v>0</v>
      </c>
      <c r="AQ107" s="90">
        <v>0</v>
      </c>
      <c r="AR107" s="90">
        <v>0</v>
      </c>
      <c r="AS107" s="90">
        <v>0</v>
      </c>
      <c r="AT107" s="90">
        <v>0</v>
      </c>
      <c r="AU107" s="151">
        <f>AQ107+AR107+AS107+AT107</f>
        <v>0</v>
      </c>
      <c r="AV107" s="90">
        <v>0</v>
      </c>
      <c r="AW107" s="90">
        <v>0</v>
      </c>
      <c r="AX107" s="90">
        <v>0</v>
      </c>
      <c r="AY107" s="90">
        <v>0</v>
      </c>
      <c r="AZ107" s="151">
        <f>AV107+AW107+AX107+AY107</f>
        <v>0</v>
      </c>
      <c r="BA107" s="134">
        <f t="shared" ref="BA107:BA129" si="91">G107+L107+Q107+V107+AA107+AF107+AK107+AP107+AU107+AZ107</f>
        <v>0</v>
      </c>
    </row>
    <row r="108" spans="2:53" ht="15.75" x14ac:dyDescent="0.25">
      <c r="B108" s="99"/>
      <c r="C108" s="90">
        <v>0</v>
      </c>
      <c r="D108" s="90">
        <v>0</v>
      </c>
      <c r="E108" s="90">
        <v>0</v>
      </c>
      <c r="F108" s="90">
        <v>0</v>
      </c>
      <c r="G108" s="151">
        <f t="shared" ref="G108:G129" si="92">C108+D108+E108+F108</f>
        <v>0</v>
      </c>
      <c r="H108" s="90">
        <v>0</v>
      </c>
      <c r="I108" s="90">
        <v>0</v>
      </c>
      <c r="J108" s="90">
        <v>0</v>
      </c>
      <c r="K108" s="90">
        <v>0</v>
      </c>
      <c r="L108" s="151">
        <f t="shared" ref="L108:L129" si="93">H108+I108+J108+K108</f>
        <v>0</v>
      </c>
      <c r="M108" s="91">
        <v>0</v>
      </c>
      <c r="N108" s="91">
        <v>0</v>
      </c>
      <c r="O108" s="91">
        <v>0</v>
      </c>
      <c r="P108" s="91">
        <v>0</v>
      </c>
      <c r="Q108" s="151">
        <f t="shared" ref="Q108:Q129" si="94">M108+N108+O108+P108</f>
        <v>0</v>
      </c>
      <c r="R108" s="91">
        <v>0</v>
      </c>
      <c r="S108" s="91">
        <v>0</v>
      </c>
      <c r="T108" s="91">
        <v>0</v>
      </c>
      <c r="U108" s="91">
        <v>0</v>
      </c>
      <c r="V108" s="151">
        <f t="shared" ref="V108:V129" si="95">R108+S108+T108+U108</f>
        <v>0</v>
      </c>
      <c r="W108" s="91">
        <v>0</v>
      </c>
      <c r="X108" s="91">
        <v>0</v>
      </c>
      <c r="Y108" s="90"/>
      <c r="Z108" s="90">
        <v>0</v>
      </c>
      <c r="AA108" s="151">
        <f t="shared" ref="AA108:AA129" si="96">W108+X108+Y108+Z108</f>
        <v>0</v>
      </c>
      <c r="AB108" s="90">
        <v>0</v>
      </c>
      <c r="AC108" s="90">
        <v>0</v>
      </c>
      <c r="AD108" s="90">
        <v>0</v>
      </c>
      <c r="AE108" s="90">
        <v>0</v>
      </c>
      <c r="AF108" s="151">
        <f t="shared" ref="AF108:AF129" si="97">AB108+AC108+AD108+AE108</f>
        <v>0</v>
      </c>
      <c r="AG108" s="90">
        <v>0</v>
      </c>
      <c r="AH108" s="90">
        <v>0</v>
      </c>
      <c r="AI108" s="90">
        <v>0</v>
      </c>
      <c r="AJ108" s="90">
        <v>0</v>
      </c>
      <c r="AK108" s="151">
        <f t="shared" ref="AK108:AK129" si="98">AG108+AH108+AI108+AJ108</f>
        <v>0</v>
      </c>
      <c r="AL108" s="90">
        <v>0</v>
      </c>
      <c r="AM108" s="90">
        <v>0</v>
      </c>
      <c r="AN108" s="90">
        <v>0</v>
      </c>
      <c r="AO108" s="90">
        <v>0</v>
      </c>
      <c r="AP108" s="151">
        <f t="shared" ref="AP108:AP129" si="99">AL108+AM108+AN108+AO108</f>
        <v>0</v>
      </c>
      <c r="AQ108" s="90">
        <v>0</v>
      </c>
      <c r="AR108" s="90">
        <v>0</v>
      </c>
      <c r="AS108" s="90">
        <v>0</v>
      </c>
      <c r="AT108" s="90">
        <v>0</v>
      </c>
      <c r="AU108" s="151">
        <f t="shared" ref="AU108:AU129" si="100">AQ108+AR108+AS108+AT108</f>
        <v>0</v>
      </c>
      <c r="AV108" s="90">
        <v>0</v>
      </c>
      <c r="AW108" s="90">
        <v>0</v>
      </c>
      <c r="AX108" s="90">
        <v>0</v>
      </c>
      <c r="AY108" s="90">
        <v>0</v>
      </c>
      <c r="AZ108" s="151">
        <f t="shared" ref="AZ108:AZ129" si="101">AV108+AW108+AX108+AY108</f>
        <v>0</v>
      </c>
      <c r="BA108" s="134">
        <f t="shared" si="91"/>
        <v>0</v>
      </c>
    </row>
    <row r="109" spans="2:53" ht="15.75" x14ac:dyDescent="0.25">
      <c r="B109" s="99"/>
      <c r="C109" s="90">
        <v>0</v>
      </c>
      <c r="D109" s="90">
        <v>0</v>
      </c>
      <c r="E109" s="90">
        <v>0</v>
      </c>
      <c r="F109" s="90">
        <v>0</v>
      </c>
      <c r="G109" s="151">
        <f t="shared" si="92"/>
        <v>0</v>
      </c>
      <c r="H109" s="90">
        <v>0</v>
      </c>
      <c r="I109" s="90">
        <v>0</v>
      </c>
      <c r="J109" s="90">
        <v>0</v>
      </c>
      <c r="K109" s="90">
        <v>0</v>
      </c>
      <c r="L109" s="151">
        <f t="shared" si="93"/>
        <v>0</v>
      </c>
      <c r="M109" s="91">
        <v>0</v>
      </c>
      <c r="N109" s="91">
        <v>0</v>
      </c>
      <c r="O109" s="91">
        <v>0</v>
      </c>
      <c r="P109" s="91">
        <v>0</v>
      </c>
      <c r="Q109" s="151">
        <f t="shared" si="94"/>
        <v>0</v>
      </c>
      <c r="R109" s="91">
        <v>0</v>
      </c>
      <c r="S109" s="91">
        <v>0</v>
      </c>
      <c r="T109" s="91">
        <v>0</v>
      </c>
      <c r="U109" s="91">
        <v>0</v>
      </c>
      <c r="V109" s="151">
        <f t="shared" si="95"/>
        <v>0</v>
      </c>
      <c r="W109" s="91">
        <v>0</v>
      </c>
      <c r="X109" s="91">
        <v>0</v>
      </c>
      <c r="Y109" s="90"/>
      <c r="Z109" s="90">
        <v>0</v>
      </c>
      <c r="AA109" s="151">
        <f t="shared" si="96"/>
        <v>0</v>
      </c>
      <c r="AB109" s="90">
        <v>0</v>
      </c>
      <c r="AC109" s="90">
        <v>0</v>
      </c>
      <c r="AD109" s="90">
        <v>0</v>
      </c>
      <c r="AE109" s="90">
        <v>0</v>
      </c>
      <c r="AF109" s="151">
        <f t="shared" si="97"/>
        <v>0</v>
      </c>
      <c r="AG109" s="90">
        <v>0</v>
      </c>
      <c r="AH109" s="90">
        <v>0</v>
      </c>
      <c r="AI109" s="90">
        <v>0</v>
      </c>
      <c r="AJ109" s="90">
        <v>0</v>
      </c>
      <c r="AK109" s="151">
        <f t="shared" si="98"/>
        <v>0</v>
      </c>
      <c r="AL109" s="90">
        <v>0</v>
      </c>
      <c r="AM109" s="90">
        <v>0</v>
      </c>
      <c r="AN109" s="90">
        <v>0</v>
      </c>
      <c r="AO109" s="90">
        <v>0</v>
      </c>
      <c r="AP109" s="151">
        <f t="shared" si="99"/>
        <v>0</v>
      </c>
      <c r="AQ109" s="90">
        <v>0</v>
      </c>
      <c r="AR109" s="90">
        <v>0</v>
      </c>
      <c r="AS109" s="90">
        <v>0</v>
      </c>
      <c r="AT109" s="90">
        <v>0</v>
      </c>
      <c r="AU109" s="151">
        <f t="shared" si="100"/>
        <v>0</v>
      </c>
      <c r="AV109" s="90">
        <v>0</v>
      </c>
      <c r="AW109" s="90">
        <v>0</v>
      </c>
      <c r="AX109" s="90">
        <v>0</v>
      </c>
      <c r="AY109" s="90">
        <v>0</v>
      </c>
      <c r="AZ109" s="151">
        <f t="shared" ref="AZ109:AZ118" si="102">AV109+AW109+AX109+AY109</f>
        <v>0</v>
      </c>
      <c r="BA109" s="134">
        <f t="shared" ref="BA109:BA118" si="103">G109+L109+Q109+V109+AA109+AF109+AK109+AP109+AU109+AZ109</f>
        <v>0</v>
      </c>
    </row>
    <row r="110" spans="2:53" ht="15.75" x14ac:dyDescent="0.25">
      <c r="B110" s="99"/>
      <c r="C110" s="90">
        <v>0</v>
      </c>
      <c r="D110" s="90">
        <v>0</v>
      </c>
      <c r="E110" s="90">
        <v>0</v>
      </c>
      <c r="F110" s="90">
        <v>0</v>
      </c>
      <c r="G110" s="151">
        <f t="shared" si="92"/>
        <v>0</v>
      </c>
      <c r="H110" s="90">
        <v>0</v>
      </c>
      <c r="I110" s="90">
        <v>0</v>
      </c>
      <c r="J110" s="90">
        <v>0</v>
      </c>
      <c r="K110" s="90">
        <v>0</v>
      </c>
      <c r="L110" s="151">
        <f t="shared" si="93"/>
        <v>0</v>
      </c>
      <c r="M110" s="91">
        <v>0</v>
      </c>
      <c r="N110" s="91">
        <v>0</v>
      </c>
      <c r="O110" s="91">
        <v>0</v>
      </c>
      <c r="P110" s="91">
        <v>0</v>
      </c>
      <c r="Q110" s="151">
        <f t="shared" si="94"/>
        <v>0</v>
      </c>
      <c r="R110" s="91">
        <v>0</v>
      </c>
      <c r="S110" s="91">
        <v>0</v>
      </c>
      <c r="T110" s="91">
        <v>0</v>
      </c>
      <c r="U110" s="91">
        <v>0</v>
      </c>
      <c r="V110" s="151">
        <f t="shared" si="95"/>
        <v>0</v>
      </c>
      <c r="W110" s="91">
        <v>0</v>
      </c>
      <c r="X110" s="91">
        <v>0</v>
      </c>
      <c r="Y110" s="90"/>
      <c r="Z110" s="90">
        <v>0</v>
      </c>
      <c r="AA110" s="151">
        <f t="shared" si="96"/>
        <v>0</v>
      </c>
      <c r="AB110" s="90">
        <v>0</v>
      </c>
      <c r="AC110" s="90">
        <v>0</v>
      </c>
      <c r="AD110" s="90">
        <v>0</v>
      </c>
      <c r="AE110" s="90">
        <v>0</v>
      </c>
      <c r="AF110" s="151">
        <f t="shared" si="97"/>
        <v>0</v>
      </c>
      <c r="AG110" s="90">
        <v>0</v>
      </c>
      <c r="AH110" s="90">
        <v>0</v>
      </c>
      <c r="AI110" s="90">
        <v>0</v>
      </c>
      <c r="AJ110" s="90">
        <v>0</v>
      </c>
      <c r="AK110" s="151">
        <f t="shared" si="98"/>
        <v>0</v>
      </c>
      <c r="AL110" s="90">
        <v>0</v>
      </c>
      <c r="AM110" s="90">
        <v>0</v>
      </c>
      <c r="AN110" s="90">
        <v>0</v>
      </c>
      <c r="AO110" s="90">
        <v>0</v>
      </c>
      <c r="AP110" s="151">
        <f t="shared" si="99"/>
        <v>0</v>
      </c>
      <c r="AQ110" s="90">
        <v>0</v>
      </c>
      <c r="AR110" s="90">
        <v>0</v>
      </c>
      <c r="AS110" s="90">
        <v>0</v>
      </c>
      <c r="AT110" s="90">
        <v>0</v>
      </c>
      <c r="AU110" s="151">
        <f t="shared" si="100"/>
        <v>0</v>
      </c>
      <c r="AV110" s="90">
        <v>0</v>
      </c>
      <c r="AW110" s="90">
        <v>0</v>
      </c>
      <c r="AX110" s="90">
        <v>0</v>
      </c>
      <c r="AY110" s="90">
        <v>0</v>
      </c>
      <c r="AZ110" s="151">
        <f t="shared" si="102"/>
        <v>0</v>
      </c>
      <c r="BA110" s="134">
        <f t="shared" si="103"/>
        <v>0</v>
      </c>
    </row>
    <row r="111" spans="2:53" ht="15.75" x14ac:dyDescent="0.25">
      <c r="B111" s="99"/>
      <c r="C111" s="90">
        <v>0</v>
      </c>
      <c r="D111" s="90">
        <v>0</v>
      </c>
      <c r="E111" s="90">
        <v>0</v>
      </c>
      <c r="F111" s="90">
        <v>0</v>
      </c>
      <c r="G111" s="151">
        <f t="shared" si="92"/>
        <v>0</v>
      </c>
      <c r="H111" s="90">
        <v>0</v>
      </c>
      <c r="I111" s="90">
        <v>0</v>
      </c>
      <c r="J111" s="90">
        <v>0</v>
      </c>
      <c r="K111" s="90">
        <v>0</v>
      </c>
      <c r="L111" s="151">
        <f t="shared" si="93"/>
        <v>0</v>
      </c>
      <c r="M111" s="91">
        <v>0</v>
      </c>
      <c r="N111" s="91">
        <v>0</v>
      </c>
      <c r="O111" s="91">
        <v>0</v>
      </c>
      <c r="P111" s="91">
        <v>0</v>
      </c>
      <c r="Q111" s="151">
        <f t="shared" si="94"/>
        <v>0</v>
      </c>
      <c r="R111" s="91">
        <v>0</v>
      </c>
      <c r="S111" s="91">
        <v>0</v>
      </c>
      <c r="T111" s="91">
        <v>0</v>
      </c>
      <c r="U111" s="91">
        <v>0</v>
      </c>
      <c r="V111" s="151">
        <f t="shared" si="95"/>
        <v>0</v>
      </c>
      <c r="W111" s="91">
        <v>0</v>
      </c>
      <c r="X111" s="91">
        <v>0</v>
      </c>
      <c r="Y111" s="90"/>
      <c r="Z111" s="90">
        <v>0</v>
      </c>
      <c r="AA111" s="151">
        <f t="shared" si="96"/>
        <v>0</v>
      </c>
      <c r="AB111" s="90">
        <v>0</v>
      </c>
      <c r="AC111" s="90">
        <v>0</v>
      </c>
      <c r="AD111" s="90">
        <v>0</v>
      </c>
      <c r="AE111" s="90">
        <v>0</v>
      </c>
      <c r="AF111" s="151">
        <f t="shared" si="97"/>
        <v>0</v>
      </c>
      <c r="AG111" s="90">
        <v>0</v>
      </c>
      <c r="AH111" s="90">
        <v>0</v>
      </c>
      <c r="AI111" s="90">
        <v>0</v>
      </c>
      <c r="AJ111" s="90">
        <v>0</v>
      </c>
      <c r="AK111" s="151">
        <f t="shared" si="98"/>
        <v>0</v>
      </c>
      <c r="AL111" s="90">
        <v>0</v>
      </c>
      <c r="AM111" s="90">
        <v>0</v>
      </c>
      <c r="AN111" s="90">
        <v>0</v>
      </c>
      <c r="AO111" s="90">
        <v>0</v>
      </c>
      <c r="AP111" s="151">
        <f t="shared" si="99"/>
        <v>0</v>
      </c>
      <c r="AQ111" s="90">
        <v>0</v>
      </c>
      <c r="AR111" s="90">
        <v>0</v>
      </c>
      <c r="AS111" s="90">
        <v>0</v>
      </c>
      <c r="AT111" s="90">
        <v>0</v>
      </c>
      <c r="AU111" s="151">
        <f t="shared" si="100"/>
        <v>0</v>
      </c>
      <c r="AV111" s="90">
        <v>0</v>
      </c>
      <c r="AW111" s="90">
        <v>0</v>
      </c>
      <c r="AX111" s="90">
        <v>0</v>
      </c>
      <c r="AY111" s="90">
        <v>0</v>
      </c>
      <c r="AZ111" s="151">
        <f t="shared" si="102"/>
        <v>0</v>
      </c>
      <c r="BA111" s="134">
        <f t="shared" si="103"/>
        <v>0</v>
      </c>
    </row>
    <row r="112" spans="2:53" ht="15.75" x14ac:dyDescent="0.25">
      <c r="B112" s="99"/>
      <c r="C112" s="90">
        <v>0</v>
      </c>
      <c r="D112" s="90">
        <v>0</v>
      </c>
      <c r="E112" s="90">
        <v>0</v>
      </c>
      <c r="F112" s="90">
        <v>0</v>
      </c>
      <c r="G112" s="151">
        <f t="shared" si="92"/>
        <v>0</v>
      </c>
      <c r="H112" s="90">
        <v>0</v>
      </c>
      <c r="I112" s="90">
        <v>0</v>
      </c>
      <c r="J112" s="90">
        <v>0</v>
      </c>
      <c r="K112" s="90">
        <v>0</v>
      </c>
      <c r="L112" s="151">
        <f t="shared" si="93"/>
        <v>0</v>
      </c>
      <c r="M112" s="91">
        <v>0</v>
      </c>
      <c r="N112" s="91">
        <v>0</v>
      </c>
      <c r="O112" s="91">
        <v>0</v>
      </c>
      <c r="P112" s="91">
        <v>0</v>
      </c>
      <c r="Q112" s="151">
        <f t="shared" si="94"/>
        <v>0</v>
      </c>
      <c r="R112" s="91">
        <v>0</v>
      </c>
      <c r="S112" s="91">
        <v>0</v>
      </c>
      <c r="T112" s="91">
        <v>0</v>
      </c>
      <c r="U112" s="91">
        <v>0</v>
      </c>
      <c r="V112" s="151">
        <f t="shared" si="95"/>
        <v>0</v>
      </c>
      <c r="W112" s="91">
        <v>0</v>
      </c>
      <c r="X112" s="91">
        <v>0</v>
      </c>
      <c r="Y112" s="90"/>
      <c r="Z112" s="90">
        <v>0</v>
      </c>
      <c r="AA112" s="151">
        <f t="shared" si="96"/>
        <v>0</v>
      </c>
      <c r="AB112" s="90">
        <v>0</v>
      </c>
      <c r="AC112" s="90">
        <v>0</v>
      </c>
      <c r="AD112" s="90">
        <v>0</v>
      </c>
      <c r="AE112" s="90">
        <v>0</v>
      </c>
      <c r="AF112" s="151">
        <f t="shared" si="97"/>
        <v>0</v>
      </c>
      <c r="AG112" s="90">
        <v>0</v>
      </c>
      <c r="AH112" s="90">
        <v>0</v>
      </c>
      <c r="AI112" s="90">
        <v>0</v>
      </c>
      <c r="AJ112" s="90">
        <v>0</v>
      </c>
      <c r="AK112" s="151">
        <f t="shared" si="98"/>
        <v>0</v>
      </c>
      <c r="AL112" s="90">
        <v>0</v>
      </c>
      <c r="AM112" s="90">
        <v>0</v>
      </c>
      <c r="AN112" s="90">
        <v>0</v>
      </c>
      <c r="AO112" s="90">
        <v>0</v>
      </c>
      <c r="AP112" s="151">
        <f t="shared" si="99"/>
        <v>0</v>
      </c>
      <c r="AQ112" s="90">
        <v>0</v>
      </c>
      <c r="AR112" s="90">
        <v>0</v>
      </c>
      <c r="AS112" s="90">
        <v>0</v>
      </c>
      <c r="AT112" s="90">
        <v>0</v>
      </c>
      <c r="AU112" s="151">
        <f t="shared" si="100"/>
        <v>0</v>
      </c>
      <c r="AV112" s="90">
        <v>0</v>
      </c>
      <c r="AW112" s="90">
        <v>0</v>
      </c>
      <c r="AX112" s="90">
        <v>0</v>
      </c>
      <c r="AY112" s="90">
        <v>0</v>
      </c>
      <c r="AZ112" s="151">
        <f t="shared" si="102"/>
        <v>0</v>
      </c>
      <c r="BA112" s="134">
        <f t="shared" si="103"/>
        <v>0</v>
      </c>
    </row>
    <row r="113" spans="2:53" ht="15.75" x14ac:dyDescent="0.25">
      <c r="B113" s="99"/>
      <c r="C113" s="90">
        <v>0</v>
      </c>
      <c r="D113" s="90">
        <v>0</v>
      </c>
      <c r="E113" s="90">
        <v>0</v>
      </c>
      <c r="F113" s="90">
        <v>0</v>
      </c>
      <c r="G113" s="151">
        <f t="shared" si="92"/>
        <v>0</v>
      </c>
      <c r="H113" s="90">
        <v>0</v>
      </c>
      <c r="I113" s="90">
        <v>0</v>
      </c>
      <c r="J113" s="90">
        <v>0</v>
      </c>
      <c r="K113" s="90">
        <v>0</v>
      </c>
      <c r="L113" s="151">
        <f t="shared" si="93"/>
        <v>0</v>
      </c>
      <c r="M113" s="91">
        <v>0</v>
      </c>
      <c r="N113" s="91">
        <v>0</v>
      </c>
      <c r="O113" s="91">
        <v>0</v>
      </c>
      <c r="P113" s="91">
        <v>0</v>
      </c>
      <c r="Q113" s="151">
        <f t="shared" si="94"/>
        <v>0</v>
      </c>
      <c r="R113" s="91">
        <v>0</v>
      </c>
      <c r="S113" s="91">
        <v>0</v>
      </c>
      <c r="T113" s="91">
        <v>0</v>
      </c>
      <c r="U113" s="91">
        <v>0</v>
      </c>
      <c r="V113" s="151">
        <f t="shared" si="95"/>
        <v>0</v>
      </c>
      <c r="W113" s="91">
        <v>0</v>
      </c>
      <c r="X113" s="91">
        <v>0</v>
      </c>
      <c r="Y113" s="90"/>
      <c r="Z113" s="90">
        <v>0</v>
      </c>
      <c r="AA113" s="151">
        <f t="shared" si="96"/>
        <v>0</v>
      </c>
      <c r="AB113" s="90">
        <v>0</v>
      </c>
      <c r="AC113" s="90">
        <v>0</v>
      </c>
      <c r="AD113" s="90">
        <v>0</v>
      </c>
      <c r="AE113" s="90">
        <v>0</v>
      </c>
      <c r="AF113" s="151">
        <f t="shared" si="97"/>
        <v>0</v>
      </c>
      <c r="AG113" s="90">
        <v>0</v>
      </c>
      <c r="AH113" s="90">
        <v>0</v>
      </c>
      <c r="AI113" s="90">
        <v>0</v>
      </c>
      <c r="AJ113" s="90">
        <v>0</v>
      </c>
      <c r="AK113" s="151">
        <f t="shared" si="98"/>
        <v>0</v>
      </c>
      <c r="AL113" s="90">
        <v>0</v>
      </c>
      <c r="AM113" s="90">
        <v>0</v>
      </c>
      <c r="AN113" s="90">
        <v>0</v>
      </c>
      <c r="AO113" s="90">
        <v>0</v>
      </c>
      <c r="AP113" s="151">
        <f t="shared" si="99"/>
        <v>0</v>
      </c>
      <c r="AQ113" s="90">
        <v>0</v>
      </c>
      <c r="AR113" s="90">
        <v>0</v>
      </c>
      <c r="AS113" s="90">
        <v>0</v>
      </c>
      <c r="AT113" s="90">
        <v>0</v>
      </c>
      <c r="AU113" s="151">
        <f t="shared" si="100"/>
        <v>0</v>
      </c>
      <c r="AV113" s="90">
        <v>0</v>
      </c>
      <c r="AW113" s="90">
        <v>0</v>
      </c>
      <c r="AX113" s="90">
        <v>0</v>
      </c>
      <c r="AY113" s="90">
        <v>0</v>
      </c>
      <c r="AZ113" s="151">
        <f t="shared" si="102"/>
        <v>0</v>
      </c>
      <c r="BA113" s="134">
        <f t="shared" si="103"/>
        <v>0</v>
      </c>
    </row>
    <row r="114" spans="2:53" ht="15.75" x14ac:dyDescent="0.25">
      <c r="B114" s="99"/>
      <c r="C114" s="90">
        <v>0</v>
      </c>
      <c r="D114" s="90">
        <v>0</v>
      </c>
      <c r="E114" s="90">
        <v>0</v>
      </c>
      <c r="F114" s="90">
        <v>0</v>
      </c>
      <c r="G114" s="151">
        <f t="shared" si="92"/>
        <v>0</v>
      </c>
      <c r="H114" s="90">
        <v>0</v>
      </c>
      <c r="I114" s="90">
        <v>0</v>
      </c>
      <c r="J114" s="90">
        <v>0</v>
      </c>
      <c r="K114" s="90">
        <v>0</v>
      </c>
      <c r="L114" s="151">
        <f t="shared" si="93"/>
        <v>0</v>
      </c>
      <c r="M114" s="91">
        <v>0</v>
      </c>
      <c r="N114" s="91">
        <v>0</v>
      </c>
      <c r="O114" s="91">
        <v>0</v>
      </c>
      <c r="P114" s="91">
        <v>0</v>
      </c>
      <c r="Q114" s="151">
        <f t="shared" si="94"/>
        <v>0</v>
      </c>
      <c r="R114" s="91">
        <v>0</v>
      </c>
      <c r="S114" s="91">
        <v>0</v>
      </c>
      <c r="T114" s="91">
        <v>0</v>
      </c>
      <c r="U114" s="91">
        <v>0</v>
      </c>
      <c r="V114" s="151">
        <f t="shared" si="95"/>
        <v>0</v>
      </c>
      <c r="W114" s="91">
        <v>0</v>
      </c>
      <c r="X114" s="91">
        <v>0</v>
      </c>
      <c r="Y114" s="90"/>
      <c r="Z114" s="90">
        <v>0</v>
      </c>
      <c r="AA114" s="151">
        <f t="shared" si="96"/>
        <v>0</v>
      </c>
      <c r="AB114" s="90">
        <v>0</v>
      </c>
      <c r="AC114" s="90">
        <v>0</v>
      </c>
      <c r="AD114" s="90">
        <v>0</v>
      </c>
      <c r="AE114" s="90">
        <v>0</v>
      </c>
      <c r="AF114" s="151">
        <f t="shared" si="97"/>
        <v>0</v>
      </c>
      <c r="AG114" s="90">
        <v>0</v>
      </c>
      <c r="AH114" s="90">
        <v>0</v>
      </c>
      <c r="AI114" s="90">
        <v>0</v>
      </c>
      <c r="AJ114" s="90">
        <v>0</v>
      </c>
      <c r="AK114" s="151">
        <f t="shared" si="98"/>
        <v>0</v>
      </c>
      <c r="AL114" s="90">
        <v>0</v>
      </c>
      <c r="AM114" s="90">
        <v>0</v>
      </c>
      <c r="AN114" s="90">
        <v>0</v>
      </c>
      <c r="AO114" s="90">
        <v>0</v>
      </c>
      <c r="AP114" s="151">
        <f t="shared" si="99"/>
        <v>0</v>
      </c>
      <c r="AQ114" s="90">
        <v>0</v>
      </c>
      <c r="AR114" s="90">
        <v>0</v>
      </c>
      <c r="AS114" s="90">
        <v>0</v>
      </c>
      <c r="AT114" s="90">
        <v>0</v>
      </c>
      <c r="AU114" s="151">
        <f t="shared" si="100"/>
        <v>0</v>
      </c>
      <c r="AV114" s="90">
        <v>0</v>
      </c>
      <c r="AW114" s="90">
        <v>0</v>
      </c>
      <c r="AX114" s="90">
        <v>0</v>
      </c>
      <c r="AY114" s="90">
        <v>0</v>
      </c>
      <c r="AZ114" s="151">
        <f t="shared" si="102"/>
        <v>0</v>
      </c>
      <c r="BA114" s="134">
        <f t="shared" si="103"/>
        <v>0</v>
      </c>
    </row>
    <row r="115" spans="2:53" ht="15.75" x14ac:dyDescent="0.25">
      <c r="B115" s="99"/>
      <c r="C115" s="90">
        <v>0</v>
      </c>
      <c r="D115" s="90">
        <v>0</v>
      </c>
      <c r="E115" s="90">
        <v>0</v>
      </c>
      <c r="F115" s="90">
        <v>0</v>
      </c>
      <c r="G115" s="151">
        <f t="shared" si="92"/>
        <v>0</v>
      </c>
      <c r="H115" s="90">
        <v>0</v>
      </c>
      <c r="I115" s="90">
        <v>0</v>
      </c>
      <c r="J115" s="90">
        <v>0</v>
      </c>
      <c r="K115" s="90">
        <v>0</v>
      </c>
      <c r="L115" s="151">
        <f t="shared" si="93"/>
        <v>0</v>
      </c>
      <c r="M115" s="91">
        <v>0</v>
      </c>
      <c r="N115" s="91">
        <v>0</v>
      </c>
      <c r="O115" s="91">
        <v>0</v>
      </c>
      <c r="P115" s="91">
        <v>0</v>
      </c>
      <c r="Q115" s="151">
        <f t="shared" si="94"/>
        <v>0</v>
      </c>
      <c r="R115" s="91">
        <v>0</v>
      </c>
      <c r="S115" s="91">
        <v>0</v>
      </c>
      <c r="T115" s="91">
        <v>0</v>
      </c>
      <c r="U115" s="91">
        <v>0</v>
      </c>
      <c r="V115" s="151">
        <f t="shared" si="95"/>
        <v>0</v>
      </c>
      <c r="W115" s="91">
        <v>0</v>
      </c>
      <c r="X115" s="91">
        <v>0</v>
      </c>
      <c r="Y115" s="90"/>
      <c r="Z115" s="90">
        <v>0</v>
      </c>
      <c r="AA115" s="151">
        <f t="shared" si="96"/>
        <v>0</v>
      </c>
      <c r="AB115" s="90">
        <v>0</v>
      </c>
      <c r="AC115" s="90">
        <v>0</v>
      </c>
      <c r="AD115" s="90">
        <v>0</v>
      </c>
      <c r="AE115" s="90">
        <v>0</v>
      </c>
      <c r="AF115" s="151">
        <f t="shared" si="97"/>
        <v>0</v>
      </c>
      <c r="AG115" s="90">
        <v>0</v>
      </c>
      <c r="AH115" s="90">
        <v>0</v>
      </c>
      <c r="AI115" s="90">
        <v>0</v>
      </c>
      <c r="AJ115" s="90">
        <v>0</v>
      </c>
      <c r="AK115" s="151">
        <f t="shared" si="98"/>
        <v>0</v>
      </c>
      <c r="AL115" s="90">
        <v>0</v>
      </c>
      <c r="AM115" s="90">
        <v>0</v>
      </c>
      <c r="AN115" s="90">
        <v>0</v>
      </c>
      <c r="AO115" s="90">
        <v>0</v>
      </c>
      <c r="AP115" s="151">
        <f t="shared" si="99"/>
        <v>0</v>
      </c>
      <c r="AQ115" s="90">
        <v>0</v>
      </c>
      <c r="AR115" s="90">
        <v>0</v>
      </c>
      <c r="AS115" s="90">
        <v>0</v>
      </c>
      <c r="AT115" s="90">
        <v>0</v>
      </c>
      <c r="AU115" s="151">
        <f t="shared" si="100"/>
        <v>0</v>
      </c>
      <c r="AV115" s="90">
        <v>0</v>
      </c>
      <c r="AW115" s="90">
        <v>0</v>
      </c>
      <c r="AX115" s="90">
        <v>0</v>
      </c>
      <c r="AY115" s="90">
        <v>0</v>
      </c>
      <c r="AZ115" s="151">
        <f t="shared" si="102"/>
        <v>0</v>
      </c>
      <c r="BA115" s="134">
        <f t="shared" si="103"/>
        <v>0</v>
      </c>
    </row>
    <row r="116" spans="2:53" ht="15.75" x14ac:dyDescent="0.25">
      <c r="B116" s="99"/>
      <c r="C116" s="90">
        <v>0</v>
      </c>
      <c r="D116" s="90">
        <v>0</v>
      </c>
      <c r="E116" s="90">
        <v>0</v>
      </c>
      <c r="F116" s="90">
        <v>0</v>
      </c>
      <c r="G116" s="151">
        <f t="shared" si="92"/>
        <v>0</v>
      </c>
      <c r="H116" s="90">
        <v>0</v>
      </c>
      <c r="I116" s="90">
        <v>0</v>
      </c>
      <c r="J116" s="90">
        <v>0</v>
      </c>
      <c r="K116" s="90">
        <v>0</v>
      </c>
      <c r="L116" s="151">
        <f t="shared" si="93"/>
        <v>0</v>
      </c>
      <c r="M116" s="91">
        <v>0</v>
      </c>
      <c r="N116" s="91">
        <v>0</v>
      </c>
      <c r="O116" s="91">
        <v>0</v>
      </c>
      <c r="P116" s="91">
        <v>0</v>
      </c>
      <c r="Q116" s="151">
        <f t="shared" si="94"/>
        <v>0</v>
      </c>
      <c r="R116" s="91">
        <v>0</v>
      </c>
      <c r="S116" s="91">
        <v>0</v>
      </c>
      <c r="T116" s="91">
        <v>0</v>
      </c>
      <c r="U116" s="91">
        <v>0</v>
      </c>
      <c r="V116" s="151">
        <f t="shared" si="95"/>
        <v>0</v>
      </c>
      <c r="W116" s="91">
        <v>0</v>
      </c>
      <c r="X116" s="91">
        <v>0</v>
      </c>
      <c r="Y116" s="90"/>
      <c r="Z116" s="90">
        <v>0</v>
      </c>
      <c r="AA116" s="151">
        <f t="shared" si="96"/>
        <v>0</v>
      </c>
      <c r="AB116" s="90">
        <v>0</v>
      </c>
      <c r="AC116" s="90">
        <v>0</v>
      </c>
      <c r="AD116" s="90">
        <v>0</v>
      </c>
      <c r="AE116" s="90">
        <v>0</v>
      </c>
      <c r="AF116" s="151">
        <f t="shared" si="97"/>
        <v>0</v>
      </c>
      <c r="AG116" s="90">
        <v>0</v>
      </c>
      <c r="AH116" s="90">
        <v>0</v>
      </c>
      <c r="AI116" s="90">
        <v>0</v>
      </c>
      <c r="AJ116" s="90">
        <v>0</v>
      </c>
      <c r="AK116" s="151">
        <f t="shared" si="98"/>
        <v>0</v>
      </c>
      <c r="AL116" s="90">
        <v>0</v>
      </c>
      <c r="AM116" s="90">
        <v>0</v>
      </c>
      <c r="AN116" s="90">
        <v>0</v>
      </c>
      <c r="AO116" s="90">
        <v>0</v>
      </c>
      <c r="AP116" s="151">
        <f t="shared" si="99"/>
        <v>0</v>
      </c>
      <c r="AQ116" s="90">
        <v>0</v>
      </c>
      <c r="AR116" s="90">
        <v>0</v>
      </c>
      <c r="AS116" s="90">
        <v>0</v>
      </c>
      <c r="AT116" s="90">
        <v>0</v>
      </c>
      <c r="AU116" s="151">
        <f t="shared" si="100"/>
        <v>0</v>
      </c>
      <c r="AV116" s="90">
        <v>0</v>
      </c>
      <c r="AW116" s="90">
        <v>0</v>
      </c>
      <c r="AX116" s="90">
        <v>0</v>
      </c>
      <c r="AY116" s="90">
        <v>0</v>
      </c>
      <c r="AZ116" s="151">
        <f t="shared" si="102"/>
        <v>0</v>
      </c>
      <c r="BA116" s="134">
        <f t="shared" si="103"/>
        <v>0</v>
      </c>
    </row>
    <row r="117" spans="2:53" ht="15.75" x14ac:dyDescent="0.25">
      <c r="B117" s="99"/>
      <c r="C117" s="90">
        <v>0</v>
      </c>
      <c r="D117" s="90">
        <v>0</v>
      </c>
      <c r="E117" s="90">
        <v>0</v>
      </c>
      <c r="F117" s="90">
        <v>0</v>
      </c>
      <c r="G117" s="151">
        <f t="shared" si="92"/>
        <v>0</v>
      </c>
      <c r="H117" s="90">
        <v>0</v>
      </c>
      <c r="I117" s="90">
        <v>0</v>
      </c>
      <c r="J117" s="90">
        <v>0</v>
      </c>
      <c r="K117" s="90">
        <v>0</v>
      </c>
      <c r="L117" s="151">
        <f t="shared" si="93"/>
        <v>0</v>
      </c>
      <c r="M117" s="91">
        <v>0</v>
      </c>
      <c r="N117" s="91">
        <v>0</v>
      </c>
      <c r="O117" s="91">
        <v>0</v>
      </c>
      <c r="P117" s="91">
        <v>0</v>
      </c>
      <c r="Q117" s="151">
        <f t="shared" si="94"/>
        <v>0</v>
      </c>
      <c r="R117" s="91">
        <v>0</v>
      </c>
      <c r="S117" s="91">
        <v>0</v>
      </c>
      <c r="T117" s="91">
        <v>0</v>
      </c>
      <c r="U117" s="91">
        <v>0</v>
      </c>
      <c r="V117" s="151">
        <f t="shared" si="95"/>
        <v>0</v>
      </c>
      <c r="W117" s="91">
        <v>0</v>
      </c>
      <c r="X117" s="91">
        <v>0</v>
      </c>
      <c r="Y117" s="90"/>
      <c r="Z117" s="90">
        <v>0</v>
      </c>
      <c r="AA117" s="151">
        <f t="shared" si="96"/>
        <v>0</v>
      </c>
      <c r="AB117" s="90">
        <v>0</v>
      </c>
      <c r="AC117" s="90">
        <v>0</v>
      </c>
      <c r="AD117" s="90">
        <v>0</v>
      </c>
      <c r="AE117" s="90">
        <v>0</v>
      </c>
      <c r="AF117" s="151">
        <f t="shared" si="97"/>
        <v>0</v>
      </c>
      <c r="AG117" s="90">
        <v>0</v>
      </c>
      <c r="AH117" s="90">
        <v>0</v>
      </c>
      <c r="AI117" s="90">
        <v>0</v>
      </c>
      <c r="AJ117" s="90">
        <v>0</v>
      </c>
      <c r="AK117" s="151">
        <f t="shared" si="98"/>
        <v>0</v>
      </c>
      <c r="AL117" s="90">
        <v>0</v>
      </c>
      <c r="AM117" s="90">
        <v>0</v>
      </c>
      <c r="AN117" s="90">
        <v>0</v>
      </c>
      <c r="AO117" s="90">
        <v>0</v>
      </c>
      <c r="AP117" s="151">
        <f t="shared" si="99"/>
        <v>0</v>
      </c>
      <c r="AQ117" s="90">
        <v>0</v>
      </c>
      <c r="AR117" s="90">
        <v>0</v>
      </c>
      <c r="AS117" s="90">
        <v>0</v>
      </c>
      <c r="AT117" s="90">
        <v>0</v>
      </c>
      <c r="AU117" s="151">
        <f t="shared" si="100"/>
        <v>0</v>
      </c>
      <c r="AV117" s="90">
        <v>0</v>
      </c>
      <c r="AW117" s="90">
        <v>0</v>
      </c>
      <c r="AX117" s="90">
        <v>0</v>
      </c>
      <c r="AY117" s="90">
        <v>0</v>
      </c>
      <c r="AZ117" s="151">
        <f t="shared" si="102"/>
        <v>0</v>
      </c>
      <c r="BA117" s="134">
        <f t="shared" si="103"/>
        <v>0</v>
      </c>
    </row>
    <row r="118" spans="2:53" ht="15.75" x14ac:dyDescent="0.25">
      <c r="B118" s="99"/>
      <c r="C118" s="90">
        <v>0</v>
      </c>
      <c r="D118" s="90">
        <v>0</v>
      </c>
      <c r="E118" s="90">
        <v>0</v>
      </c>
      <c r="F118" s="90">
        <v>0</v>
      </c>
      <c r="G118" s="151">
        <f t="shared" si="92"/>
        <v>0</v>
      </c>
      <c r="H118" s="90">
        <v>0</v>
      </c>
      <c r="I118" s="90">
        <v>0</v>
      </c>
      <c r="J118" s="90">
        <v>0</v>
      </c>
      <c r="K118" s="90">
        <v>0</v>
      </c>
      <c r="L118" s="151">
        <f t="shared" si="93"/>
        <v>0</v>
      </c>
      <c r="M118" s="91">
        <v>0</v>
      </c>
      <c r="N118" s="91">
        <v>0</v>
      </c>
      <c r="O118" s="91">
        <v>0</v>
      </c>
      <c r="P118" s="91">
        <v>0</v>
      </c>
      <c r="Q118" s="151">
        <f t="shared" si="94"/>
        <v>0</v>
      </c>
      <c r="R118" s="91">
        <v>0</v>
      </c>
      <c r="S118" s="91">
        <v>0</v>
      </c>
      <c r="T118" s="91">
        <v>0</v>
      </c>
      <c r="U118" s="91">
        <v>0</v>
      </c>
      <c r="V118" s="151">
        <f t="shared" si="95"/>
        <v>0</v>
      </c>
      <c r="W118" s="91">
        <v>0</v>
      </c>
      <c r="X118" s="91">
        <v>0</v>
      </c>
      <c r="Y118" s="90"/>
      <c r="Z118" s="90">
        <v>0</v>
      </c>
      <c r="AA118" s="151">
        <f t="shared" si="96"/>
        <v>0</v>
      </c>
      <c r="AB118" s="90">
        <v>0</v>
      </c>
      <c r="AC118" s="90">
        <v>0</v>
      </c>
      <c r="AD118" s="90">
        <v>0</v>
      </c>
      <c r="AE118" s="90">
        <v>0</v>
      </c>
      <c r="AF118" s="151">
        <f t="shared" si="97"/>
        <v>0</v>
      </c>
      <c r="AG118" s="90">
        <v>0</v>
      </c>
      <c r="AH118" s="90">
        <v>0</v>
      </c>
      <c r="AI118" s="90">
        <v>0</v>
      </c>
      <c r="AJ118" s="90">
        <v>0</v>
      </c>
      <c r="AK118" s="151">
        <f t="shared" si="98"/>
        <v>0</v>
      </c>
      <c r="AL118" s="90">
        <v>0</v>
      </c>
      <c r="AM118" s="90">
        <v>0</v>
      </c>
      <c r="AN118" s="90">
        <v>0</v>
      </c>
      <c r="AO118" s="90">
        <v>0</v>
      </c>
      <c r="AP118" s="151">
        <f t="shared" si="99"/>
        <v>0</v>
      </c>
      <c r="AQ118" s="90">
        <v>0</v>
      </c>
      <c r="AR118" s="90">
        <v>0</v>
      </c>
      <c r="AS118" s="90">
        <v>0</v>
      </c>
      <c r="AT118" s="90">
        <v>0</v>
      </c>
      <c r="AU118" s="151">
        <f t="shared" si="100"/>
        <v>0</v>
      </c>
      <c r="AV118" s="90">
        <v>0</v>
      </c>
      <c r="AW118" s="90">
        <v>0</v>
      </c>
      <c r="AX118" s="90">
        <v>0</v>
      </c>
      <c r="AY118" s="90">
        <v>0</v>
      </c>
      <c r="AZ118" s="151">
        <f t="shared" si="102"/>
        <v>0</v>
      </c>
      <c r="BA118" s="134">
        <f t="shared" si="103"/>
        <v>0</v>
      </c>
    </row>
    <row r="119" spans="2:53" ht="15.6" hidden="1" x14ac:dyDescent="0.3">
      <c r="B119" s="99"/>
      <c r="C119" s="90">
        <v>0</v>
      </c>
      <c r="D119" s="90">
        <v>0</v>
      </c>
      <c r="E119" s="90">
        <v>0</v>
      </c>
      <c r="F119" s="90">
        <v>0</v>
      </c>
      <c r="G119" s="151">
        <f t="shared" si="92"/>
        <v>0</v>
      </c>
      <c r="H119" s="90">
        <v>0</v>
      </c>
      <c r="I119" s="90">
        <v>0</v>
      </c>
      <c r="J119" s="90">
        <v>0</v>
      </c>
      <c r="K119" s="90">
        <v>0</v>
      </c>
      <c r="L119" s="151">
        <f t="shared" si="93"/>
        <v>0</v>
      </c>
      <c r="M119" s="91">
        <v>0</v>
      </c>
      <c r="N119" s="91">
        <v>0</v>
      </c>
      <c r="O119" s="91">
        <v>0</v>
      </c>
      <c r="P119" s="91">
        <v>0</v>
      </c>
      <c r="Q119" s="151">
        <f t="shared" si="94"/>
        <v>0</v>
      </c>
      <c r="R119" s="91">
        <v>0</v>
      </c>
      <c r="S119" s="91">
        <v>0</v>
      </c>
      <c r="T119" s="91">
        <v>0</v>
      </c>
      <c r="U119" s="91">
        <v>0</v>
      </c>
      <c r="V119" s="151">
        <f t="shared" si="95"/>
        <v>0</v>
      </c>
      <c r="W119" s="91">
        <v>0</v>
      </c>
      <c r="X119" s="91">
        <v>0</v>
      </c>
      <c r="Y119" s="90"/>
      <c r="Z119" s="90">
        <v>0</v>
      </c>
      <c r="AA119" s="151">
        <f t="shared" si="96"/>
        <v>0</v>
      </c>
      <c r="AB119" s="90">
        <v>0</v>
      </c>
      <c r="AC119" s="90">
        <v>0</v>
      </c>
      <c r="AD119" s="90">
        <v>0</v>
      </c>
      <c r="AE119" s="90">
        <v>0</v>
      </c>
      <c r="AF119" s="151">
        <f t="shared" si="97"/>
        <v>0</v>
      </c>
      <c r="AG119" s="90">
        <v>0</v>
      </c>
      <c r="AH119" s="90">
        <v>0</v>
      </c>
      <c r="AI119" s="90">
        <v>0</v>
      </c>
      <c r="AJ119" s="90">
        <v>0</v>
      </c>
      <c r="AK119" s="151">
        <f t="shared" si="98"/>
        <v>0</v>
      </c>
      <c r="AL119" s="90">
        <v>0</v>
      </c>
      <c r="AM119" s="90">
        <v>0</v>
      </c>
      <c r="AN119" s="90">
        <v>0</v>
      </c>
      <c r="AO119" s="90">
        <v>0</v>
      </c>
      <c r="AP119" s="151">
        <f t="shared" si="99"/>
        <v>0</v>
      </c>
      <c r="AQ119" s="90">
        <v>0</v>
      </c>
      <c r="AR119" s="90">
        <v>0</v>
      </c>
      <c r="AS119" s="90">
        <v>0</v>
      </c>
      <c r="AT119" s="90">
        <v>0</v>
      </c>
      <c r="AU119" s="151">
        <f t="shared" si="100"/>
        <v>0</v>
      </c>
      <c r="AV119" s="90">
        <v>0</v>
      </c>
      <c r="AW119" s="90">
        <v>0</v>
      </c>
      <c r="AX119" s="90">
        <v>0</v>
      </c>
      <c r="AY119" s="90">
        <v>0</v>
      </c>
      <c r="AZ119" s="151">
        <f t="shared" si="101"/>
        <v>0</v>
      </c>
      <c r="BA119" s="134">
        <f t="shared" si="91"/>
        <v>0</v>
      </c>
    </row>
    <row r="120" spans="2:53" ht="15.6" hidden="1" x14ac:dyDescent="0.3">
      <c r="B120" s="99"/>
      <c r="C120" s="90">
        <v>0</v>
      </c>
      <c r="D120" s="90">
        <v>0</v>
      </c>
      <c r="E120" s="90">
        <v>0</v>
      </c>
      <c r="F120" s="90">
        <v>0</v>
      </c>
      <c r="G120" s="151">
        <f t="shared" si="92"/>
        <v>0</v>
      </c>
      <c r="H120" s="90">
        <v>0</v>
      </c>
      <c r="I120" s="90">
        <v>0</v>
      </c>
      <c r="J120" s="90">
        <v>0</v>
      </c>
      <c r="K120" s="90">
        <v>0</v>
      </c>
      <c r="L120" s="151">
        <f t="shared" si="93"/>
        <v>0</v>
      </c>
      <c r="M120" s="91">
        <v>0</v>
      </c>
      <c r="N120" s="91">
        <v>0</v>
      </c>
      <c r="O120" s="91">
        <v>0</v>
      </c>
      <c r="P120" s="91">
        <v>0</v>
      </c>
      <c r="Q120" s="151">
        <f t="shared" si="94"/>
        <v>0</v>
      </c>
      <c r="R120" s="91">
        <v>0</v>
      </c>
      <c r="S120" s="91">
        <v>0</v>
      </c>
      <c r="T120" s="91">
        <v>0</v>
      </c>
      <c r="U120" s="91">
        <v>0</v>
      </c>
      <c r="V120" s="151">
        <f t="shared" si="95"/>
        <v>0</v>
      </c>
      <c r="W120" s="91">
        <v>0</v>
      </c>
      <c r="X120" s="91">
        <v>0</v>
      </c>
      <c r="Y120" s="90"/>
      <c r="Z120" s="90">
        <v>0</v>
      </c>
      <c r="AA120" s="151">
        <f t="shared" si="96"/>
        <v>0</v>
      </c>
      <c r="AB120" s="90">
        <v>0</v>
      </c>
      <c r="AC120" s="90">
        <v>0</v>
      </c>
      <c r="AD120" s="90">
        <v>0</v>
      </c>
      <c r="AE120" s="90">
        <v>0</v>
      </c>
      <c r="AF120" s="151">
        <f t="shared" si="97"/>
        <v>0</v>
      </c>
      <c r="AG120" s="90">
        <v>0</v>
      </c>
      <c r="AH120" s="90">
        <v>0</v>
      </c>
      <c r="AI120" s="90">
        <v>0</v>
      </c>
      <c r="AJ120" s="90">
        <v>0</v>
      </c>
      <c r="AK120" s="151">
        <f t="shared" si="98"/>
        <v>0</v>
      </c>
      <c r="AL120" s="90">
        <v>0</v>
      </c>
      <c r="AM120" s="90">
        <v>0</v>
      </c>
      <c r="AN120" s="90">
        <v>0</v>
      </c>
      <c r="AO120" s="90">
        <v>0</v>
      </c>
      <c r="AP120" s="151">
        <f t="shared" si="99"/>
        <v>0</v>
      </c>
      <c r="AQ120" s="90">
        <v>0</v>
      </c>
      <c r="AR120" s="90">
        <v>0</v>
      </c>
      <c r="AS120" s="90">
        <v>0</v>
      </c>
      <c r="AT120" s="90">
        <v>0</v>
      </c>
      <c r="AU120" s="151">
        <f t="shared" si="100"/>
        <v>0</v>
      </c>
      <c r="AV120" s="90">
        <v>0</v>
      </c>
      <c r="AW120" s="90">
        <v>0</v>
      </c>
      <c r="AX120" s="90">
        <v>0</v>
      </c>
      <c r="AY120" s="90">
        <v>0</v>
      </c>
      <c r="AZ120" s="151">
        <f t="shared" si="101"/>
        <v>0</v>
      </c>
      <c r="BA120" s="134">
        <f t="shared" si="91"/>
        <v>0</v>
      </c>
    </row>
    <row r="121" spans="2:53" ht="15.6" hidden="1" x14ac:dyDescent="0.3">
      <c r="B121" s="99"/>
      <c r="C121" s="90">
        <v>0</v>
      </c>
      <c r="D121" s="90">
        <v>0</v>
      </c>
      <c r="E121" s="90">
        <v>0</v>
      </c>
      <c r="F121" s="90">
        <v>0</v>
      </c>
      <c r="G121" s="151">
        <f t="shared" si="92"/>
        <v>0</v>
      </c>
      <c r="H121" s="90">
        <v>0</v>
      </c>
      <c r="I121" s="90">
        <v>0</v>
      </c>
      <c r="J121" s="90">
        <v>0</v>
      </c>
      <c r="K121" s="90">
        <v>0</v>
      </c>
      <c r="L121" s="151">
        <f t="shared" si="93"/>
        <v>0</v>
      </c>
      <c r="M121" s="91">
        <v>0</v>
      </c>
      <c r="N121" s="91">
        <v>0</v>
      </c>
      <c r="O121" s="91">
        <v>0</v>
      </c>
      <c r="P121" s="91">
        <v>0</v>
      </c>
      <c r="Q121" s="151">
        <f t="shared" si="94"/>
        <v>0</v>
      </c>
      <c r="R121" s="91">
        <v>0</v>
      </c>
      <c r="S121" s="91">
        <v>0</v>
      </c>
      <c r="T121" s="91">
        <v>0</v>
      </c>
      <c r="U121" s="91">
        <v>0</v>
      </c>
      <c r="V121" s="151">
        <f t="shared" si="95"/>
        <v>0</v>
      </c>
      <c r="W121" s="91">
        <v>0</v>
      </c>
      <c r="X121" s="91">
        <v>0</v>
      </c>
      <c r="Y121" s="90"/>
      <c r="Z121" s="90">
        <v>0</v>
      </c>
      <c r="AA121" s="151">
        <f t="shared" si="96"/>
        <v>0</v>
      </c>
      <c r="AB121" s="90">
        <v>0</v>
      </c>
      <c r="AC121" s="90">
        <v>0</v>
      </c>
      <c r="AD121" s="90">
        <v>0</v>
      </c>
      <c r="AE121" s="90">
        <v>0</v>
      </c>
      <c r="AF121" s="151">
        <f t="shared" si="97"/>
        <v>0</v>
      </c>
      <c r="AG121" s="90">
        <v>0</v>
      </c>
      <c r="AH121" s="90">
        <v>0</v>
      </c>
      <c r="AI121" s="90">
        <v>0</v>
      </c>
      <c r="AJ121" s="90">
        <v>0</v>
      </c>
      <c r="AK121" s="151">
        <f t="shared" si="98"/>
        <v>0</v>
      </c>
      <c r="AL121" s="90">
        <v>0</v>
      </c>
      <c r="AM121" s="90">
        <v>0</v>
      </c>
      <c r="AN121" s="90">
        <v>0</v>
      </c>
      <c r="AO121" s="90">
        <v>0</v>
      </c>
      <c r="AP121" s="151">
        <f t="shared" si="99"/>
        <v>0</v>
      </c>
      <c r="AQ121" s="90">
        <v>0</v>
      </c>
      <c r="AR121" s="90">
        <v>0</v>
      </c>
      <c r="AS121" s="90">
        <v>0</v>
      </c>
      <c r="AT121" s="90">
        <v>0</v>
      </c>
      <c r="AU121" s="151">
        <f t="shared" si="100"/>
        <v>0</v>
      </c>
      <c r="AV121" s="90">
        <v>0</v>
      </c>
      <c r="AW121" s="90">
        <v>0</v>
      </c>
      <c r="AX121" s="90">
        <v>0</v>
      </c>
      <c r="AY121" s="90">
        <v>0</v>
      </c>
      <c r="AZ121" s="151">
        <f t="shared" si="101"/>
        <v>0</v>
      </c>
      <c r="BA121" s="134">
        <f t="shared" si="91"/>
        <v>0</v>
      </c>
    </row>
    <row r="122" spans="2:53" ht="15.6" hidden="1" x14ac:dyDescent="0.3">
      <c r="B122" s="99"/>
      <c r="C122" s="90">
        <v>0</v>
      </c>
      <c r="D122" s="90">
        <v>0</v>
      </c>
      <c r="E122" s="90">
        <v>0</v>
      </c>
      <c r="F122" s="90">
        <v>0</v>
      </c>
      <c r="G122" s="151">
        <f t="shared" si="92"/>
        <v>0</v>
      </c>
      <c r="H122" s="90">
        <v>0</v>
      </c>
      <c r="I122" s="90">
        <v>0</v>
      </c>
      <c r="J122" s="90">
        <v>0</v>
      </c>
      <c r="K122" s="90">
        <v>0</v>
      </c>
      <c r="L122" s="151">
        <f t="shared" si="93"/>
        <v>0</v>
      </c>
      <c r="M122" s="91">
        <v>0</v>
      </c>
      <c r="N122" s="91">
        <v>0</v>
      </c>
      <c r="O122" s="91">
        <v>0</v>
      </c>
      <c r="P122" s="91">
        <v>0</v>
      </c>
      <c r="Q122" s="151">
        <f t="shared" si="94"/>
        <v>0</v>
      </c>
      <c r="R122" s="91">
        <v>0</v>
      </c>
      <c r="S122" s="91">
        <v>0</v>
      </c>
      <c r="T122" s="91">
        <v>0</v>
      </c>
      <c r="U122" s="91">
        <v>0</v>
      </c>
      <c r="V122" s="151">
        <f t="shared" si="95"/>
        <v>0</v>
      </c>
      <c r="W122" s="91">
        <v>0</v>
      </c>
      <c r="X122" s="91">
        <v>0</v>
      </c>
      <c r="Y122" s="90"/>
      <c r="Z122" s="90">
        <v>0</v>
      </c>
      <c r="AA122" s="151">
        <f t="shared" si="96"/>
        <v>0</v>
      </c>
      <c r="AB122" s="90">
        <v>0</v>
      </c>
      <c r="AC122" s="90">
        <v>0</v>
      </c>
      <c r="AD122" s="90">
        <v>0</v>
      </c>
      <c r="AE122" s="90">
        <v>0</v>
      </c>
      <c r="AF122" s="151">
        <f t="shared" si="97"/>
        <v>0</v>
      </c>
      <c r="AG122" s="90">
        <v>0</v>
      </c>
      <c r="AH122" s="90">
        <v>0</v>
      </c>
      <c r="AI122" s="90">
        <v>0</v>
      </c>
      <c r="AJ122" s="90">
        <v>0</v>
      </c>
      <c r="AK122" s="151">
        <f t="shared" si="98"/>
        <v>0</v>
      </c>
      <c r="AL122" s="90">
        <v>0</v>
      </c>
      <c r="AM122" s="90">
        <v>0</v>
      </c>
      <c r="AN122" s="90">
        <v>0</v>
      </c>
      <c r="AO122" s="90">
        <v>0</v>
      </c>
      <c r="AP122" s="151">
        <f t="shared" si="99"/>
        <v>0</v>
      </c>
      <c r="AQ122" s="90">
        <v>0</v>
      </c>
      <c r="AR122" s="90">
        <v>0</v>
      </c>
      <c r="AS122" s="90">
        <v>0</v>
      </c>
      <c r="AT122" s="90">
        <v>0</v>
      </c>
      <c r="AU122" s="151">
        <f t="shared" si="100"/>
        <v>0</v>
      </c>
      <c r="AV122" s="90">
        <v>0</v>
      </c>
      <c r="AW122" s="90">
        <v>0</v>
      </c>
      <c r="AX122" s="90">
        <v>0</v>
      </c>
      <c r="AY122" s="90">
        <v>0</v>
      </c>
      <c r="AZ122" s="151">
        <f t="shared" si="101"/>
        <v>0</v>
      </c>
      <c r="BA122" s="134">
        <f t="shared" si="91"/>
        <v>0</v>
      </c>
    </row>
    <row r="123" spans="2:53" ht="15.6" hidden="1" x14ac:dyDescent="0.3">
      <c r="B123" s="99"/>
      <c r="C123" s="90">
        <v>0</v>
      </c>
      <c r="D123" s="90">
        <v>0</v>
      </c>
      <c r="E123" s="90">
        <v>0</v>
      </c>
      <c r="F123" s="90">
        <v>0</v>
      </c>
      <c r="G123" s="151">
        <f t="shared" si="92"/>
        <v>0</v>
      </c>
      <c r="H123" s="90">
        <v>0</v>
      </c>
      <c r="I123" s="90">
        <v>0</v>
      </c>
      <c r="J123" s="90">
        <v>0</v>
      </c>
      <c r="K123" s="90">
        <v>0</v>
      </c>
      <c r="L123" s="151">
        <f t="shared" si="93"/>
        <v>0</v>
      </c>
      <c r="M123" s="91">
        <v>0</v>
      </c>
      <c r="N123" s="91">
        <v>0</v>
      </c>
      <c r="O123" s="91">
        <v>0</v>
      </c>
      <c r="P123" s="91">
        <v>0</v>
      </c>
      <c r="Q123" s="151">
        <f t="shared" si="94"/>
        <v>0</v>
      </c>
      <c r="R123" s="91">
        <v>0</v>
      </c>
      <c r="S123" s="91">
        <v>0</v>
      </c>
      <c r="T123" s="91">
        <v>0</v>
      </c>
      <c r="U123" s="91">
        <v>0</v>
      </c>
      <c r="V123" s="151">
        <f t="shared" si="95"/>
        <v>0</v>
      </c>
      <c r="W123" s="91">
        <v>0</v>
      </c>
      <c r="X123" s="91">
        <v>0</v>
      </c>
      <c r="Y123" s="90"/>
      <c r="Z123" s="90">
        <v>0</v>
      </c>
      <c r="AA123" s="151">
        <f t="shared" si="96"/>
        <v>0</v>
      </c>
      <c r="AB123" s="90">
        <v>0</v>
      </c>
      <c r="AC123" s="90">
        <v>0</v>
      </c>
      <c r="AD123" s="90">
        <v>0</v>
      </c>
      <c r="AE123" s="90">
        <v>0</v>
      </c>
      <c r="AF123" s="151">
        <f t="shared" si="97"/>
        <v>0</v>
      </c>
      <c r="AG123" s="90">
        <v>0</v>
      </c>
      <c r="AH123" s="90">
        <v>0</v>
      </c>
      <c r="AI123" s="90">
        <v>0</v>
      </c>
      <c r="AJ123" s="90">
        <v>0</v>
      </c>
      <c r="AK123" s="151">
        <f t="shared" si="98"/>
        <v>0</v>
      </c>
      <c r="AL123" s="90">
        <v>0</v>
      </c>
      <c r="AM123" s="90">
        <v>0</v>
      </c>
      <c r="AN123" s="90">
        <v>0</v>
      </c>
      <c r="AO123" s="90">
        <v>0</v>
      </c>
      <c r="AP123" s="151">
        <f t="shared" si="99"/>
        <v>0</v>
      </c>
      <c r="AQ123" s="90">
        <v>0</v>
      </c>
      <c r="AR123" s="90">
        <v>0</v>
      </c>
      <c r="AS123" s="90">
        <v>0</v>
      </c>
      <c r="AT123" s="90">
        <v>0</v>
      </c>
      <c r="AU123" s="151">
        <f t="shared" si="100"/>
        <v>0</v>
      </c>
      <c r="AV123" s="90">
        <v>0</v>
      </c>
      <c r="AW123" s="90">
        <v>0</v>
      </c>
      <c r="AX123" s="90">
        <v>0</v>
      </c>
      <c r="AY123" s="90">
        <v>0</v>
      </c>
      <c r="AZ123" s="151">
        <f t="shared" si="101"/>
        <v>0</v>
      </c>
      <c r="BA123" s="134">
        <f t="shared" si="91"/>
        <v>0</v>
      </c>
    </row>
    <row r="124" spans="2:53" ht="15.6" hidden="1" x14ac:dyDescent="0.3">
      <c r="B124" s="99"/>
      <c r="C124" s="90">
        <v>0</v>
      </c>
      <c r="D124" s="90">
        <v>0</v>
      </c>
      <c r="E124" s="90">
        <v>0</v>
      </c>
      <c r="F124" s="90">
        <v>0</v>
      </c>
      <c r="G124" s="151">
        <f t="shared" si="92"/>
        <v>0</v>
      </c>
      <c r="H124" s="90">
        <v>0</v>
      </c>
      <c r="I124" s="90">
        <v>0</v>
      </c>
      <c r="J124" s="90">
        <v>0</v>
      </c>
      <c r="K124" s="90">
        <v>0</v>
      </c>
      <c r="L124" s="151">
        <f t="shared" si="93"/>
        <v>0</v>
      </c>
      <c r="M124" s="91">
        <v>0</v>
      </c>
      <c r="N124" s="91">
        <v>0</v>
      </c>
      <c r="O124" s="91">
        <v>0</v>
      </c>
      <c r="P124" s="91">
        <v>0</v>
      </c>
      <c r="Q124" s="151">
        <f t="shared" si="94"/>
        <v>0</v>
      </c>
      <c r="R124" s="91">
        <v>0</v>
      </c>
      <c r="S124" s="91">
        <v>0</v>
      </c>
      <c r="T124" s="91">
        <v>0</v>
      </c>
      <c r="U124" s="91">
        <v>0</v>
      </c>
      <c r="V124" s="151">
        <f t="shared" si="95"/>
        <v>0</v>
      </c>
      <c r="W124" s="91">
        <v>0</v>
      </c>
      <c r="X124" s="91">
        <v>0</v>
      </c>
      <c r="Y124" s="90"/>
      <c r="Z124" s="90">
        <v>0</v>
      </c>
      <c r="AA124" s="151">
        <f t="shared" si="96"/>
        <v>0</v>
      </c>
      <c r="AB124" s="90">
        <v>0</v>
      </c>
      <c r="AC124" s="90">
        <v>0</v>
      </c>
      <c r="AD124" s="90">
        <v>0</v>
      </c>
      <c r="AE124" s="90">
        <v>0</v>
      </c>
      <c r="AF124" s="151">
        <f t="shared" si="97"/>
        <v>0</v>
      </c>
      <c r="AG124" s="90">
        <v>0</v>
      </c>
      <c r="AH124" s="90">
        <v>0</v>
      </c>
      <c r="AI124" s="90">
        <v>0</v>
      </c>
      <c r="AJ124" s="90">
        <v>0</v>
      </c>
      <c r="AK124" s="151">
        <f t="shared" si="98"/>
        <v>0</v>
      </c>
      <c r="AL124" s="90">
        <v>0</v>
      </c>
      <c r="AM124" s="90">
        <v>0</v>
      </c>
      <c r="AN124" s="90">
        <v>0</v>
      </c>
      <c r="AO124" s="90">
        <v>0</v>
      </c>
      <c r="AP124" s="151">
        <f t="shared" si="99"/>
        <v>0</v>
      </c>
      <c r="AQ124" s="90">
        <v>0</v>
      </c>
      <c r="AR124" s="90">
        <v>0</v>
      </c>
      <c r="AS124" s="90">
        <v>0</v>
      </c>
      <c r="AT124" s="90">
        <v>0</v>
      </c>
      <c r="AU124" s="151">
        <f t="shared" si="100"/>
        <v>0</v>
      </c>
      <c r="AV124" s="90">
        <v>0</v>
      </c>
      <c r="AW124" s="90">
        <v>0</v>
      </c>
      <c r="AX124" s="90">
        <v>0</v>
      </c>
      <c r="AY124" s="90">
        <v>0</v>
      </c>
      <c r="AZ124" s="151">
        <f t="shared" si="101"/>
        <v>0</v>
      </c>
      <c r="BA124" s="134">
        <f t="shared" si="91"/>
        <v>0</v>
      </c>
    </row>
    <row r="125" spans="2:53" ht="15.6" hidden="1" x14ac:dyDescent="0.3">
      <c r="B125" s="99"/>
      <c r="C125" s="90">
        <v>0</v>
      </c>
      <c r="D125" s="90">
        <v>0</v>
      </c>
      <c r="E125" s="90">
        <v>0</v>
      </c>
      <c r="F125" s="90">
        <v>0</v>
      </c>
      <c r="G125" s="151">
        <f t="shared" si="92"/>
        <v>0</v>
      </c>
      <c r="H125" s="90">
        <v>0</v>
      </c>
      <c r="I125" s="90">
        <v>0</v>
      </c>
      <c r="J125" s="90">
        <v>0</v>
      </c>
      <c r="K125" s="90">
        <v>0</v>
      </c>
      <c r="L125" s="151">
        <f t="shared" si="93"/>
        <v>0</v>
      </c>
      <c r="M125" s="91">
        <v>0</v>
      </c>
      <c r="N125" s="91">
        <v>0</v>
      </c>
      <c r="O125" s="91">
        <v>0</v>
      </c>
      <c r="P125" s="91">
        <v>0</v>
      </c>
      <c r="Q125" s="151">
        <f t="shared" si="94"/>
        <v>0</v>
      </c>
      <c r="R125" s="91">
        <v>0</v>
      </c>
      <c r="S125" s="91">
        <v>0</v>
      </c>
      <c r="T125" s="91">
        <v>0</v>
      </c>
      <c r="U125" s="91">
        <v>0</v>
      </c>
      <c r="V125" s="151">
        <f t="shared" si="95"/>
        <v>0</v>
      </c>
      <c r="W125" s="91">
        <v>0</v>
      </c>
      <c r="X125" s="91">
        <v>0</v>
      </c>
      <c r="Y125" s="90"/>
      <c r="Z125" s="90">
        <v>0</v>
      </c>
      <c r="AA125" s="151">
        <f t="shared" si="96"/>
        <v>0</v>
      </c>
      <c r="AB125" s="90">
        <v>0</v>
      </c>
      <c r="AC125" s="90">
        <v>0</v>
      </c>
      <c r="AD125" s="90">
        <v>0</v>
      </c>
      <c r="AE125" s="90">
        <v>0</v>
      </c>
      <c r="AF125" s="151">
        <f t="shared" si="97"/>
        <v>0</v>
      </c>
      <c r="AG125" s="90">
        <v>0</v>
      </c>
      <c r="AH125" s="90">
        <v>0</v>
      </c>
      <c r="AI125" s="90">
        <v>0</v>
      </c>
      <c r="AJ125" s="90">
        <v>0</v>
      </c>
      <c r="AK125" s="151">
        <f t="shared" si="98"/>
        <v>0</v>
      </c>
      <c r="AL125" s="90">
        <v>0</v>
      </c>
      <c r="AM125" s="90">
        <v>0</v>
      </c>
      <c r="AN125" s="90">
        <v>0</v>
      </c>
      <c r="AO125" s="90">
        <v>0</v>
      </c>
      <c r="AP125" s="151">
        <f t="shared" si="99"/>
        <v>0</v>
      </c>
      <c r="AQ125" s="90">
        <v>0</v>
      </c>
      <c r="AR125" s="90">
        <v>0</v>
      </c>
      <c r="AS125" s="90">
        <v>0</v>
      </c>
      <c r="AT125" s="90">
        <v>0</v>
      </c>
      <c r="AU125" s="151">
        <f t="shared" si="100"/>
        <v>0</v>
      </c>
      <c r="AV125" s="90">
        <v>0</v>
      </c>
      <c r="AW125" s="90">
        <v>0</v>
      </c>
      <c r="AX125" s="90">
        <v>0</v>
      </c>
      <c r="AY125" s="90">
        <v>0</v>
      </c>
      <c r="AZ125" s="151">
        <f t="shared" si="101"/>
        <v>0</v>
      </c>
      <c r="BA125" s="134">
        <f t="shared" si="91"/>
        <v>0</v>
      </c>
    </row>
    <row r="126" spans="2:53" ht="15.6" hidden="1" x14ac:dyDescent="0.3">
      <c r="B126" s="99"/>
      <c r="C126" s="90">
        <v>0</v>
      </c>
      <c r="D126" s="90">
        <v>0</v>
      </c>
      <c r="E126" s="90">
        <v>0</v>
      </c>
      <c r="F126" s="90">
        <v>0</v>
      </c>
      <c r="G126" s="151">
        <f t="shared" si="92"/>
        <v>0</v>
      </c>
      <c r="H126" s="90">
        <v>0</v>
      </c>
      <c r="I126" s="90">
        <v>0</v>
      </c>
      <c r="J126" s="90">
        <v>0</v>
      </c>
      <c r="K126" s="90">
        <v>0</v>
      </c>
      <c r="L126" s="151">
        <f t="shared" si="93"/>
        <v>0</v>
      </c>
      <c r="M126" s="91">
        <v>0</v>
      </c>
      <c r="N126" s="91">
        <v>0</v>
      </c>
      <c r="O126" s="91">
        <v>0</v>
      </c>
      <c r="P126" s="91">
        <v>0</v>
      </c>
      <c r="Q126" s="151">
        <f t="shared" si="94"/>
        <v>0</v>
      </c>
      <c r="R126" s="91">
        <v>0</v>
      </c>
      <c r="S126" s="91">
        <v>0</v>
      </c>
      <c r="T126" s="91">
        <v>0</v>
      </c>
      <c r="U126" s="91">
        <v>0</v>
      </c>
      <c r="V126" s="151">
        <f t="shared" si="95"/>
        <v>0</v>
      </c>
      <c r="W126" s="91">
        <v>0</v>
      </c>
      <c r="X126" s="91">
        <v>0</v>
      </c>
      <c r="Y126" s="90"/>
      <c r="Z126" s="90">
        <v>0</v>
      </c>
      <c r="AA126" s="151">
        <f t="shared" si="96"/>
        <v>0</v>
      </c>
      <c r="AB126" s="90">
        <v>0</v>
      </c>
      <c r="AC126" s="90">
        <v>0</v>
      </c>
      <c r="AD126" s="90">
        <v>0</v>
      </c>
      <c r="AE126" s="90">
        <v>0</v>
      </c>
      <c r="AF126" s="151">
        <f t="shared" si="97"/>
        <v>0</v>
      </c>
      <c r="AG126" s="90">
        <v>0</v>
      </c>
      <c r="AH126" s="90">
        <v>0</v>
      </c>
      <c r="AI126" s="90">
        <v>0</v>
      </c>
      <c r="AJ126" s="90">
        <v>0</v>
      </c>
      <c r="AK126" s="151">
        <f t="shared" si="98"/>
        <v>0</v>
      </c>
      <c r="AL126" s="90">
        <v>0</v>
      </c>
      <c r="AM126" s="90">
        <v>0</v>
      </c>
      <c r="AN126" s="90">
        <v>0</v>
      </c>
      <c r="AO126" s="90">
        <v>0</v>
      </c>
      <c r="AP126" s="151">
        <f t="shared" si="99"/>
        <v>0</v>
      </c>
      <c r="AQ126" s="90">
        <v>0</v>
      </c>
      <c r="AR126" s="90">
        <v>0</v>
      </c>
      <c r="AS126" s="90">
        <v>0</v>
      </c>
      <c r="AT126" s="90">
        <v>0</v>
      </c>
      <c r="AU126" s="151">
        <f t="shared" si="100"/>
        <v>0</v>
      </c>
      <c r="AV126" s="90">
        <v>0</v>
      </c>
      <c r="AW126" s="90">
        <v>0</v>
      </c>
      <c r="AX126" s="90">
        <v>0</v>
      </c>
      <c r="AY126" s="90">
        <v>0</v>
      </c>
      <c r="AZ126" s="151">
        <f t="shared" si="101"/>
        <v>0</v>
      </c>
      <c r="BA126" s="134">
        <f t="shared" si="91"/>
        <v>0</v>
      </c>
    </row>
    <row r="127" spans="2:53" ht="15.6" hidden="1" x14ac:dyDescent="0.3">
      <c r="B127" s="99"/>
      <c r="C127" s="90">
        <v>0</v>
      </c>
      <c r="D127" s="90">
        <v>0</v>
      </c>
      <c r="E127" s="90">
        <v>0</v>
      </c>
      <c r="F127" s="90">
        <v>0</v>
      </c>
      <c r="G127" s="151">
        <f t="shared" si="92"/>
        <v>0</v>
      </c>
      <c r="H127" s="90">
        <v>0</v>
      </c>
      <c r="I127" s="90">
        <v>0</v>
      </c>
      <c r="J127" s="90">
        <v>0</v>
      </c>
      <c r="K127" s="90">
        <v>0</v>
      </c>
      <c r="L127" s="151">
        <f t="shared" si="93"/>
        <v>0</v>
      </c>
      <c r="M127" s="91">
        <v>0</v>
      </c>
      <c r="N127" s="91">
        <v>0</v>
      </c>
      <c r="O127" s="91">
        <v>0</v>
      </c>
      <c r="P127" s="91">
        <v>0</v>
      </c>
      <c r="Q127" s="151">
        <f t="shared" si="94"/>
        <v>0</v>
      </c>
      <c r="R127" s="91">
        <v>0</v>
      </c>
      <c r="S127" s="91">
        <v>0</v>
      </c>
      <c r="T127" s="91">
        <v>0</v>
      </c>
      <c r="U127" s="91">
        <v>0</v>
      </c>
      <c r="V127" s="151">
        <f t="shared" si="95"/>
        <v>0</v>
      </c>
      <c r="W127" s="91">
        <v>0</v>
      </c>
      <c r="X127" s="91">
        <v>0</v>
      </c>
      <c r="Y127" s="90"/>
      <c r="Z127" s="90">
        <v>0</v>
      </c>
      <c r="AA127" s="151">
        <f t="shared" si="96"/>
        <v>0</v>
      </c>
      <c r="AB127" s="90">
        <v>0</v>
      </c>
      <c r="AC127" s="90">
        <v>0</v>
      </c>
      <c r="AD127" s="90">
        <v>0</v>
      </c>
      <c r="AE127" s="90">
        <v>0</v>
      </c>
      <c r="AF127" s="151">
        <f t="shared" si="97"/>
        <v>0</v>
      </c>
      <c r="AG127" s="90">
        <v>0</v>
      </c>
      <c r="AH127" s="90">
        <v>0</v>
      </c>
      <c r="AI127" s="90">
        <v>0</v>
      </c>
      <c r="AJ127" s="90">
        <v>0</v>
      </c>
      <c r="AK127" s="151">
        <f t="shared" si="98"/>
        <v>0</v>
      </c>
      <c r="AL127" s="90">
        <v>0</v>
      </c>
      <c r="AM127" s="90">
        <v>0</v>
      </c>
      <c r="AN127" s="90">
        <v>0</v>
      </c>
      <c r="AO127" s="90">
        <v>0</v>
      </c>
      <c r="AP127" s="151">
        <f t="shared" si="99"/>
        <v>0</v>
      </c>
      <c r="AQ127" s="90">
        <v>0</v>
      </c>
      <c r="AR127" s="90">
        <v>0</v>
      </c>
      <c r="AS127" s="90">
        <v>0</v>
      </c>
      <c r="AT127" s="90">
        <v>0</v>
      </c>
      <c r="AU127" s="151">
        <f t="shared" si="100"/>
        <v>0</v>
      </c>
      <c r="AV127" s="90">
        <v>0</v>
      </c>
      <c r="AW127" s="90">
        <v>0</v>
      </c>
      <c r="AX127" s="90">
        <v>0</v>
      </c>
      <c r="AY127" s="90">
        <v>0</v>
      </c>
      <c r="AZ127" s="151">
        <f t="shared" si="101"/>
        <v>0</v>
      </c>
      <c r="BA127" s="134">
        <f t="shared" si="91"/>
        <v>0</v>
      </c>
    </row>
    <row r="128" spans="2:53" ht="15.6" hidden="1" x14ac:dyDescent="0.3">
      <c r="B128" s="99"/>
      <c r="C128" s="90">
        <v>0</v>
      </c>
      <c r="D128" s="90">
        <v>0</v>
      </c>
      <c r="E128" s="90">
        <v>0</v>
      </c>
      <c r="F128" s="90">
        <v>0</v>
      </c>
      <c r="G128" s="151">
        <f t="shared" si="92"/>
        <v>0</v>
      </c>
      <c r="H128" s="90">
        <v>0</v>
      </c>
      <c r="I128" s="90">
        <v>0</v>
      </c>
      <c r="J128" s="90">
        <v>0</v>
      </c>
      <c r="K128" s="90">
        <v>0</v>
      </c>
      <c r="L128" s="151">
        <f t="shared" si="93"/>
        <v>0</v>
      </c>
      <c r="M128" s="91">
        <v>0</v>
      </c>
      <c r="N128" s="91">
        <v>0</v>
      </c>
      <c r="O128" s="91">
        <v>0</v>
      </c>
      <c r="P128" s="91">
        <v>0</v>
      </c>
      <c r="Q128" s="151">
        <f t="shared" si="94"/>
        <v>0</v>
      </c>
      <c r="R128" s="91">
        <v>0</v>
      </c>
      <c r="S128" s="91">
        <v>0</v>
      </c>
      <c r="T128" s="91">
        <v>0</v>
      </c>
      <c r="U128" s="91">
        <v>0</v>
      </c>
      <c r="V128" s="151">
        <f t="shared" si="95"/>
        <v>0</v>
      </c>
      <c r="W128" s="91">
        <v>0</v>
      </c>
      <c r="X128" s="91">
        <v>0</v>
      </c>
      <c r="Y128" s="90"/>
      <c r="Z128" s="90">
        <v>0</v>
      </c>
      <c r="AA128" s="151">
        <f t="shared" si="96"/>
        <v>0</v>
      </c>
      <c r="AB128" s="90">
        <v>0</v>
      </c>
      <c r="AC128" s="90">
        <v>0</v>
      </c>
      <c r="AD128" s="90">
        <v>0</v>
      </c>
      <c r="AE128" s="90">
        <v>0</v>
      </c>
      <c r="AF128" s="151">
        <f t="shared" si="97"/>
        <v>0</v>
      </c>
      <c r="AG128" s="90">
        <v>0</v>
      </c>
      <c r="AH128" s="90">
        <v>0</v>
      </c>
      <c r="AI128" s="90">
        <v>0</v>
      </c>
      <c r="AJ128" s="90">
        <v>0</v>
      </c>
      <c r="AK128" s="151">
        <f t="shared" si="98"/>
        <v>0</v>
      </c>
      <c r="AL128" s="90">
        <v>0</v>
      </c>
      <c r="AM128" s="90">
        <v>0</v>
      </c>
      <c r="AN128" s="90">
        <v>0</v>
      </c>
      <c r="AO128" s="90">
        <v>0</v>
      </c>
      <c r="AP128" s="151">
        <f t="shared" si="99"/>
        <v>0</v>
      </c>
      <c r="AQ128" s="90">
        <v>0</v>
      </c>
      <c r="AR128" s="90">
        <v>0</v>
      </c>
      <c r="AS128" s="90">
        <v>0</v>
      </c>
      <c r="AT128" s="90">
        <v>0</v>
      </c>
      <c r="AU128" s="151">
        <f t="shared" si="100"/>
        <v>0</v>
      </c>
      <c r="AV128" s="90">
        <v>0</v>
      </c>
      <c r="AW128" s="90">
        <v>0</v>
      </c>
      <c r="AX128" s="90">
        <v>0</v>
      </c>
      <c r="AY128" s="90">
        <v>0</v>
      </c>
      <c r="AZ128" s="151">
        <f t="shared" si="101"/>
        <v>0</v>
      </c>
      <c r="BA128" s="134">
        <f t="shared" si="91"/>
        <v>0</v>
      </c>
    </row>
    <row r="129" spans="2:53" ht="15.75" x14ac:dyDescent="0.25">
      <c r="B129" s="99"/>
      <c r="C129" s="90">
        <v>0</v>
      </c>
      <c r="D129" s="90">
        <v>0</v>
      </c>
      <c r="E129" s="90">
        <v>0</v>
      </c>
      <c r="F129" s="90">
        <v>0</v>
      </c>
      <c r="G129" s="151">
        <f t="shared" si="92"/>
        <v>0</v>
      </c>
      <c r="H129" s="90">
        <v>0</v>
      </c>
      <c r="I129" s="90">
        <v>0</v>
      </c>
      <c r="J129" s="90">
        <v>0</v>
      </c>
      <c r="K129" s="90">
        <v>0</v>
      </c>
      <c r="L129" s="151">
        <f t="shared" si="93"/>
        <v>0</v>
      </c>
      <c r="M129" s="91">
        <v>0</v>
      </c>
      <c r="N129" s="91">
        <v>0</v>
      </c>
      <c r="O129" s="90">
        <v>0</v>
      </c>
      <c r="P129" s="91">
        <v>0</v>
      </c>
      <c r="Q129" s="151">
        <f t="shared" si="94"/>
        <v>0</v>
      </c>
      <c r="R129" s="91">
        <v>0</v>
      </c>
      <c r="S129" s="91">
        <v>0</v>
      </c>
      <c r="T129" s="90">
        <v>0</v>
      </c>
      <c r="U129" s="90">
        <v>0</v>
      </c>
      <c r="V129" s="151">
        <f t="shared" si="95"/>
        <v>0</v>
      </c>
      <c r="W129" s="91">
        <v>0</v>
      </c>
      <c r="X129" s="91">
        <v>0</v>
      </c>
      <c r="Y129" s="90"/>
      <c r="Z129" s="90">
        <v>0</v>
      </c>
      <c r="AA129" s="151">
        <f t="shared" si="96"/>
        <v>0</v>
      </c>
      <c r="AB129" s="90">
        <v>0</v>
      </c>
      <c r="AC129" s="90">
        <v>0</v>
      </c>
      <c r="AD129" s="90">
        <v>0</v>
      </c>
      <c r="AE129" s="90">
        <v>0</v>
      </c>
      <c r="AF129" s="151">
        <f t="shared" si="97"/>
        <v>0</v>
      </c>
      <c r="AG129" s="90">
        <v>0</v>
      </c>
      <c r="AH129" s="90">
        <v>0</v>
      </c>
      <c r="AI129" s="90">
        <v>0</v>
      </c>
      <c r="AJ129" s="90">
        <v>0</v>
      </c>
      <c r="AK129" s="151">
        <f t="shared" si="98"/>
        <v>0</v>
      </c>
      <c r="AL129" s="90">
        <v>0</v>
      </c>
      <c r="AM129" s="90">
        <v>0</v>
      </c>
      <c r="AN129" s="90">
        <v>0</v>
      </c>
      <c r="AO129" s="90">
        <v>0</v>
      </c>
      <c r="AP129" s="151">
        <f t="shared" si="99"/>
        <v>0</v>
      </c>
      <c r="AQ129" s="90">
        <v>0</v>
      </c>
      <c r="AR129" s="90">
        <v>0</v>
      </c>
      <c r="AS129" s="90">
        <v>0</v>
      </c>
      <c r="AT129" s="90">
        <v>0</v>
      </c>
      <c r="AU129" s="151">
        <f t="shared" si="100"/>
        <v>0</v>
      </c>
      <c r="AV129" s="90">
        <v>0</v>
      </c>
      <c r="AW129" s="90">
        <v>0</v>
      </c>
      <c r="AX129" s="90">
        <v>0</v>
      </c>
      <c r="AY129" s="90">
        <v>0</v>
      </c>
      <c r="AZ129" s="151">
        <f t="shared" si="101"/>
        <v>0</v>
      </c>
      <c r="BA129" s="134">
        <f t="shared" si="91"/>
        <v>0</v>
      </c>
    </row>
    <row r="130" spans="2:53" ht="16.5" thickBot="1" x14ac:dyDescent="0.3">
      <c r="B130" s="84" t="s">
        <v>1</v>
      </c>
      <c r="C130" s="152">
        <f t="shared" ref="C130:F130" si="104">SUM(C107:C129)</f>
        <v>0</v>
      </c>
      <c r="D130" s="153">
        <f t="shared" si="104"/>
        <v>0</v>
      </c>
      <c r="E130" s="153">
        <f t="shared" si="104"/>
        <v>0</v>
      </c>
      <c r="F130" s="154">
        <f t="shared" si="104"/>
        <v>0</v>
      </c>
      <c r="G130" s="132">
        <f>SUM(G107:G129)</f>
        <v>0</v>
      </c>
      <c r="H130" s="152">
        <f t="shared" ref="H130:K130" si="105">SUM(H107:H129)</f>
        <v>0</v>
      </c>
      <c r="I130" s="153">
        <f t="shared" si="105"/>
        <v>0</v>
      </c>
      <c r="J130" s="153">
        <f t="shared" si="105"/>
        <v>0</v>
      </c>
      <c r="K130" s="154">
        <f t="shared" si="105"/>
        <v>0</v>
      </c>
      <c r="L130" s="132">
        <f>SUM(L107:L129)</f>
        <v>0</v>
      </c>
      <c r="M130" s="152">
        <f t="shared" ref="M130:P130" si="106">SUM(M107:M129)</f>
        <v>0</v>
      </c>
      <c r="N130" s="153">
        <f t="shared" si="106"/>
        <v>0</v>
      </c>
      <c r="O130" s="153">
        <f t="shared" si="106"/>
        <v>0</v>
      </c>
      <c r="P130" s="154">
        <f t="shared" si="106"/>
        <v>0</v>
      </c>
      <c r="Q130" s="132">
        <f>SUM(Q107:Q129)</f>
        <v>0</v>
      </c>
      <c r="R130" s="152">
        <f t="shared" ref="R130:U130" si="107">SUM(R107:R129)</f>
        <v>0</v>
      </c>
      <c r="S130" s="153">
        <f t="shared" si="107"/>
        <v>0</v>
      </c>
      <c r="T130" s="153">
        <f t="shared" si="107"/>
        <v>0</v>
      </c>
      <c r="U130" s="154">
        <f t="shared" si="107"/>
        <v>0</v>
      </c>
      <c r="V130" s="132">
        <f>SUM(V107:V129)</f>
        <v>0</v>
      </c>
      <c r="W130" s="152">
        <f t="shared" ref="W130:Z130" si="108">SUM(W107:W129)</f>
        <v>0</v>
      </c>
      <c r="X130" s="153">
        <f t="shared" si="108"/>
        <v>0</v>
      </c>
      <c r="Y130" s="153">
        <f t="shared" si="108"/>
        <v>0</v>
      </c>
      <c r="Z130" s="154">
        <f t="shared" si="108"/>
        <v>0</v>
      </c>
      <c r="AA130" s="132">
        <f>SUM(AA107:AA129)</f>
        <v>0</v>
      </c>
      <c r="AB130" s="152">
        <f t="shared" ref="AB130:AE130" si="109">SUM(AB107:AB129)</f>
        <v>0</v>
      </c>
      <c r="AC130" s="153">
        <f t="shared" si="109"/>
        <v>0</v>
      </c>
      <c r="AD130" s="153">
        <f t="shared" si="109"/>
        <v>0</v>
      </c>
      <c r="AE130" s="154">
        <f t="shared" si="109"/>
        <v>0</v>
      </c>
      <c r="AF130" s="132">
        <f>SUM(AF107:AF129)</f>
        <v>0</v>
      </c>
      <c r="AG130" s="152">
        <f t="shared" ref="AG130:AO130" si="110">SUM(AG107:AG129)</f>
        <v>0</v>
      </c>
      <c r="AH130" s="153">
        <f t="shared" si="110"/>
        <v>0</v>
      </c>
      <c r="AI130" s="153">
        <f t="shared" si="110"/>
        <v>0</v>
      </c>
      <c r="AJ130" s="154">
        <f t="shared" si="110"/>
        <v>0</v>
      </c>
      <c r="AK130" s="132">
        <f>SUM(AK107:AK129)</f>
        <v>0</v>
      </c>
      <c r="AL130" s="152">
        <f t="shared" si="110"/>
        <v>0</v>
      </c>
      <c r="AM130" s="153">
        <f t="shared" si="110"/>
        <v>0</v>
      </c>
      <c r="AN130" s="153">
        <f t="shared" si="110"/>
        <v>0</v>
      </c>
      <c r="AO130" s="154">
        <f t="shared" si="110"/>
        <v>0</v>
      </c>
      <c r="AP130" s="132">
        <f>SUM(AP107:AP129)</f>
        <v>0</v>
      </c>
      <c r="AQ130" s="152">
        <f t="shared" ref="AQ130:AT130" si="111">SUM(AQ107:AQ129)</f>
        <v>0</v>
      </c>
      <c r="AR130" s="153">
        <f t="shared" si="111"/>
        <v>0</v>
      </c>
      <c r="AS130" s="153">
        <f t="shared" si="111"/>
        <v>0</v>
      </c>
      <c r="AT130" s="154">
        <f t="shared" si="111"/>
        <v>0</v>
      </c>
      <c r="AU130" s="132">
        <f>SUM(AU107:AU129)</f>
        <v>0</v>
      </c>
      <c r="AV130" s="152">
        <f t="shared" ref="AV130:AY130" si="112">SUM(AV107:AV129)</f>
        <v>0</v>
      </c>
      <c r="AW130" s="153">
        <f t="shared" si="112"/>
        <v>0</v>
      </c>
      <c r="AX130" s="153">
        <f t="shared" si="112"/>
        <v>0</v>
      </c>
      <c r="AY130" s="154">
        <f t="shared" si="112"/>
        <v>0</v>
      </c>
      <c r="AZ130" s="132">
        <f>SUM(AZ107:AZ129)</f>
        <v>0</v>
      </c>
      <c r="BA130" s="133">
        <f t="shared" ref="BA130" si="113">SUM(BA107:BA129)</f>
        <v>0</v>
      </c>
    </row>
    <row r="131" spans="2:53" ht="56.25" customHeight="1" thickTop="1" x14ac:dyDescent="0.2">
      <c r="C131" s="34" t="str">
        <f>IF(C130='Funding Profile'!$M162,"","Discrepancy between Costs Profile and Funding Profile for this period")</f>
        <v/>
      </c>
      <c r="D131" s="34" t="str">
        <f>IF(D130='Funding Profile'!$M163,"","Discrepancy between Costs Profile and Funding Profile for this period")</f>
        <v/>
      </c>
      <c r="E131" s="34" t="str">
        <f>IF(E130='Funding Profile'!$M164,"","Discrepancy between Costs Profile and Funding Profile for this period")</f>
        <v/>
      </c>
      <c r="F131" s="34" t="str">
        <f>IF(F130='Funding Profile'!$M165,"","Discrepancy between Costs Profile and Funding Profile for this period")</f>
        <v/>
      </c>
      <c r="G131" s="34" t="str">
        <f>IF(G130='Funding Profile'!$M166,"","Discrepancy between Costs Profile and Funding Profile for this year")</f>
        <v/>
      </c>
      <c r="H131" s="34" t="str">
        <f>IF(H130='Funding Profile'!$M168,"","Discrepancy between Costs Profile and Funding Profile for this period")</f>
        <v/>
      </c>
      <c r="I131" s="34" t="str">
        <f>IF(I130='Funding Profile'!$M169,"","Discrepancy between Costs Profile and Funding Profile for this period")</f>
        <v/>
      </c>
      <c r="J131" s="34" t="str">
        <f>IF(J130='Funding Profile'!$M170,"","Discrepancy between Costs Profile and Funding Profile for this period")</f>
        <v/>
      </c>
      <c r="K131" s="34" t="str">
        <f>IF(K130='Funding Profile'!$M171,"","Discrepancy between Costs Profile and Funding Profile for this period")</f>
        <v/>
      </c>
      <c r="L131" s="34" t="str">
        <f>IF(L130='Funding Profile'!$M172,"","Discrepancy between Costs Profile and Funding Profile for this year")</f>
        <v/>
      </c>
      <c r="M131" s="34" t="str">
        <f>IF(M130='Funding Profile'!$M174,"","Discrepancy between Costs Profile and Funding Profile for this period")</f>
        <v/>
      </c>
      <c r="N131" s="34" t="str">
        <f>IF(N130='Funding Profile'!$M175,"","Discrepancy between Costs Profile and Funding Profile for this period")</f>
        <v/>
      </c>
      <c r="O131" s="34" t="str">
        <f>IF(O130='Funding Profile'!$M176,"","Discrepancy between Costs Profile and Funding Profile for this period")</f>
        <v/>
      </c>
      <c r="P131" s="34" t="str">
        <f>IF(P130='Funding Profile'!$M177,"","Discrepancy between Costs Profile and Funding Profile for this period")</f>
        <v/>
      </c>
      <c r="Q131" s="34" t="str">
        <f>IF(Q130='Funding Profile'!$M178,"","Discrepancy between Costs Profile and Funding Profile for this year")</f>
        <v/>
      </c>
      <c r="R131" s="34" t="str">
        <f>IF(R130='Funding Profile'!$M180,"","Discrepancy between Costs Profile and Funding Profile for this period")</f>
        <v/>
      </c>
      <c r="S131" s="34" t="str">
        <f>IF(S130='Funding Profile'!$M181,"","Discrepancy between Costs Profile and Funding Profile for this period")</f>
        <v/>
      </c>
      <c r="T131" s="34" t="str">
        <f>IF(T130='Funding Profile'!$M182,"","Discrepancy between Costs Profile and Funding Profile for this period")</f>
        <v/>
      </c>
      <c r="U131" s="34" t="str">
        <f>IF(U130='Funding Profile'!$M183,"","Discrepancy between Costs Profile and Funding Profile for this period")</f>
        <v/>
      </c>
      <c r="V131" s="34" t="str">
        <f>IF(V130='Funding Profile'!$M184,"","Discrepancy between Costs Profile and Funding Profile for this year")</f>
        <v/>
      </c>
      <c r="W131" s="34" t="str">
        <f>IF(W130='Funding Profile'!$M186,"","Discrepancy between Costs Profile and Funding Profile for this period")</f>
        <v/>
      </c>
      <c r="X131" s="34" t="str">
        <f>IF(X130='Funding Profile'!$M187,"","Discrepancy between Costs Profile and Funding Profile for this period")</f>
        <v/>
      </c>
      <c r="Y131" s="34" t="str">
        <f>IF(Y130='Funding Profile'!$M188,"","Discrepancy between Costs Profile and Funding Profile for this period")</f>
        <v/>
      </c>
      <c r="Z131" s="34" t="str">
        <f>IF(Z130='Funding Profile'!$M189,"","Discrepancy between Costs Profile and Funding Profile for this period")</f>
        <v/>
      </c>
      <c r="AA131" s="34" t="str">
        <f>IF(AA130='Funding Profile'!$M190,"","Discrepancy between Costs Profile and Funding Profile for this year")</f>
        <v/>
      </c>
      <c r="AB131" s="34" t="str">
        <f>IF(AB130='Funding Profile'!$M192,"","Discrepancy between Costs Profile and Funding Profile for this period")</f>
        <v/>
      </c>
      <c r="AC131" s="34" t="str">
        <f>IF(AC130='Funding Profile'!$M193,"","Discrepancy between Costs Profile and Funding Profile for this period")</f>
        <v/>
      </c>
      <c r="AD131" s="34" t="str">
        <f>IF(AD130='Funding Profile'!$M194,"","Discrepancy between Costs Profile and Funding Profile for this period")</f>
        <v/>
      </c>
      <c r="AE131" s="34" t="str">
        <f>IF(AE130='Funding Profile'!$M195,"","Discrepancy between Costs Profile and Funding Profile for this period")</f>
        <v/>
      </c>
      <c r="AF131" s="34" t="str">
        <f>IF(AF130='Funding Profile'!$M196,"","Discrepancy between Costs Profile and Funding Profile for this year")</f>
        <v/>
      </c>
      <c r="AG131" s="34" t="str">
        <f>IF(AG130='Funding Profile'!$M198,"","Discrepancy between Costs Profile and Funding Profile for this period")</f>
        <v/>
      </c>
      <c r="AH131" s="34" t="str">
        <f>IF(AH130='Funding Profile'!$M199,"","Discrepancy between Costs Profile and Funding Profile for this period")</f>
        <v/>
      </c>
      <c r="AI131" s="34" t="str">
        <f>IF(AI130='Funding Profile'!$M200,"","Discrepancy between Costs Profile and Funding Profile for this period")</f>
        <v/>
      </c>
      <c r="AJ131" s="34" t="str">
        <f>IF(AJ130='Funding Profile'!$M201,"","Discrepancy between Costs Profile and Funding Profile for this period")</f>
        <v/>
      </c>
      <c r="AK131" s="34" t="str">
        <f>IF(AK130='Funding Profile'!$M202,"","Discrepancy between Costs Profile and Funding Profile for this year")</f>
        <v/>
      </c>
      <c r="AL131" s="34" t="str">
        <f>IF(AL130='Funding Profile'!$M204,"","Discrepancy between Costs Profile and Funding Profile for this period")</f>
        <v/>
      </c>
      <c r="AM131" s="34" t="str">
        <f>IF(AM130='Funding Profile'!$M205,"","Discrepancy between Costs Profile and Funding Profile for this period")</f>
        <v/>
      </c>
      <c r="AN131" s="34" t="str">
        <f>IF(AN130='Funding Profile'!$M206,"","Discrepancy between Costs Profile and Funding Profile for this period")</f>
        <v/>
      </c>
      <c r="AO131" s="34" t="str">
        <f>IF(AO130='Funding Profile'!$M207,"","Discrepancy between Costs Profile and Funding Profile for this period")</f>
        <v/>
      </c>
      <c r="AP131" s="34" t="str">
        <f>IF(AP130='Funding Profile'!$M208,"","Discrepancy between Costs Profile and Funding Profile for this year")</f>
        <v/>
      </c>
      <c r="AQ131" s="34" t="str">
        <f>IF(AQ130='Funding Profile'!$M210,"","Discrepancy between Costs Profile and Funding Profile for this period")</f>
        <v/>
      </c>
      <c r="AR131" s="34" t="str">
        <f>IF(AR130='Funding Profile'!$M211,"","Discrepancy between Costs Profile and Funding Profile for this period")</f>
        <v/>
      </c>
      <c r="AS131" s="34" t="str">
        <f>IF(AS130='Funding Profile'!$M212,"","Discrepancy between Costs Profile and Funding Profile for this period")</f>
        <v/>
      </c>
      <c r="AT131" s="34" t="str">
        <f>IF(AT130='Funding Profile'!$M213,"","Discrepancy between Costs Profile and Funding Profile for this period")</f>
        <v/>
      </c>
      <c r="AU131" s="34" t="str">
        <f>IF(AU130='Funding Profile'!$M214,"","Discrepancy between Costs Profile and Funding Profile for this year")</f>
        <v/>
      </c>
      <c r="AV131" s="34" t="str">
        <f>IF(AV130='Funding Profile'!$M216,"","Discrepancy between Costs Profile and Funding Profile for this period")</f>
        <v/>
      </c>
      <c r="AW131" s="34" t="str">
        <f>IF(AW130='Funding Profile'!$M217,"","Discrepancy between Costs Profile and Funding Profile for this period")</f>
        <v/>
      </c>
      <c r="AX131" s="34" t="str">
        <f>IF(AX130='Funding Profile'!$M218,"","Discrepancy between Costs Profile and Funding Profile for this period")</f>
        <v/>
      </c>
      <c r="AY131" s="34" t="str">
        <f>IF(AY130='Funding Profile'!$M219,"","Discrepancy between Costs Profile and Funding Profile for this period")</f>
        <v/>
      </c>
      <c r="AZ131" s="34" t="str">
        <f>IF(AZ130='Funding Profile'!$M220,"","Discrepancy between Costs Profile and Funding Profile for this year")</f>
        <v/>
      </c>
    </row>
    <row r="132" spans="2:53" ht="15.75" thickBot="1" x14ac:dyDescent="0.25"/>
    <row r="133" spans="2:53" ht="16.5" thickBot="1" x14ac:dyDescent="0.3">
      <c r="B133" s="37" t="s">
        <v>100</v>
      </c>
      <c r="C133" s="155">
        <f t="shared" ref="C133:AH133" si="114">C97+C65+C130</f>
        <v>0</v>
      </c>
      <c r="D133" s="156">
        <f t="shared" si="114"/>
        <v>0</v>
      </c>
      <c r="E133" s="156">
        <f t="shared" si="114"/>
        <v>0</v>
      </c>
      <c r="F133" s="157">
        <f t="shared" si="114"/>
        <v>0</v>
      </c>
      <c r="G133" s="158">
        <f t="shared" si="114"/>
        <v>0</v>
      </c>
      <c r="H133" s="155">
        <f t="shared" si="114"/>
        <v>0</v>
      </c>
      <c r="I133" s="156">
        <f t="shared" si="114"/>
        <v>0</v>
      </c>
      <c r="J133" s="156">
        <f t="shared" si="114"/>
        <v>0</v>
      </c>
      <c r="K133" s="157">
        <f t="shared" si="114"/>
        <v>0</v>
      </c>
      <c r="L133" s="158">
        <f t="shared" si="114"/>
        <v>0</v>
      </c>
      <c r="M133" s="155">
        <f t="shared" si="114"/>
        <v>0</v>
      </c>
      <c r="N133" s="156">
        <f t="shared" si="114"/>
        <v>0</v>
      </c>
      <c r="O133" s="156">
        <f t="shared" si="114"/>
        <v>0</v>
      </c>
      <c r="P133" s="157">
        <f t="shared" si="114"/>
        <v>0</v>
      </c>
      <c r="Q133" s="158">
        <f t="shared" si="114"/>
        <v>0</v>
      </c>
      <c r="R133" s="155">
        <f t="shared" si="114"/>
        <v>0</v>
      </c>
      <c r="S133" s="156">
        <f t="shared" si="114"/>
        <v>0</v>
      </c>
      <c r="T133" s="156">
        <f t="shared" si="114"/>
        <v>0</v>
      </c>
      <c r="U133" s="157">
        <f t="shared" si="114"/>
        <v>0</v>
      </c>
      <c r="V133" s="158">
        <f t="shared" si="114"/>
        <v>0</v>
      </c>
      <c r="W133" s="155">
        <f t="shared" si="114"/>
        <v>0</v>
      </c>
      <c r="X133" s="156">
        <f t="shared" si="114"/>
        <v>0</v>
      </c>
      <c r="Y133" s="156">
        <f t="shared" si="114"/>
        <v>0</v>
      </c>
      <c r="Z133" s="157">
        <f t="shared" si="114"/>
        <v>0</v>
      </c>
      <c r="AA133" s="158">
        <f t="shared" si="114"/>
        <v>0</v>
      </c>
      <c r="AB133" s="155">
        <f t="shared" si="114"/>
        <v>0</v>
      </c>
      <c r="AC133" s="156">
        <f t="shared" si="114"/>
        <v>0</v>
      </c>
      <c r="AD133" s="156">
        <f t="shared" si="114"/>
        <v>0</v>
      </c>
      <c r="AE133" s="157">
        <f t="shared" si="114"/>
        <v>0</v>
      </c>
      <c r="AF133" s="158">
        <f t="shared" si="114"/>
        <v>0</v>
      </c>
      <c r="AG133" s="155">
        <f t="shared" si="114"/>
        <v>0</v>
      </c>
      <c r="AH133" s="156">
        <f t="shared" si="114"/>
        <v>0</v>
      </c>
      <c r="AI133" s="156">
        <f t="shared" ref="AI133:BA133" si="115">AI97+AI65+AI130</f>
        <v>0</v>
      </c>
      <c r="AJ133" s="157">
        <f t="shared" si="115"/>
        <v>0</v>
      </c>
      <c r="AK133" s="158">
        <f t="shared" si="115"/>
        <v>0</v>
      </c>
      <c r="AL133" s="155">
        <f t="shared" si="115"/>
        <v>0</v>
      </c>
      <c r="AM133" s="156">
        <f t="shared" si="115"/>
        <v>0</v>
      </c>
      <c r="AN133" s="156">
        <f t="shared" si="115"/>
        <v>0</v>
      </c>
      <c r="AO133" s="157">
        <f t="shared" si="115"/>
        <v>0</v>
      </c>
      <c r="AP133" s="158">
        <f t="shared" si="115"/>
        <v>0</v>
      </c>
      <c r="AQ133" s="155">
        <f t="shared" si="115"/>
        <v>0</v>
      </c>
      <c r="AR133" s="156">
        <f t="shared" si="115"/>
        <v>0</v>
      </c>
      <c r="AS133" s="156">
        <f t="shared" si="115"/>
        <v>0</v>
      </c>
      <c r="AT133" s="157">
        <f t="shared" si="115"/>
        <v>0</v>
      </c>
      <c r="AU133" s="158">
        <f t="shared" si="115"/>
        <v>0</v>
      </c>
      <c r="AV133" s="155">
        <f t="shared" si="115"/>
        <v>0</v>
      </c>
      <c r="AW133" s="156">
        <f t="shared" si="115"/>
        <v>0</v>
      </c>
      <c r="AX133" s="156">
        <f t="shared" si="115"/>
        <v>0</v>
      </c>
      <c r="AY133" s="157">
        <f t="shared" si="115"/>
        <v>0</v>
      </c>
      <c r="AZ133" s="158">
        <f t="shared" si="115"/>
        <v>0</v>
      </c>
      <c r="BA133" s="159">
        <f t="shared" si="115"/>
        <v>0</v>
      </c>
    </row>
    <row r="141" spans="2:53" ht="18" hidden="1" thickTop="1" x14ac:dyDescent="0.3">
      <c r="C141" s="117" t="str">
        <f>IF(AND('Funding Profile'!$C$32=$G$33,'Funding Profile'!$C$38=$L$33,'Funding Profile'!$C$44=$Q$33,'Funding Profile'!$C$50=$V$33,'Funding Profile'!$C$56=$AA$33,'Funding Profile'!$C$62=$AF$33),"","Error")</f>
        <v/>
      </c>
    </row>
    <row r="142" spans="2:53" ht="17.45" hidden="1" x14ac:dyDescent="0.3">
      <c r="C142" s="118" t="str">
        <f>IF(AND('Funding Profile'!$C$68=$AK$33,'Funding Profile'!$C$74=$AP$33,'Funding Profile'!$C$80=$AU$33,'Funding Profile'!$C$86=$AZ$33),"","Error")</f>
        <v/>
      </c>
    </row>
    <row r="143" spans="2:53" ht="17.45" hidden="1" x14ac:dyDescent="0.3">
      <c r="C143" s="118" t="str">
        <f>IF(AND('Funding Profile'!$M$32=$G$62,'Funding Profile'!$M$38=$L$62,'Funding Profile'!$M$44=$Q$62,'Funding Profile'!$M$50=$V$62,'Funding Profile'!$M$56=$AA$62,'Funding Profile'!$M$62=$AF$62),"","Error")</f>
        <v/>
      </c>
    </row>
    <row r="144" spans="2:53" ht="17.45" hidden="1" x14ac:dyDescent="0.3">
      <c r="C144" s="118" t="str">
        <f>IF(AND('Funding Profile'!$M$68=$AK$62,'Funding Profile'!$M$74=$AP$62,'Funding Profile'!$M$80=$AU$62,'Funding Profile'!$M$86=$AZ$62),"","Error")</f>
        <v/>
      </c>
    </row>
    <row r="145" spans="3:3" ht="17.45" hidden="1" x14ac:dyDescent="0.3">
      <c r="C145" s="118" t="str">
        <f>IF(AND('Funding Profile'!$M$99=$G$97,'Funding Profile'!$M$105=$L$97,'Funding Profile'!$M$111=$Q$97,'Funding Profile'!$M$117=$V$97,'Funding Profile'!$M$123=$AA$97,'Funding Profile'!$M$129=$AF$97),"","Error")</f>
        <v/>
      </c>
    </row>
    <row r="146" spans="3:3" ht="17.45" hidden="1" x14ac:dyDescent="0.3">
      <c r="C146" s="118" t="str">
        <f>IF(AND('Funding Profile'!$M$135=$AK$97,'Funding Profile'!$M$141=$AP$97,'Funding Profile'!$M$147=$AU$97,'Funding Profile'!$M$153=$AZ$97),"","Error")</f>
        <v/>
      </c>
    </row>
    <row r="147" spans="3:3" ht="17.45" hidden="1" x14ac:dyDescent="0.3">
      <c r="C147" s="118" t="str">
        <f>IF(AND($M$202='Costs Profile'!$G$130,$M$208='Costs Profile'!$L$130,$M$214='Costs Profile'!$Q$130,$M$220='Costs Profile'!$V$130,$M$226='Costs Profile'!$AA$130,$M$232='Costs Profile'!$AF$130),"","Error")</f>
        <v/>
      </c>
    </row>
    <row r="148" spans="3:3" ht="17.45" hidden="1" x14ac:dyDescent="0.3">
      <c r="C148" s="118" t="str">
        <f>IF(AND($M$238='Costs Profile'!$AK$130,$M$244='Costs Profile'!$AP$130,$M$250='Costs Profile'!$AU$130,$M$256='Costs Profile'!$AZ$130),"","Error")</f>
        <v/>
      </c>
    </row>
    <row r="149" spans="3:3" ht="18" hidden="1" thickBot="1" x14ac:dyDescent="0.35">
      <c r="C149" s="119" t="str">
        <f>IF(OR($C$141&lt;&gt;"",$C$142&lt;&gt;"",$C$143&lt;&gt;"",$C$144&lt;&gt;""),"Error","")</f>
        <v/>
      </c>
    </row>
    <row r="150" spans="3:3" ht="18.600000000000001" hidden="1" thickTop="1" thickBot="1" x14ac:dyDescent="0.35">
      <c r="C150" s="119" t="str">
        <f>IF(OR($C$145&lt;&gt;"",$C$146&lt;&gt;"",$C$147&lt;&gt;"",$C$148&lt;&gt;""),"Error","")</f>
        <v/>
      </c>
    </row>
  </sheetData>
  <sheetProtection password="ACB1" sheet="1" objects="1" scenarios="1" insertRows="0" selectLockedCells="1"/>
  <mergeCells count="53">
    <mergeCell ref="C7:F7"/>
    <mergeCell ref="C36:F36"/>
    <mergeCell ref="C71:F71"/>
    <mergeCell ref="C104:F104"/>
    <mergeCell ref="E2:O2"/>
    <mergeCell ref="E3:O3"/>
    <mergeCell ref="B101:L101"/>
    <mergeCell ref="AV105:AZ105"/>
    <mergeCell ref="BA105:BA106"/>
    <mergeCell ref="W105:AA105"/>
    <mergeCell ref="AB105:AF105"/>
    <mergeCell ref="AG105:AK105"/>
    <mergeCell ref="AL105:AP105"/>
    <mergeCell ref="AQ105:AU105"/>
    <mergeCell ref="C105:G105"/>
    <mergeCell ref="H105:L105"/>
    <mergeCell ref="M105:Q105"/>
    <mergeCell ref="R105:V105"/>
    <mergeCell ref="B4:L4"/>
    <mergeCell ref="B68:L68"/>
    <mergeCell ref="C8:G8"/>
    <mergeCell ref="C37:G37"/>
    <mergeCell ref="C72:G72"/>
    <mergeCell ref="H8:L8"/>
    <mergeCell ref="H37:L37"/>
    <mergeCell ref="H72:L72"/>
    <mergeCell ref="M8:Q8"/>
    <mergeCell ref="M37:Q37"/>
    <mergeCell ref="M72:Q72"/>
    <mergeCell ref="R8:V8"/>
    <mergeCell ref="R37:V37"/>
    <mergeCell ref="R72:V72"/>
    <mergeCell ref="W8:AA8"/>
    <mergeCell ref="W37:AA37"/>
    <mergeCell ref="W72:AA72"/>
    <mergeCell ref="AB8:AF8"/>
    <mergeCell ref="AB37:AF37"/>
    <mergeCell ref="AB72:AF72"/>
    <mergeCell ref="AG8:AK8"/>
    <mergeCell ref="AG37:AK37"/>
    <mergeCell ref="AG72:AK72"/>
    <mergeCell ref="AL8:AP8"/>
    <mergeCell ref="AL37:AP37"/>
    <mergeCell ref="AL72:AP72"/>
    <mergeCell ref="BA8:BA9"/>
    <mergeCell ref="BA37:BA38"/>
    <mergeCell ref="BA72:BA73"/>
    <mergeCell ref="AQ8:AU8"/>
    <mergeCell ref="AQ37:AU37"/>
    <mergeCell ref="AQ72:AU72"/>
    <mergeCell ref="AV8:AZ8"/>
    <mergeCell ref="AV37:AZ37"/>
    <mergeCell ref="AV72:AZ72"/>
  </mergeCells>
  <conditionalFormatting sqref="G34">
    <cfRule type="notContainsBlanks" dxfId="573" priority="332">
      <formula>LEN(TRIM(G34))&gt;0</formula>
    </cfRule>
  </conditionalFormatting>
  <conditionalFormatting sqref="C34:F34">
    <cfRule type="notContainsBlanks" dxfId="572" priority="305">
      <formula>LEN(TRIM(C34))&gt;0</formula>
    </cfRule>
  </conditionalFormatting>
  <conditionalFormatting sqref="L34">
    <cfRule type="notContainsBlanks" dxfId="571" priority="299">
      <formula>LEN(TRIM(L34))&gt;0</formula>
    </cfRule>
  </conditionalFormatting>
  <conditionalFormatting sqref="H34:K34">
    <cfRule type="notContainsBlanks" dxfId="570" priority="298">
      <formula>LEN(TRIM(H34))&gt;0</formula>
    </cfRule>
  </conditionalFormatting>
  <conditionalFormatting sqref="Q34">
    <cfRule type="notContainsBlanks" dxfId="569" priority="257">
      <formula>LEN(TRIM(Q34))&gt;0</formula>
    </cfRule>
  </conditionalFormatting>
  <conditionalFormatting sqref="M34:P34">
    <cfRule type="notContainsBlanks" dxfId="568" priority="256">
      <formula>LEN(TRIM(M34))&gt;0</formula>
    </cfRule>
  </conditionalFormatting>
  <conditionalFormatting sqref="V34">
    <cfRule type="notContainsBlanks" dxfId="567" priority="255">
      <formula>LEN(TRIM(V34))&gt;0</formula>
    </cfRule>
  </conditionalFormatting>
  <conditionalFormatting sqref="R34:U34">
    <cfRule type="notContainsBlanks" dxfId="566" priority="254">
      <formula>LEN(TRIM(R34))&gt;0</formula>
    </cfRule>
  </conditionalFormatting>
  <conditionalFormatting sqref="AA34">
    <cfRule type="notContainsBlanks" dxfId="565" priority="253">
      <formula>LEN(TRIM(AA34))&gt;0</formula>
    </cfRule>
  </conditionalFormatting>
  <conditionalFormatting sqref="W34:Z34">
    <cfRule type="notContainsBlanks" dxfId="564" priority="252">
      <formula>LEN(TRIM(W34))&gt;0</formula>
    </cfRule>
  </conditionalFormatting>
  <conditionalFormatting sqref="AF34">
    <cfRule type="notContainsBlanks" dxfId="563" priority="251">
      <formula>LEN(TRIM(AF34))&gt;0</formula>
    </cfRule>
  </conditionalFormatting>
  <conditionalFormatting sqref="AB34:AE34">
    <cfRule type="notContainsBlanks" dxfId="562" priority="250">
      <formula>LEN(TRIM(AB34))&gt;0</formula>
    </cfRule>
  </conditionalFormatting>
  <conditionalFormatting sqref="AK34">
    <cfRule type="notContainsBlanks" dxfId="561" priority="249">
      <formula>LEN(TRIM(AK34))&gt;0</formula>
    </cfRule>
  </conditionalFormatting>
  <conditionalFormatting sqref="AG34:AJ34">
    <cfRule type="notContainsBlanks" dxfId="560" priority="248">
      <formula>LEN(TRIM(AG34))&gt;0</formula>
    </cfRule>
  </conditionalFormatting>
  <conditionalFormatting sqref="AP34">
    <cfRule type="notContainsBlanks" dxfId="559" priority="247">
      <formula>LEN(TRIM(AP34))&gt;0</formula>
    </cfRule>
  </conditionalFormatting>
  <conditionalFormatting sqref="AL34:AO34">
    <cfRule type="notContainsBlanks" dxfId="558" priority="246">
      <formula>LEN(TRIM(AL34))&gt;0</formula>
    </cfRule>
  </conditionalFormatting>
  <conditionalFormatting sqref="AU34">
    <cfRule type="notContainsBlanks" dxfId="557" priority="245">
      <formula>LEN(TRIM(AU34))&gt;0</formula>
    </cfRule>
  </conditionalFormatting>
  <conditionalFormatting sqref="AQ34:AT34">
    <cfRule type="notContainsBlanks" dxfId="556" priority="244">
      <formula>LEN(TRIM(AQ34))&gt;0</formula>
    </cfRule>
  </conditionalFormatting>
  <conditionalFormatting sqref="AZ34">
    <cfRule type="notContainsBlanks" dxfId="555" priority="243">
      <formula>LEN(TRIM(AZ34))&gt;0</formula>
    </cfRule>
  </conditionalFormatting>
  <conditionalFormatting sqref="AV34:AY34">
    <cfRule type="notContainsBlanks" dxfId="554" priority="242">
      <formula>LEN(TRIM(AV34))&gt;0</formula>
    </cfRule>
  </conditionalFormatting>
  <conditionalFormatting sqref="G63">
    <cfRule type="notContainsBlanks" dxfId="553" priority="191">
      <formula>LEN(TRIM(G63))&gt;0</formula>
    </cfRule>
  </conditionalFormatting>
  <conditionalFormatting sqref="C63:F63">
    <cfRule type="notContainsBlanks" dxfId="552" priority="190">
      <formula>LEN(TRIM(C63))&gt;0</formula>
    </cfRule>
  </conditionalFormatting>
  <conditionalFormatting sqref="L63">
    <cfRule type="notContainsBlanks" dxfId="551" priority="189">
      <formula>LEN(TRIM(L63))&gt;0</formula>
    </cfRule>
  </conditionalFormatting>
  <conditionalFormatting sqref="H63:K63">
    <cfRule type="notContainsBlanks" dxfId="550" priority="188">
      <formula>LEN(TRIM(H63))&gt;0</formula>
    </cfRule>
  </conditionalFormatting>
  <conditionalFormatting sqref="Q63">
    <cfRule type="notContainsBlanks" dxfId="549" priority="187">
      <formula>LEN(TRIM(Q63))&gt;0</formula>
    </cfRule>
  </conditionalFormatting>
  <conditionalFormatting sqref="M63:P63">
    <cfRule type="notContainsBlanks" dxfId="548" priority="186">
      <formula>LEN(TRIM(M63))&gt;0</formula>
    </cfRule>
  </conditionalFormatting>
  <conditionalFormatting sqref="V63">
    <cfRule type="notContainsBlanks" dxfId="547" priority="185">
      <formula>LEN(TRIM(V63))&gt;0</formula>
    </cfRule>
  </conditionalFormatting>
  <conditionalFormatting sqref="R63:U63">
    <cfRule type="notContainsBlanks" dxfId="546" priority="184">
      <formula>LEN(TRIM(R63))&gt;0</formula>
    </cfRule>
  </conditionalFormatting>
  <conditionalFormatting sqref="AA63">
    <cfRule type="notContainsBlanks" dxfId="545" priority="183">
      <formula>LEN(TRIM(AA63))&gt;0</formula>
    </cfRule>
  </conditionalFormatting>
  <conditionalFormatting sqref="W63:Z63">
    <cfRule type="notContainsBlanks" dxfId="544" priority="182">
      <formula>LEN(TRIM(W63))&gt;0</formula>
    </cfRule>
  </conditionalFormatting>
  <conditionalFormatting sqref="AF63">
    <cfRule type="notContainsBlanks" dxfId="543" priority="181">
      <formula>LEN(TRIM(AF63))&gt;0</formula>
    </cfRule>
  </conditionalFormatting>
  <conditionalFormatting sqref="AB63:AE63">
    <cfRule type="notContainsBlanks" dxfId="542" priority="180">
      <formula>LEN(TRIM(AB63))&gt;0</formula>
    </cfRule>
  </conditionalFormatting>
  <conditionalFormatting sqref="AK63">
    <cfRule type="notContainsBlanks" dxfId="541" priority="179">
      <formula>LEN(TRIM(AK63))&gt;0</formula>
    </cfRule>
  </conditionalFormatting>
  <conditionalFormatting sqref="AG63:AJ63">
    <cfRule type="notContainsBlanks" dxfId="540" priority="178">
      <formula>LEN(TRIM(AG63))&gt;0</formula>
    </cfRule>
  </conditionalFormatting>
  <conditionalFormatting sqref="AP63">
    <cfRule type="notContainsBlanks" dxfId="539" priority="177">
      <formula>LEN(TRIM(AP63))&gt;0</formula>
    </cfRule>
  </conditionalFormatting>
  <conditionalFormatting sqref="AL63:AO63">
    <cfRule type="notContainsBlanks" dxfId="538" priority="176">
      <formula>LEN(TRIM(AL63))&gt;0</formula>
    </cfRule>
  </conditionalFormatting>
  <conditionalFormatting sqref="AU63">
    <cfRule type="notContainsBlanks" dxfId="537" priority="175">
      <formula>LEN(TRIM(AU63))&gt;0</formula>
    </cfRule>
  </conditionalFormatting>
  <conditionalFormatting sqref="AQ63:AT63">
    <cfRule type="notContainsBlanks" dxfId="536" priority="174">
      <formula>LEN(TRIM(AQ63))&gt;0</formula>
    </cfRule>
  </conditionalFormatting>
  <conditionalFormatting sqref="AZ63">
    <cfRule type="notContainsBlanks" dxfId="535" priority="173">
      <formula>LEN(TRIM(AZ63))&gt;0</formula>
    </cfRule>
  </conditionalFormatting>
  <conditionalFormatting sqref="AV63:AY63">
    <cfRule type="notContainsBlanks" dxfId="534" priority="172">
      <formula>LEN(TRIM(AV63))&gt;0</formula>
    </cfRule>
  </conditionalFormatting>
  <conditionalFormatting sqref="G98">
    <cfRule type="notContainsBlanks" dxfId="533" priority="106">
      <formula>LEN(TRIM(G98))&gt;0</formula>
    </cfRule>
  </conditionalFormatting>
  <conditionalFormatting sqref="C98:F98">
    <cfRule type="notContainsBlanks" dxfId="532" priority="105">
      <formula>LEN(TRIM(C98))&gt;0</formula>
    </cfRule>
  </conditionalFormatting>
  <conditionalFormatting sqref="L98">
    <cfRule type="notContainsBlanks" dxfId="531" priority="104">
      <formula>LEN(TRIM(L98))&gt;0</formula>
    </cfRule>
  </conditionalFormatting>
  <conditionalFormatting sqref="H98:K98">
    <cfRule type="notContainsBlanks" dxfId="530" priority="103">
      <formula>LEN(TRIM(H98))&gt;0</formula>
    </cfRule>
  </conditionalFormatting>
  <conditionalFormatting sqref="Q98">
    <cfRule type="notContainsBlanks" dxfId="529" priority="102">
      <formula>LEN(TRIM(Q98))&gt;0</formula>
    </cfRule>
  </conditionalFormatting>
  <conditionalFormatting sqref="M98:P98">
    <cfRule type="notContainsBlanks" dxfId="528" priority="101">
      <formula>LEN(TRIM(M98))&gt;0</formula>
    </cfRule>
  </conditionalFormatting>
  <conditionalFormatting sqref="V98">
    <cfRule type="notContainsBlanks" dxfId="527" priority="100">
      <formula>LEN(TRIM(V98))&gt;0</formula>
    </cfRule>
  </conditionalFormatting>
  <conditionalFormatting sqref="R98:U98">
    <cfRule type="notContainsBlanks" dxfId="526" priority="99">
      <formula>LEN(TRIM(R98))&gt;0</formula>
    </cfRule>
  </conditionalFormatting>
  <conditionalFormatting sqref="AA98">
    <cfRule type="notContainsBlanks" dxfId="525" priority="98">
      <formula>LEN(TRIM(AA98))&gt;0</formula>
    </cfRule>
  </conditionalFormatting>
  <conditionalFormatting sqref="W98:Z98">
    <cfRule type="notContainsBlanks" dxfId="524" priority="97">
      <formula>LEN(TRIM(W98))&gt;0</formula>
    </cfRule>
  </conditionalFormatting>
  <conditionalFormatting sqref="AF98">
    <cfRule type="notContainsBlanks" dxfId="523" priority="96">
      <formula>LEN(TRIM(AF98))&gt;0</formula>
    </cfRule>
  </conditionalFormatting>
  <conditionalFormatting sqref="AB98:AE98">
    <cfRule type="notContainsBlanks" dxfId="522" priority="95">
      <formula>LEN(TRIM(AB98))&gt;0</formula>
    </cfRule>
  </conditionalFormatting>
  <conditionalFormatting sqref="AK98">
    <cfRule type="notContainsBlanks" dxfId="521" priority="94">
      <formula>LEN(TRIM(AK98))&gt;0</formula>
    </cfRule>
  </conditionalFormatting>
  <conditionalFormatting sqref="AG98:AJ98">
    <cfRule type="notContainsBlanks" dxfId="520" priority="93">
      <formula>LEN(TRIM(AG98))&gt;0</formula>
    </cfRule>
  </conditionalFormatting>
  <conditionalFormatting sqref="AP98">
    <cfRule type="notContainsBlanks" dxfId="519" priority="92">
      <formula>LEN(TRIM(AP98))&gt;0</formula>
    </cfRule>
  </conditionalFormatting>
  <conditionalFormatting sqref="AL98:AO98">
    <cfRule type="notContainsBlanks" dxfId="518" priority="91">
      <formula>LEN(TRIM(AL98))&gt;0</formula>
    </cfRule>
  </conditionalFormatting>
  <conditionalFormatting sqref="AU98">
    <cfRule type="notContainsBlanks" dxfId="517" priority="90">
      <formula>LEN(TRIM(AU98))&gt;0</formula>
    </cfRule>
  </conditionalFormatting>
  <conditionalFormatting sqref="AQ98:AT98">
    <cfRule type="notContainsBlanks" dxfId="516" priority="89">
      <formula>LEN(TRIM(AQ98))&gt;0</formula>
    </cfRule>
  </conditionalFormatting>
  <conditionalFormatting sqref="AZ98">
    <cfRule type="notContainsBlanks" dxfId="515" priority="88">
      <formula>LEN(TRIM(AZ98))&gt;0</formula>
    </cfRule>
  </conditionalFormatting>
  <conditionalFormatting sqref="AV98:AY98">
    <cfRule type="notContainsBlanks" dxfId="514" priority="87">
      <formula>LEN(TRIM(AV98))&gt;0</formula>
    </cfRule>
  </conditionalFormatting>
  <conditionalFormatting sqref="G131">
    <cfRule type="notContainsBlanks" dxfId="513" priority="36">
      <formula>LEN(TRIM(G131))&gt;0</formula>
    </cfRule>
  </conditionalFormatting>
  <conditionalFormatting sqref="C131:F131">
    <cfRule type="notContainsBlanks" dxfId="512" priority="35">
      <formula>LEN(TRIM(C131))&gt;0</formula>
    </cfRule>
  </conditionalFormatting>
  <conditionalFormatting sqref="L131">
    <cfRule type="notContainsBlanks" dxfId="511" priority="34">
      <formula>LEN(TRIM(L131))&gt;0</formula>
    </cfRule>
  </conditionalFormatting>
  <conditionalFormatting sqref="H131:K131">
    <cfRule type="notContainsBlanks" dxfId="510" priority="33">
      <formula>LEN(TRIM(H131))&gt;0</formula>
    </cfRule>
  </conditionalFormatting>
  <conditionalFormatting sqref="Q131">
    <cfRule type="notContainsBlanks" dxfId="509" priority="32">
      <formula>LEN(TRIM(Q131))&gt;0</formula>
    </cfRule>
  </conditionalFormatting>
  <conditionalFormatting sqref="M131:P131">
    <cfRule type="notContainsBlanks" dxfId="508" priority="31">
      <formula>LEN(TRIM(M131))&gt;0</formula>
    </cfRule>
  </conditionalFormatting>
  <conditionalFormatting sqref="V131">
    <cfRule type="notContainsBlanks" dxfId="507" priority="30">
      <formula>LEN(TRIM(V131))&gt;0</formula>
    </cfRule>
  </conditionalFormatting>
  <conditionalFormatting sqref="R131:U131">
    <cfRule type="notContainsBlanks" dxfId="506" priority="29">
      <formula>LEN(TRIM(R131))&gt;0</formula>
    </cfRule>
  </conditionalFormatting>
  <conditionalFormatting sqref="AA131">
    <cfRule type="notContainsBlanks" dxfId="505" priority="28">
      <formula>LEN(TRIM(AA131))&gt;0</formula>
    </cfRule>
  </conditionalFormatting>
  <conditionalFormatting sqref="W131:Z131">
    <cfRule type="notContainsBlanks" dxfId="504" priority="27">
      <formula>LEN(TRIM(W131))&gt;0</formula>
    </cfRule>
  </conditionalFormatting>
  <conditionalFormatting sqref="AF131">
    <cfRule type="notContainsBlanks" dxfId="503" priority="26">
      <formula>LEN(TRIM(AF131))&gt;0</formula>
    </cfRule>
  </conditionalFormatting>
  <conditionalFormatting sqref="AB131:AE131">
    <cfRule type="notContainsBlanks" dxfId="502" priority="25">
      <formula>LEN(TRIM(AB131))&gt;0</formula>
    </cfRule>
  </conditionalFormatting>
  <conditionalFormatting sqref="AK131">
    <cfRule type="notContainsBlanks" dxfId="501" priority="24">
      <formula>LEN(TRIM(AK131))&gt;0</formula>
    </cfRule>
  </conditionalFormatting>
  <conditionalFormatting sqref="AG131:AJ131">
    <cfRule type="notContainsBlanks" dxfId="500" priority="23">
      <formula>LEN(TRIM(AG131))&gt;0</formula>
    </cfRule>
  </conditionalFormatting>
  <conditionalFormatting sqref="AP131">
    <cfRule type="notContainsBlanks" dxfId="499" priority="22">
      <formula>LEN(TRIM(AP131))&gt;0</formula>
    </cfRule>
  </conditionalFormatting>
  <conditionalFormatting sqref="AL131:AO131">
    <cfRule type="notContainsBlanks" dxfId="498" priority="21">
      <formula>LEN(TRIM(AL131))&gt;0</formula>
    </cfRule>
  </conditionalFormatting>
  <conditionalFormatting sqref="AU131">
    <cfRule type="notContainsBlanks" dxfId="497" priority="20">
      <formula>LEN(TRIM(AU131))&gt;0</formula>
    </cfRule>
  </conditionalFormatting>
  <conditionalFormatting sqref="AQ131:AT131">
    <cfRule type="notContainsBlanks" dxfId="496" priority="19">
      <formula>LEN(TRIM(AQ131))&gt;0</formula>
    </cfRule>
  </conditionalFormatting>
  <conditionalFormatting sqref="AZ131">
    <cfRule type="notContainsBlanks" dxfId="495" priority="18">
      <formula>LEN(TRIM(AZ131))&gt;0</formula>
    </cfRule>
  </conditionalFormatting>
  <conditionalFormatting sqref="AV131:AY131">
    <cfRule type="notContainsBlanks" dxfId="494" priority="17">
      <formula>LEN(TRIM(AV131))&gt;0</formula>
    </cfRule>
  </conditionalFormatting>
  <conditionalFormatting sqref="C141">
    <cfRule type="notContainsBlanks" dxfId="493" priority="16">
      <formula>LEN(TRIM(C141))&gt;0</formula>
    </cfRule>
  </conditionalFormatting>
  <conditionalFormatting sqref="C142">
    <cfRule type="notContainsBlanks" dxfId="492" priority="15">
      <formula>LEN(TRIM(C142))&gt;0</formula>
    </cfRule>
  </conditionalFormatting>
  <conditionalFormatting sqref="C147">
    <cfRule type="notContainsBlanks" dxfId="491" priority="10">
      <formula>LEN(TRIM(C147))&gt;0</formula>
    </cfRule>
  </conditionalFormatting>
  <conditionalFormatting sqref="C148">
    <cfRule type="notContainsBlanks" dxfId="490" priority="9">
      <formula>LEN(TRIM(C148))&gt;0</formula>
    </cfRule>
  </conditionalFormatting>
  <conditionalFormatting sqref="C143">
    <cfRule type="notContainsBlanks" dxfId="489" priority="8">
      <formula>LEN(TRIM(C143))&gt;0</formula>
    </cfRule>
  </conditionalFormatting>
  <conditionalFormatting sqref="C144">
    <cfRule type="notContainsBlanks" dxfId="488" priority="7">
      <formula>LEN(TRIM(C144))&gt;0</formula>
    </cfRule>
  </conditionalFormatting>
  <conditionalFormatting sqref="C145">
    <cfRule type="notContainsBlanks" dxfId="487" priority="6">
      <formula>LEN(TRIM(C145))&gt;0</formula>
    </cfRule>
  </conditionalFormatting>
  <conditionalFormatting sqref="C146">
    <cfRule type="notContainsBlanks" dxfId="486" priority="5">
      <formula>LEN(TRIM(C146))&gt;0</formula>
    </cfRule>
  </conditionalFormatting>
  <conditionalFormatting sqref="C149">
    <cfRule type="notContainsBlanks" dxfId="485" priority="4">
      <formula>LEN(TRIM(C149))&gt;0</formula>
    </cfRule>
  </conditionalFormatting>
  <conditionalFormatting sqref="E2">
    <cfRule type="notContainsBlanks" dxfId="484" priority="3">
      <formula>LEN(TRIM(E2))&gt;0</formula>
    </cfRule>
  </conditionalFormatting>
  <conditionalFormatting sqref="C150">
    <cfRule type="notContainsBlanks" dxfId="483" priority="2">
      <formula>LEN(TRIM(C150))&gt;0</formula>
    </cfRule>
  </conditionalFormatting>
  <conditionalFormatting sqref="E3">
    <cfRule type="notContainsBlanks" dxfId="482" priority="333">
      <formula>LEN(TRIM(E3))&gt;0</formula>
    </cfRule>
  </conditionalFormatting>
  <dataValidations count="4">
    <dataValidation type="whole" allowBlank="1" showInputMessage="1" showErrorMessage="1" error="Please enter whole amounts only (no pence)_x000a_" sqref="C10:F32 H10:K32 M10:P32 R10:U32 W10:Z32 AB10:AE32 AG10:AJ32 AL10:AO32 AQ10:AT32 AV10:AY32">
      <formula1>-100000000</formula1>
      <formula2>100000000</formula2>
    </dataValidation>
    <dataValidation type="whole" allowBlank="1" showInputMessage="1" showErrorMessage="1" error="Please enter whole amounts only (no pence)" sqref="C39:F61 H39:K61 M39:P61 R39:U61 W39:Z61 AB39:AE61 AG39:AJ61 AL39:AO61 AQ39:AT61 AV39:AY61 AV74:AY96 AQ74:AT96 AL74:AO96 AG74:AJ96 AB74:AE96 R74:U96 W74:Z96 M74:P96 H74:K96 C74:F96 C107:F129 H107:K129 M107:P129 R107:U129 W107:Z129 AB107:AE129 AG107:AJ129 AL107:AO129 AQ107:AT129 AV107:AY129">
      <formula1>-100000000</formula1>
      <formula2>100000000</formula2>
    </dataValidation>
    <dataValidation type="list" allowBlank="1" showInputMessage="1" showErrorMessage="1" sqref="B74 B75:B96">
      <formula1>ESF_Costs</formula1>
    </dataValidation>
    <dataValidation type="list" allowBlank="1" showInputMessage="1" showErrorMessage="1" error="Please select and entry from the drop down list to proceed." sqref="B107:B129">
      <formula1>YEI_Costs</formula1>
    </dataValidation>
  </dataValidations>
  <pageMargins left="0.11811023622047245" right="0.11811023622047245" top="0.15748031496062992" bottom="0.15748031496062992" header="0.31496062992125984" footer="0.31496062992125984"/>
  <pageSetup paperSize="9" scale="38" fitToWidth="2" pageOrder="overThenDown" orientation="landscape" cellComments="atEnd" r:id="rId1"/>
  <headerFooter>
    <oddFooter>&amp;L&amp;8</oddFooter>
  </headerFooter>
  <rowBreaks count="1" manualBreakCount="1">
    <brk id="66" max="16383" man="1"/>
  </rowBreaks>
  <colBreaks count="1" manualBreakCount="1">
    <brk id="27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31" operator="notEqual" id="{AF3087DB-8EF8-4924-9362-5635C9EBC9AA}">
            <xm:f>'Funding Profile'!$C$32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G33</xm:sqref>
        </x14:conditionalFormatting>
        <x14:conditionalFormatting xmlns:xm="http://schemas.microsoft.com/office/excel/2006/main">
          <x14:cfRule type="cellIs" priority="309" operator="notEqual" id="{5BDB6FFC-5F1D-447D-B844-25C20971160C}">
            <xm:f>'Funding Profile'!$C$28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cellIs" priority="308" operator="notEqual" id="{0992FBA6-C0D6-4F9F-940F-DFD1F2206BA5}">
            <xm:f>'Funding Profile'!$C$29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D33</xm:sqref>
        </x14:conditionalFormatting>
        <x14:conditionalFormatting xmlns:xm="http://schemas.microsoft.com/office/excel/2006/main">
          <x14:cfRule type="cellIs" priority="307" operator="notEqual" id="{39A1FF7D-52A4-437D-B375-7FF4E2A066CE}">
            <xm:f>'Funding Profile'!$C$30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ellIs" priority="306" operator="notEqual" id="{04CFDD83-3AB8-4216-9C83-1A7588B1D321}">
            <xm:f>'Funding Profile'!$C$31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F33</xm:sqref>
        </x14:conditionalFormatting>
        <x14:conditionalFormatting xmlns:xm="http://schemas.microsoft.com/office/excel/2006/main">
          <x14:cfRule type="cellIs" priority="304" operator="notEqual" id="{57E5BFED-2115-4919-8774-84B117EC3312}">
            <xm:f>'Funding Profile'!$C$38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L33</xm:sqref>
        </x14:conditionalFormatting>
        <x14:conditionalFormatting xmlns:xm="http://schemas.microsoft.com/office/excel/2006/main">
          <x14:cfRule type="cellIs" priority="303" operator="notEqual" id="{8B809922-BFB6-4DF5-8A1C-06184B75DD59}">
            <xm:f>'Funding Profile'!$C$34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cellIs" priority="302" operator="notEqual" id="{D2952056-3BD2-4E63-B09D-B73543931EF2}">
            <xm:f>'Funding Profile'!$C$35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301" operator="notEqual" id="{4F0C2BC3-7638-4E38-BFC6-7B8178CDE1D3}">
            <xm:f>'Funding Profile'!$C$36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300" operator="notEqual" id="{F2FE1990-FF08-4B65-9C2D-04A2C3A61DCA}">
            <xm:f>'Funding Profile'!$C$37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297" operator="notEqual" id="{B752A934-2971-4E54-859F-7B5B119470ED}">
            <xm:f>'Funding Profile'!$C$44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cellIs" priority="296" operator="notEqual" id="{780A38B2-54C8-4264-96F8-E974EF3B9E1B}">
            <xm:f>'Funding Profile'!$C$40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M33</xm:sqref>
        </x14:conditionalFormatting>
        <x14:conditionalFormatting xmlns:xm="http://schemas.microsoft.com/office/excel/2006/main">
          <x14:cfRule type="cellIs" priority="295" operator="notEqual" id="{F7A12BEF-0018-47A1-824D-64D655903F7E}">
            <xm:f>'Funding Profile'!$C$41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N33</xm:sqref>
        </x14:conditionalFormatting>
        <x14:conditionalFormatting xmlns:xm="http://schemas.microsoft.com/office/excel/2006/main">
          <x14:cfRule type="cellIs" priority="294" operator="notEqual" id="{2AE6D230-070B-4CF7-825F-8D75D8597134}">
            <xm:f>'Funding Profile'!$C$42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293" operator="notEqual" id="{34490924-779C-4F5C-9F62-CD2F94B87C3A}">
            <xm:f>'Funding Profile'!$C$43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P33</xm:sqref>
        </x14:conditionalFormatting>
        <x14:conditionalFormatting xmlns:xm="http://schemas.microsoft.com/office/excel/2006/main">
          <x14:cfRule type="cellIs" priority="292" operator="notEqual" id="{F67EDDD5-F22C-462E-8022-D72F90F98AF5}">
            <xm:f>'Funding Profile'!$C$50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V33</xm:sqref>
        </x14:conditionalFormatting>
        <x14:conditionalFormatting xmlns:xm="http://schemas.microsoft.com/office/excel/2006/main">
          <x14:cfRule type="cellIs" priority="291" operator="notEqual" id="{6C67A289-1802-47F4-B25A-E36AFE87E04A}">
            <xm:f>'Funding Profile'!$C$46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R33</xm:sqref>
        </x14:conditionalFormatting>
        <x14:conditionalFormatting xmlns:xm="http://schemas.microsoft.com/office/excel/2006/main">
          <x14:cfRule type="cellIs" priority="290" operator="notEqual" id="{6309E1C4-0A95-4ECF-9EAB-304712968A0B}">
            <xm:f>'Funding Profile'!$C$47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S33</xm:sqref>
        </x14:conditionalFormatting>
        <x14:conditionalFormatting xmlns:xm="http://schemas.microsoft.com/office/excel/2006/main">
          <x14:cfRule type="cellIs" priority="289" operator="notEqual" id="{19257EBB-2A76-4031-85CD-1073265EE7D4}">
            <xm:f>'Funding Profile'!$C$48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T33</xm:sqref>
        </x14:conditionalFormatting>
        <x14:conditionalFormatting xmlns:xm="http://schemas.microsoft.com/office/excel/2006/main">
          <x14:cfRule type="cellIs" priority="288" operator="notEqual" id="{1C1C24D9-B343-46EF-A2B0-C916C45521CA}">
            <xm:f>'Funding Profile'!$C$49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U33</xm:sqref>
        </x14:conditionalFormatting>
        <x14:conditionalFormatting xmlns:xm="http://schemas.microsoft.com/office/excel/2006/main">
          <x14:cfRule type="cellIs" priority="287" operator="notEqual" id="{64C26216-E247-4D50-9C37-D2795D0AA468}">
            <xm:f>'Funding Profile'!$C$56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AA33</xm:sqref>
        </x14:conditionalFormatting>
        <x14:conditionalFormatting xmlns:xm="http://schemas.microsoft.com/office/excel/2006/main">
          <x14:cfRule type="cellIs" priority="286" operator="notEqual" id="{5DBEBFD3-02FD-41FE-82AD-CC2B778C6AE3}">
            <xm:f>'Funding Profile'!$C$52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W33</xm:sqref>
        </x14:conditionalFormatting>
        <x14:conditionalFormatting xmlns:xm="http://schemas.microsoft.com/office/excel/2006/main">
          <x14:cfRule type="cellIs" priority="285" operator="notEqual" id="{4607675C-4F39-4B8C-BE88-FBDC3DE2A27B}">
            <xm:f>'Funding Profile'!$C$53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X33</xm:sqref>
        </x14:conditionalFormatting>
        <x14:conditionalFormatting xmlns:xm="http://schemas.microsoft.com/office/excel/2006/main">
          <x14:cfRule type="cellIs" priority="284" operator="notEqual" id="{0FFC53FE-FFE2-438D-9E66-9849E3213106}">
            <xm:f>'Funding Profile'!$C$54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Y33</xm:sqref>
        </x14:conditionalFormatting>
        <x14:conditionalFormatting xmlns:xm="http://schemas.microsoft.com/office/excel/2006/main">
          <x14:cfRule type="cellIs" priority="283" operator="notEqual" id="{CA28E9E5-7967-4D2F-861C-B2FEF7A59E26}">
            <xm:f>'Funding Profile'!$C$55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Z33</xm:sqref>
        </x14:conditionalFormatting>
        <x14:conditionalFormatting xmlns:xm="http://schemas.microsoft.com/office/excel/2006/main">
          <x14:cfRule type="cellIs" priority="282" operator="notEqual" id="{A5ECE5F6-B22E-4B98-A1DD-6FB340042920}">
            <xm:f>'Funding Profile'!$C$62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AF33</xm:sqref>
        </x14:conditionalFormatting>
        <x14:conditionalFormatting xmlns:xm="http://schemas.microsoft.com/office/excel/2006/main">
          <x14:cfRule type="cellIs" priority="281" operator="notEqual" id="{348810E8-DB47-4DDA-9807-DF34EE25971B}">
            <xm:f>'Funding Profile'!$C$58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AB33</xm:sqref>
        </x14:conditionalFormatting>
        <x14:conditionalFormatting xmlns:xm="http://schemas.microsoft.com/office/excel/2006/main">
          <x14:cfRule type="cellIs" priority="280" operator="notEqual" id="{58ED7222-BA26-42E7-877C-DD62D13B76A5}">
            <xm:f>'Funding Profile'!$C$59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AC33</xm:sqref>
        </x14:conditionalFormatting>
        <x14:conditionalFormatting xmlns:xm="http://schemas.microsoft.com/office/excel/2006/main">
          <x14:cfRule type="cellIs" priority="279" operator="notEqual" id="{50BC21B0-FCE6-4616-9202-4F04FF93B0B0}">
            <xm:f>'Funding Profile'!$C$60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AD33</xm:sqref>
        </x14:conditionalFormatting>
        <x14:conditionalFormatting xmlns:xm="http://schemas.microsoft.com/office/excel/2006/main">
          <x14:cfRule type="cellIs" priority="278" operator="notEqual" id="{A31F3799-7E6E-44B3-BE6D-AEFB9E981FDC}">
            <xm:f>'Funding Profile'!$C$61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AE33</xm:sqref>
        </x14:conditionalFormatting>
        <x14:conditionalFormatting xmlns:xm="http://schemas.microsoft.com/office/excel/2006/main">
          <x14:cfRule type="cellIs" priority="277" operator="notEqual" id="{3047C250-7987-4388-B26D-0DD98BD06933}">
            <xm:f>'Funding Profile'!$C$68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AK33</xm:sqref>
        </x14:conditionalFormatting>
        <x14:conditionalFormatting xmlns:xm="http://schemas.microsoft.com/office/excel/2006/main">
          <x14:cfRule type="cellIs" priority="276" operator="notEqual" id="{1DE6EE9D-62A8-4102-85BE-902367184E77}">
            <xm:f>'Funding Profile'!$C$64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AG33</xm:sqref>
        </x14:conditionalFormatting>
        <x14:conditionalFormatting xmlns:xm="http://schemas.microsoft.com/office/excel/2006/main">
          <x14:cfRule type="cellIs" priority="275" operator="notEqual" id="{99131A17-211A-453A-8395-84A7D22D7AC9}">
            <xm:f>'Funding Profile'!$C$65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AH33</xm:sqref>
        </x14:conditionalFormatting>
        <x14:conditionalFormatting xmlns:xm="http://schemas.microsoft.com/office/excel/2006/main">
          <x14:cfRule type="cellIs" priority="274" operator="notEqual" id="{3F811F3A-DD8B-4611-BC91-8D47EC5DFC81}">
            <xm:f>'Funding Profile'!$C$66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AI33</xm:sqref>
        </x14:conditionalFormatting>
        <x14:conditionalFormatting xmlns:xm="http://schemas.microsoft.com/office/excel/2006/main">
          <x14:cfRule type="cellIs" priority="273" operator="notEqual" id="{D7EE2423-A6B4-49DA-82A8-86FF730130C8}">
            <xm:f>'Funding Profile'!$C$67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AJ33</xm:sqref>
        </x14:conditionalFormatting>
        <x14:conditionalFormatting xmlns:xm="http://schemas.microsoft.com/office/excel/2006/main">
          <x14:cfRule type="cellIs" priority="272" operator="notEqual" id="{86935D8D-72AA-4AF3-B827-882CEE18075C}">
            <xm:f>'Funding Profile'!$C$74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AP33</xm:sqref>
        </x14:conditionalFormatting>
        <x14:conditionalFormatting xmlns:xm="http://schemas.microsoft.com/office/excel/2006/main">
          <x14:cfRule type="cellIs" priority="271" operator="notEqual" id="{6516EFB2-52E1-4D45-93C1-35095FC347C7}">
            <xm:f>'Funding Profile'!$C$70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AL33</xm:sqref>
        </x14:conditionalFormatting>
        <x14:conditionalFormatting xmlns:xm="http://schemas.microsoft.com/office/excel/2006/main">
          <x14:cfRule type="cellIs" priority="270" operator="notEqual" id="{15BDEBCC-C2D9-41CB-9523-6EE01586B956}">
            <xm:f>'Funding Profile'!$C$71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AM33</xm:sqref>
        </x14:conditionalFormatting>
        <x14:conditionalFormatting xmlns:xm="http://schemas.microsoft.com/office/excel/2006/main">
          <x14:cfRule type="cellIs" priority="269" operator="notEqual" id="{9E226CA7-3D6D-45B3-87FD-44917A56572B}">
            <xm:f>'Funding Profile'!$C$72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AN33</xm:sqref>
        </x14:conditionalFormatting>
        <x14:conditionalFormatting xmlns:xm="http://schemas.microsoft.com/office/excel/2006/main">
          <x14:cfRule type="cellIs" priority="268" operator="notEqual" id="{6C1C1F15-F488-444D-9303-FD411D4BEEC5}">
            <xm:f>'Funding Profile'!$C$73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AO33</xm:sqref>
        </x14:conditionalFormatting>
        <x14:conditionalFormatting xmlns:xm="http://schemas.microsoft.com/office/excel/2006/main">
          <x14:cfRule type="cellIs" priority="267" operator="notEqual" id="{1E649DCF-1E20-47AB-ABBB-4A420EB5EE15}">
            <xm:f>'Funding Profile'!$C$80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AU33</xm:sqref>
        </x14:conditionalFormatting>
        <x14:conditionalFormatting xmlns:xm="http://schemas.microsoft.com/office/excel/2006/main">
          <x14:cfRule type="cellIs" priority="266" operator="notEqual" id="{4C0F4B2D-9B82-4994-AA67-2A93A3A02A8B}">
            <xm:f>'Funding Profile'!$C$76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AQ33</xm:sqref>
        </x14:conditionalFormatting>
        <x14:conditionalFormatting xmlns:xm="http://schemas.microsoft.com/office/excel/2006/main">
          <x14:cfRule type="cellIs" priority="265" operator="notEqual" id="{546C4EB2-1628-488E-9C6D-3F01C0020E80}">
            <xm:f>'Funding Profile'!$C$77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AR33</xm:sqref>
        </x14:conditionalFormatting>
        <x14:conditionalFormatting xmlns:xm="http://schemas.microsoft.com/office/excel/2006/main">
          <x14:cfRule type="cellIs" priority="264" operator="notEqual" id="{ACD77957-6021-46B7-8A99-6D78DED1EC24}">
            <xm:f>'Funding Profile'!$C$78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AS33</xm:sqref>
        </x14:conditionalFormatting>
        <x14:conditionalFormatting xmlns:xm="http://schemas.microsoft.com/office/excel/2006/main">
          <x14:cfRule type="cellIs" priority="263" operator="notEqual" id="{CCE5200A-9CF4-4F82-A6A2-DEB1042A9E42}">
            <xm:f>'Funding Profile'!$C$79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AT33</xm:sqref>
        </x14:conditionalFormatting>
        <x14:conditionalFormatting xmlns:xm="http://schemas.microsoft.com/office/excel/2006/main">
          <x14:cfRule type="cellIs" priority="262" operator="notEqual" id="{C149411B-C60C-4B10-A267-8DCEA84B5B9B}">
            <xm:f>'Funding Profile'!$C$86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AZ33</xm:sqref>
        </x14:conditionalFormatting>
        <x14:conditionalFormatting xmlns:xm="http://schemas.microsoft.com/office/excel/2006/main">
          <x14:cfRule type="cellIs" priority="261" operator="notEqual" id="{D1EB01E5-BCC4-4E34-8124-779A0D6C1CEE}">
            <xm:f>'Funding Profile'!$C$82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AV33</xm:sqref>
        </x14:conditionalFormatting>
        <x14:conditionalFormatting xmlns:xm="http://schemas.microsoft.com/office/excel/2006/main">
          <x14:cfRule type="cellIs" priority="260" operator="notEqual" id="{032EF8DB-8122-43E1-8F3E-3DB8C4E66E15}">
            <xm:f>'Funding Profile'!$C$83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AW33</xm:sqref>
        </x14:conditionalFormatting>
        <x14:conditionalFormatting xmlns:xm="http://schemas.microsoft.com/office/excel/2006/main">
          <x14:cfRule type="cellIs" priority="259" operator="notEqual" id="{4CFE0E44-B727-49A6-B9AD-8F475AB84B09}">
            <xm:f>'Funding Profile'!$C$84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AX33</xm:sqref>
        </x14:conditionalFormatting>
        <x14:conditionalFormatting xmlns:xm="http://schemas.microsoft.com/office/excel/2006/main">
          <x14:cfRule type="cellIs" priority="258" operator="notEqual" id="{F7D4FC0F-0A23-43B2-8D5D-29B69606B23F}">
            <xm:f>'Funding Profile'!$C$85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AY33</xm:sqref>
        </x14:conditionalFormatting>
        <x14:conditionalFormatting xmlns:xm="http://schemas.microsoft.com/office/excel/2006/main">
          <x14:cfRule type="cellIs" priority="241" operator="notEqual" id="{30F2CC9C-73BA-4564-94CF-EB7D95FC1FE7}">
            <xm:f>'Funding Profile'!$M$32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G62</xm:sqref>
        </x14:conditionalFormatting>
        <x14:conditionalFormatting xmlns:xm="http://schemas.microsoft.com/office/excel/2006/main">
          <x14:cfRule type="cellIs" priority="240" operator="notEqual" id="{2895AB3F-A662-4CEA-B357-1B2DDF2DA7F8}">
            <xm:f>'Funding Profile'!$M$28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C62</xm:sqref>
        </x14:conditionalFormatting>
        <x14:conditionalFormatting xmlns:xm="http://schemas.microsoft.com/office/excel/2006/main">
          <x14:cfRule type="cellIs" priority="239" operator="notEqual" id="{10B716CB-12BA-40B6-A81D-C081E407B565}">
            <xm:f>'Funding Profile'!$M$29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D62</xm:sqref>
        </x14:conditionalFormatting>
        <x14:conditionalFormatting xmlns:xm="http://schemas.microsoft.com/office/excel/2006/main">
          <x14:cfRule type="cellIs" priority="238" operator="notEqual" id="{AC15B3D3-D498-4EE4-9708-62FD046C92BA}">
            <xm:f>'Funding Profile'!$M$30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E62</xm:sqref>
        </x14:conditionalFormatting>
        <x14:conditionalFormatting xmlns:xm="http://schemas.microsoft.com/office/excel/2006/main">
          <x14:cfRule type="cellIs" priority="237" operator="notEqual" id="{7F30CE2A-FAF3-4D99-89FB-594720C74CED}">
            <xm:f>'Funding Profile'!$M$31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F62</xm:sqref>
        </x14:conditionalFormatting>
        <x14:conditionalFormatting xmlns:xm="http://schemas.microsoft.com/office/excel/2006/main">
          <x14:cfRule type="cellIs" priority="236" operator="notEqual" id="{C965A645-75A2-40BF-83B6-BC92A038A9C9}">
            <xm:f>'Funding Profile'!$M$38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L62</xm:sqref>
        </x14:conditionalFormatting>
        <x14:conditionalFormatting xmlns:xm="http://schemas.microsoft.com/office/excel/2006/main">
          <x14:cfRule type="cellIs" priority="235" operator="notEqual" id="{7EDCF2C1-3C9A-4C07-B190-6878A352D56F}">
            <xm:f>'Funding Profile'!$M$34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H62</xm:sqref>
        </x14:conditionalFormatting>
        <x14:conditionalFormatting xmlns:xm="http://schemas.microsoft.com/office/excel/2006/main">
          <x14:cfRule type="cellIs" priority="234" operator="notEqual" id="{9E421572-ADD6-4068-8C9A-AF318F075646}">
            <xm:f>'Funding Profile'!$M$35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I62</xm:sqref>
        </x14:conditionalFormatting>
        <x14:conditionalFormatting xmlns:xm="http://schemas.microsoft.com/office/excel/2006/main">
          <x14:cfRule type="cellIs" priority="233" operator="notEqual" id="{2E995362-D5B8-4C46-BF32-9A48A018AACE}">
            <xm:f>'Funding Profile'!$M$36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J62</xm:sqref>
        </x14:conditionalFormatting>
        <x14:conditionalFormatting xmlns:xm="http://schemas.microsoft.com/office/excel/2006/main">
          <x14:cfRule type="cellIs" priority="232" operator="notEqual" id="{3B5A029B-B5FA-4681-BD76-1BAA992B3EC6}">
            <xm:f>'Funding Profile'!$M$37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K62</xm:sqref>
        </x14:conditionalFormatting>
        <x14:conditionalFormatting xmlns:xm="http://schemas.microsoft.com/office/excel/2006/main">
          <x14:cfRule type="cellIs" priority="231" operator="notEqual" id="{5420451F-C950-4DB3-A6AA-7745CEBCF800}">
            <xm:f>'Funding Profile'!$M$44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Q62</xm:sqref>
        </x14:conditionalFormatting>
        <x14:conditionalFormatting xmlns:xm="http://schemas.microsoft.com/office/excel/2006/main">
          <x14:cfRule type="cellIs" priority="230" operator="notEqual" id="{73043509-046F-4E83-B39D-7706077170B6}">
            <xm:f>'Funding Profile'!$M$40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M62</xm:sqref>
        </x14:conditionalFormatting>
        <x14:conditionalFormatting xmlns:xm="http://schemas.microsoft.com/office/excel/2006/main">
          <x14:cfRule type="cellIs" priority="229" operator="notEqual" id="{1EEE91AC-C8D0-422F-8487-D73C25F059FA}">
            <xm:f>'Funding Profile'!$M$41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N62</xm:sqref>
        </x14:conditionalFormatting>
        <x14:conditionalFormatting xmlns:xm="http://schemas.microsoft.com/office/excel/2006/main">
          <x14:cfRule type="cellIs" priority="228" operator="notEqual" id="{34AD1E8A-DA3B-4480-9CE8-8917BEDD939B}">
            <xm:f>'Funding Profile'!$M$42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O62</xm:sqref>
        </x14:conditionalFormatting>
        <x14:conditionalFormatting xmlns:xm="http://schemas.microsoft.com/office/excel/2006/main">
          <x14:cfRule type="cellIs" priority="227" operator="notEqual" id="{724CDD49-5037-4D4E-83DB-2A9DA5761D49}">
            <xm:f>'Funding Profile'!$M$43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P62</xm:sqref>
        </x14:conditionalFormatting>
        <x14:conditionalFormatting xmlns:xm="http://schemas.microsoft.com/office/excel/2006/main">
          <x14:cfRule type="cellIs" priority="226" operator="notEqual" id="{14B1F356-17C2-4CF7-A89C-0D15B72444D1}">
            <xm:f>'Funding Profile'!$M$50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V62</xm:sqref>
        </x14:conditionalFormatting>
        <x14:conditionalFormatting xmlns:xm="http://schemas.microsoft.com/office/excel/2006/main">
          <x14:cfRule type="cellIs" priority="225" operator="notEqual" id="{F3077EE5-649E-4C43-A4E0-1439E0BE1906}">
            <xm:f>'Funding Profile'!$M$46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R62</xm:sqref>
        </x14:conditionalFormatting>
        <x14:conditionalFormatting xmlns:xm="http://schemas.microsoft.com/office/excel/2006/main">
          <x14:cfRule type="cellIs" priority="224" operator="notEqual" id="{EB3D9381-5B30-4074-820F-BDA37E5D8527}">
            <xm:f>'Funding Profile'!$M$47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S62</xm:sqref>
        </x14:conditionalFormatting>
        <x14:conditionalFormatting xmlns:xm="http://schemas.microsoft.com/office/excel/2006/main">
          <x14:cfRule type="cellIs" priority="223" operator="notEqual" id="{2EC7E688-3E06-4CE0-A0A5-B6B73C83E5DC}">
            <xm:f>'Funding Profile'!$M$48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T62</xm:sqref>
        </x14:conditionalFormatting>
        <x14:conditionalFormatting xmlns:xm="http://schemas.microsoft.com/office/excel/2006/main">
          <x14:cfRule type="cellIs" priority="222" operator="notEqual" id="{19F81338-134B-4E66-B8BD-F23E5F86DF6D}">
            <xm:f>'Funding Profile'!$M$49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U62</xm:sqref>
        </x14:conditionalFormatting>
        <x14:conditionalFormatting xmlns:xm="http://schemas.microsoft.com/office/excel/2006/main">
          <x14:cfRule type="cellIs" priority="221" operator="notEqual" id="{356D3A2C-E3D3-4A5F-B662-439BB28E5ACA}">
            <xm:f>'Funding Profile'!$M$56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AA62</xm:sqref>
        </x14:conditionalFormatting>
        <x14:conditionalFormatting xmlns:xm="http://schemas.microsoft.com/office/excel/2006/main">
          <x14:cfRule type="cellIs" priority="220" operator="notEqual" id="{7CBBDF21-CD4A-4F5E-B2D8-5EF3A503911B}">
            <xm:f>'Funding Profile'!$M$52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W62</xm:sqref>
        </x14:conditionalFormatting>
        <x14:conditionalFormatting xmlns:xm="http://schemas.microsoft.com/office/excel/2006/main">
          <x14:cfRule type="cellIs" priority="219" operator="notEqual" id="{8E3BF0B9-AE4A-4123-B361-F3391A1B5F73}">
            <xm:f>'Funding Profile'!$M$53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X62</xm:sqref>
        </x14:conditionalFormatting>
        <x14:conditionalFormatting xmlns:xm="http://schemas.microsoft.com/office/excel/2006/main">
          <x14:cfRule type="cellIs" priority="218" operator="notEqual" id="{514B10D2-14D1-4BBE-B715-20833B5CBDC7}">
            <xm:f>'Funding Profile'!$M$54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Y62</xm:sqref>
        </x14:conditionalFormatting>
        <x14:conditionalFormatting xmlns:xm="http://schemas.microsoft.com/office/excel/2006/main">
          <x14:cfRule type="cellIs" priority="217" operator="notEqual" id="{82926076-FA18-4898-886A-CE508762FDF3}">
            <xm:f>'Funding Profile'!$M$55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Z62</xm:sqref>
        </x14:conditionalFormatting>
        <x14:conditionalFormatting xmlns:xm="http://schemas.microsoft.com/office/excel/2006/main">
          <x14:cfRule type="cellIs" priority="216" operator="notEqual" id="{3BB926E3-1B45-4BDD-A0A0-C19D9318CF1F}">
            <xm:f>'Funding Profile'!$M$62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AF62</xm:sqref>
        </x14:conditionalFormatting>
        <x14:conditionalFormatting xmlns:xm="http://schemas.microsoft.com/office/excel/2006/main">
          <x14:cfRule type="cellIs" priority="215" operator="notEqual" id="{1E33B094-96D8-4B42-8D90-E7D4F353392C}">
            <xm:f>'Funding Profile'!$M$58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AB62</xm:sqref>
        </x14:conditionalFormatting>
        <x14:conditionalFormatting xmlns:xm="http://schemas.microsoft.com/office/excel/2006/main">
          <x14:cfRule type="cellIs" priority="214" operator="notEqual" id="{FE444B60-508D-44EA-8838-EAC0F3E13AF2}">
            <xm:f>'Funding Profile'!$M$59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AC62</xm:sqref>
        </x14:conditionalFormatting>
        <x14:conditionalFormatting xmlns:xm="http://schemas.microsoft.com/office/excel/2006/main">
          <x14:cfRule type="cellIs" priority="213" operator="notEqual" id="{F294C5F4-EA15-484E-91C5-8DD4BB26E02F}">
            <xm:f>'Funding Profile'!$M$60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AD62</xm:sqref>
        </x14:conditionalFormatting>
        <x14:conditionalFormatting xmlns:xm="http://schemas.microsoft.com/office/excel/2006/main">
          <x14:cfRule type="cellIs" priority="212" operator="notEqual" id="{B512A74F-C382-4887-B3D3-E97B6D45D100}">
            <xm:f>'Funding Profile'!$M$61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AE62</xm:sqref>
        </x14:conditionalFormatting>
        <x14:conditionalFormatting xmlns:xm="http://schemas.microsoft.com/office/excel/2006/main">
          <x14:cfRule type="cellIs" priority="211" operator="notEqual" id="{5A67E07D-DA78-43AD-B0A9-046379963662}">
            <xm:f>'Funding Profile'!$M$68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AK62</xm:sqref>
        </x14:conditionalFormatting>
        <x14:conditionalFormatting xmlns:xm="http://schemas.microsoft.com/office/excel/2006/main">
          <x14:cfRule type="cellIs" priority="210" operator="notEqual" id="{595FDFFA-7881-4B17-A11C-31138E799511}">
            <xm:f>'Funding Profile'!$M$64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AG62</xm:sqref>
        </x14:conditionalFormatting>
        <x14:conditionalFormatting xmlns:xm="http://schemas.microsoft.com/office/excel/2006/main">
          <x14:cfRule type="cellIs" priority="209" operator="notEqual" id="{2FA08DB2-E8DA-4011-AD5A-05EDE01B727E}">
            <xm:f>'Funding Profile'!$M$65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AH62</xm:sqref>
        </x14:conditionalFormatting>
        <x14:conditionalFormatting xmlns:xm="http://schemas.microsoft.com/office/excel/2006/main">
          <x14:cfRule type="cellIs" priority="208" operator="notEqual" id="{4610D4AB-6389-4BBE-BC35-1EE510E8CABC}">
            <xm:f>'Funding Profile'!$M$66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AI62</xm:sqref>
        </x14:conditionalFormatting>
        <x14:conditionalFormatting xmlns:xm="http://schemas.microsoft.com/office/excel/2006/main">
          <x14:cfRule type="cellIs" priority="207" operator="notEqual" id="{9D75C390-279C-48B7-96EC-F7FC19751195}">
            <xm:f>'Funding Profile'!$M$67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AJ62</xm:sqref>
        </x14:conditionalFormatting>
        <x14:conditionalFormatting xmlns:xm="http://schemas.microsoft.com/office/excel/2006/main">
          <x14:cfRule type="cellIs" priority="206" operator="notEqual" id="{F4F43535-0813-42CB-9B92-2A62FE61B641}">
            <xm:f>'Funding Profile'!$M$74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AP62</xm:sqref>
        </x14:conditionalFormatting>
        <x14:conditionalFormatting xmlns:xm="http://schemas.microsoft.com/office/excel/2006/main">
          <x14:cfRule type="cellIs" priority="205" operator="notEqual" id="{B1C86479-F14E-46FD-BC41-E8C4445B79AF}">
            <xm:f>'Funding Profile'!$M$70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AL62</xm:sqref>
        </x14:conditionalFormatting>
        <x14:conditionalFormatting xmlns:xm="http://schemas.microsoft.com/office/excel/2006/main">
          <x14:cfRule type="cellIs" priority="204" operator="notEqual" id="{F5EB9214-BDD6-40B2-93A0-E754DC8D1524}">
            <xm:f>'Funding Profile'!$M$71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AM62</xm:sqref>
        </x14:conditionalFormatting>
        <x14:conditionalFormatting xmlns:xm="http://schemas.microsoft.com/office/excel/2006/main">
          <x14:cfRule type="cellIs" priority="203" operator="notEqual" id="{39593D45-31C5-49E3-8B05-9167BA6CCA09}">
            <xm:f>'Funding Profile'!$M$72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AN62</xm:sqref>
        </x14:conditionalFormatting>
        <x14:conditionalFormatting xmlns:xm="http://schemas.microsoft.com/office/excel/2006/main">
          <x14:cfRule type="cellIs" priority="202" operator="notEqual" id="{D7BAD78F-D25D-483C-B783-4A08246EFD37}">
            <xm:f>'Funding Profile'!$M$73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AO62</xm:sqref>
        </x14:conditionalFormatting>
        <x14:conditionalFormatting xmlns:xm="http://schemas.microsoft.com/office/excel/2006/main">
          <x14:cfRule type="cellIs" priority="201" operator="notEqual" id="{BE95A7A9-888A-4F79-9571-C68732B19B21}">
            <xm:f>'Funding Profile'!$M$80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AU62</xm:sqref>
        </x14:conditionalFormatting>
        <x14:conditionalFormatting xmlns:xm="http://schemas.microsoft.com/office/excel/2006/main">
          <x14:cfRule type="cellIs" priority="200" operator="notEqual" id="{ED6C41BB-F825-4584-8941-8C541E6AFD67}">
            <xm:f>'Funding Profile'!$M$76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AQ62</xm:sqref>
        </x14:conditionalFormatting>
        <x14:conditionalFormatting xmlns:xm="http://schemas.microsoft.com/office/excel/2006/main">
          <x14:cfRule type="cellIs" priority="199" operator="notEqual" id="{5DED9257-1002-45C4-89AC-EA4D3A766803}">
            <xm:f>'Funding Profile'!$M$77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AR62</xm:sqref>
        </x14:conditionalFormatting>
        <x14:conditionalFormatting xmlns:xm="http://schemas.microsoft.com/office/excel/2006/main">
          <x14:cfRule type="cellIs" priority="198" operator="notEqual" id="{1FF2069E-31F8-4C76-9349-D9A988BFB74C}">
            <xm:f>'Funding Profile'!$M$78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AS62</xm:sqref>
        </x14:conditionalFormatting>
        <x14:conditionalFormatting xmlns:xm="http://schemas.microsoft.com/office/excel/2006/main">
          <x14:cfRule type="cellIs" priority="197" operator="notEqual" id="{B445DC35-901D-4D91-A80C-03565C707EB7}">
            <xm:f>'Funding Profile'!$M$79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AT62</xm:sqref>
        </x14:conditionalFormatting>
        <x14:conditionalFormatting xmlns:xm="http://schemas.microsoft.com/office/excel/2006/main">
          <x14:cfRule type="cellIs" priority="196" operator="notEqual" id="{85979BAF-BB99-4046-869D-CD92F1292FB2}">
            <xm:f>'Funding Profile'!$M$86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AZ62</xm:sqref>
        </x14:conditionalFormatting>
        <x14:conditionalFormatting xmlns:xm="http://schemas.microsoft.com/office/excel/2006/main">
          <x14:cfRule type="cellIs" priority="195" operator="notEqual" id="{718E4841-893D-4CD0-A326-61789C61B97B}">
            <xm:f>'Funding Profile'!$M$82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AV62</xm:sqref>
        </x14:conditionalFormatting>
        <x14:conditionalFormatting xmlns:xm="http://schemas.microsoft.com/office/excel/2006/main">
          <x14:cfRule type="cellIs" priority="194" operator="notEqual" id="{803A22A2-2155-4BA3-8350-3DEF417983F5}">
            <xm:f>'Funding Profile'!$M$83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AW62</xm:sqref>
        </x14:conditionalFormatting>
        <x14:conditionalFormatting xmlns:xm="http://schemas.microsoft.com/office/excel/2006/main">
          <x14:cfRule type="cellIs" priority="193" operator="notEqual" id="{F3D9534A-3CF8-4CAC-A005-762389761888}">
            <xm:f>'Funding Profile'!$M$84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AX62</xm:sqref>
        </x14:conditionalFormatting>
        <x14:conditionalFormatting xmlns:xm="http://schemas.microsoft.com/office/excel/2006/main">
          <x14:cfRule type="cellIs" priority="192" operator="notEqual" id="{0809D1CA-2D50-4D1E-9033-1ED71550B89E}">
            <xm:f>'Funding Profile'!$M$85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AY62</xm:sqref>
        </x14:conditionalFormatting>
        <x14:conditionalFormatting xmlns:xm="http://schemas.microsoft.com/office/excel/2006/main">
          <x14:cfRule type="cellIs" priority="171" operator="notEqual" id="{5ACBBC60-BA08-48B9-9D17-564061D9BBDA}">
            <xm:f>'Funding Profile'!$M$99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G97</xm:sqref>
        </x14:conditionalFormatting>
        <x14:conditionalFormatting xmlns:xm="http://schemas.microsoft.com/office/excel/2006/main">
          <x14:cfRule type="cellIs" priority="170" operator="notEqual" id="{7AB5CE63-6A8D-4120-B96A-26FB6C641BA7}">
            <xm:f>'Funding Profile'!$M$95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C97</xm:sqref>
        </x14:conditionalFormatting>
        <x14:conditionalFormatting xmlns:xm="http://schemas.microsoft.com/office/excel/2006/main">
          <x14:cfRule type="cellIs" priority="169" operator="notEqual" id="{BCD4754F-AEA9-435A-B454-B0245B00E6D3}">
            <xm:f>'Funding Profile'!$M$96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D97</xm:sqref>
        </x14:conditionalFormatting>
        <x14:conditionalFormatting xmlns:xm="http://schemas.microsoft.com/office/excel/2006/main">
          <x14:cfRule type="cellIs" priority="168" operator="notEqual" id="{5D2DD0C3-15E6-4335-8EA3-30764AB41AF5}">
            <xm:f>'Funding Profile'!$M$97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E97</xm:sqref>
        </x14:conditionalFormatting>
        <x14:conditionalFormatting xmlns:xm="http://schemas.microsoft.com/office/excel/2006/main">
          <x14:cfRule type="cellIs" priority="167" operator="notEqual" id="{366514D2-97AE-4467-AFB7-D7732F3FA3B8}">
            <xm:f>'Funding Profile'!$M$98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F97</xm:sqref>
        </x14:conditionalFormatting>
        <x14:conditionalFormatting xmlns:xm="http://schemas.microsoft.com/office/excel/2006/main">
          <x14:cfRule type="cellIs" priority="166" operator="notEqual" id="{CC5F5E1D-9014-4569-92BF-811D7BE6A3F5}">
            <xm:f>'Funding Profile'!$M$105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L97</xm:sqref>
        </x14:conditionalFormatting>
        <x14:conditionalFormatting xmlns:xm="http://schemas.microsoft.com/office/excel/2006/main">
          <x14:cfRule type="cellIs" priority="165" operator="notEqual" id="{79D7E7F8-4B95-4A0B-BE77-41BF4A013341}">
            <xm:f>'Funding Profile'!$M$101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H97</xm:sqref>
        </x14:conditionalFormatting>
        <x14:conditionalFormatting xmlns:xm="http://schemas.microsoft.com/office/excel/2006/main">
          <x14:cfRule type="cellIs" priority="164" operator="notEqual" id="{21976069-542F-41B6-A48E-C74AEB83CA6F}">
            <xm:f>'Funding Profile'!$M$102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I97</xm:sqref>
        </x14:conditionalFormatting>
        <x14:conditionalFormatting xmlns:xm="http://schemas.microsoft.com/office/excel/2006/main">
          <x14:cfRule type="cellIs" priority="163" operator="notEqual" id="{EA3FB371-F5EC-4382-9CDA-2BE09DAC16A3}">
            <xm:f>'Funding Profile'!$M$103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J97</xm:sqref>
        </x14:conditionalFormatting>
        <x14:conditionalFormatting xmlns:xm="http://schemas.microsoft.com/office/excel/2006/main">
          <x14:cfRule type="cellIs" priority="162" operator="notEqual" id="{4C28C95F-227E-4323-B5C2-4F736A38C75E}">
            <xm:f>'Funding Profile'!$M$104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K97</xm:sqref>
        </x14:conditionalFormatting>
        <x14:conditionalFormatting xmlns:xm="http://schemas.microsoft.com/office/excel/2006/main">
          <x14:cfRule type="cellIs" priority="161" operator="notEqual" id="{11EDC354-26BC-478E-9840-58F5D7E29F9D}">
            <xm:f>'Funding Profile'!$M$111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Q97</xm:sqref>
        </x14:conditionalFormatting>
        <x14:conditionalFormatting xmlns:xm="http://schemas.microsoft.com/office/excel/2006/main">
          <x14:cfRule type="cellIs" priority="160" operator="notEqual" id="{32041BFE-8DA4-498E-B035-41CAA2E7C83E}">
            <xm:f>'Funding Profile'!$M$107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M97</xm:sqref>
        </x14:conditionalFormatting>
        <x14:conditionalFormatting xmlns:xm="http://schemas.microsoft.com/office/excel/2006/main">
          <x14:cfRule type="cellIs" priority="159" operator="notEqual" id="{2AA3A3DD-E113-4995-9F66-4AE830BE6101}">
            <xm:f>'Funding Profile'!$M$108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N97</xm:sqref>
        </x14:conditionalFormatting>
        <x14:conditionalFormatting xmlns:xm="http://schemas.microsoft.com/office/excel/2006/main">
          <x14:cfRule type="cellIs" priority="158" operator="notEqual" id="{DD40C4B6-7577-4091-AF07-30A9E949CBC1}">
            <xm:f>'Funding Profile'!$M$109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O97</xm:sqref>
        </x14:conditionalFormatting>
        <x14:conditionalFormatting xmlns:xm="http://schemas.microsoft.com/office/excel/2006/main">
          <x14:cfRule type="cellIs" priority="157" operator="notEqual" id="{C602DE41-93C9-4377-8E32-97CEC1DEFBC4}">
            <xm:f>'Funding Profile'!$M$110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P97</xm:sqref>
        </x14:conditionalFormatting>
        <x14:conditionalFormatting xmlns:xm="http://schemas.microsoft.com/office/excel/2006/main">
          <x14:cfRule type="cellIs" priority="156" operator="notEqual" id="{7B4F9CA3-3D19-40FC-BF52-69B1A61A3552}">
            <xm:f>'Funding Profile'!$M$117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V97</xm:sqref>
        </x14:conditionalFormatting>
        <x14:conditionalFormatting xmlns:xm="http://schemas.microsoft.com/office/excel/2006/main">
          <x14:cfRule type="cellIs" priority="155" operator="notEqual" id="{2BD1EB5A-0FA7-46F9-BFB8-87B6A8977D53}">
            <xm:f>'Funding Profile'!$M$113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R97</xm:sqref>
        </x14:conditionalFormatting>
        <x14:conditionalFormatting xmlns:xm="http://schemas.microsoft.com/office/excel/2006/main">
          <x14:cfRule type="cellIs" priority="154" operator="notEqual" id="{3D0DAE50-8700-4664-8A01-40106C793696}">
            <xm:f>'Funding Profile'!$M$114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S97</xm:sqref>
        </x14:conditionalFormatting>
        <x14:conditionalFormatting xmlns:xm="http://schemas.microsoft.com/office/excel/2006/main">
          <x14:cfRule type="cellIs" priority="153" operator="notEqual" id="{569ECAE2-CD49-4C24-85D4-D2ED7742E37C}">
            <xm:f>'Funding Profile'!$M$115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T97</xm:sqref>
        </x14:conditionalFormatting>
        <x14:conditionalFormatting xmlns:xm="http://schemas.microsoft.com/office/excel/2006/main">
          <x14:cfRule type="cellIs" priority="152" operator="notEqual" id="{2EF9A49B-F7B6-4FBA-8197-892EFAD9C5AC}">
            <xm:f>'Funding Profile'!$M$116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U97</xm:sqref>
        </x14:conditionalFormatting>
        <x14:conditionalFormatting xmlns:xm="http://schemas.microsoft.com/office/excel/2006/main">
          <x14:cfRule type="cellIs" priority="151" operator="notEqual" id="{F6A1B2EC-D29C-400B-B401-2D8D41FA5E5A}">
            <xm:f>'Funding Profile'!$M$123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AA97</xm:sqref>
        </x14:conditionalFormatting>
        <x14:conditionalFormatting xmlns:xm="http://schemas.microsoft.com/office/excel/2006/main">
          <x14:cfRule type="cellIs" priority="150" operator="notEqual" id="{715ECCD7-32D0-4D14-B2DE-2EC847D62474}">
            <xm:f>'Funding Profile'!$M$119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W97</xm:sqref>
        </x14:conditionalFormatting>
        <x14:conditionalFormatting xmlns:xm="http://schemas.microsoft.com/office/excel/2006/main">
          <x14:cfRule type="cellIs" priority="149" operator="notEqual" id="{185EEBCB-1335-4B34-BEC7-550BA64A2EAE}">
            <xm:f>'Funding Profile'!$M$120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X97</xm:sqref>
        </x14:conditionalFormatting>
        <x14:conditionalFormatting xmlns:xm="http://schemas.microsoft.com/office/excel/2006/main">
          <x14:cfRule type="cellIs" priority="148" operator="notEqual" id="{18CC5657-4A61-47B0-843E-9D2E8149F810}">
            <xm:f>'Funding Profile'!$M$121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Y97</xm:sqref>
        </x14:conditionalFormatting>
        <x14:conditionalFormatting xmlns:xm="http://schemas.microsoft.com/office/excel/2006/main">
          <x14:cfRule type="cellIs" priority="147" operator="notEqual" id="{7DC96EFA-5AE6-4C2F-8564-FF8CC6EF1828}">
            <xm:f>'Funding Profile'!$M$122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Z97</xm:sqref>
        </x14:conditionalFormatting>
        <x14:conditionalFormatting xmlns:xm="http://schemas.microsoft.com/office/excel/2006/main">
          <x14:cfRule type="cellIs" priority="146" operator="notEqual" id="{3CD977A1-F3DA-4C41-8778-22E3099F1D98}">
            <xm:f>'Funding Profile'!$M$129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AF97</xm:sqref>
        </x14:conditionalFormatting>
        <x14:conditionalFormatting xmlns:xm="http://schemas.microsoft.com/office/excel/2006/main">
          <x14:cfRule type="cellIs" priority="145" operator="notEqual" id="{C7530A07-1348-4BF7-9042-76CE1C831770}">
            <xm:f>'Funding Profile'!$M$125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AB97</xm:sqref>
        </x14:conditionalFormatting>
        <x14:conditionalFormatting xmlns:xm="http://schemas.microsoft.com/office/excel/2006/main">
          <x14:cfRule type="cellIs" priority="144" operator="notEqual" id="{A06E8A4D-96BB-4E09-A763-F292EED19DF0}">
            <xm:f>'Funding Profile'!$M$126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AC97</xm:sqref>
        </x14:conditionalFormatting>
        <x14:conditionalFormatting xmlns:xm="http://schemas.microsoft.com/office/excel/2006/main">
          <x14:cfRule type="cellIs" priority="143" operator="notEqual" id="{646E8A90-1692-418B-B011-871F6AC8C909}">
            <xm:f>'Funding Profile'!$M$127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AD97</xm:sqref>
        </x14:conditionalFormatting>
        <x14:conditionalFormatting xmlns:xm="http://schemas.microsoft.com/office/excel/2006/main">
          <x14:cfRule type="cellIs" priority="142" operator="notEqual" id="{97483A36-6F16-42E3-B56F-7645E24C4CE1}">
            <xm:f>'Funding Profile'!$M$128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AE97</xm:sqref>
        </x14:conditionalFormatting>
        <x14:conditionalFormatting xmlns:xm="http://schemas.microsoft.com/office/excel/2006/main">
          <x14:cfRule type="cellIs" priority="141" operator="notEqual" id="{C6A86C84-9F16-47CC-9ABB-F2A4B6C3473F}">
            <xm:f>'Funding Profile'!$M$135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AK97</xm:sqref>
        </x14:conditionalFormatting>
        <x14:conditionalFormatting xmlns:xm="http://schemas.microsoft.com/office/excel/2006/main">
          <x14:cfRule type="cellIs" priority="140" operator="notEqual" id="{C295295F-52D3-4C47-A041-7A53DD2E97AF}">
            <xm:f>'Funding Profile'!$M$131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AG97</xm:sqref>
        </x14:conditionalFormatting>
        <x14:conditionalFormatting xmlns:xm="http://schemas.microsoft.com/office/excel/2006/main">
          <x14:cfRule type="cellIs" priority="139" operator="notEqual" id="{455294EC-33DE-4FD5-A203-A4F2360222BD}">
            <xm:f>'Funding Profile'!$M$132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AH97</xm:sqref>
        </x14:conditionalFormatting>
        <x14:conditionalFormatting xmlns:xm="http://schemas.microsoft.com/office/excel/2006/main">
          <x14:cfRule type="cellIs" priority="138" operator="notEqual" id="{548EBBEF-BD0D-432A-A899-9FF5DBEB4DC0}">
            <xm:f>'Funding Profile'!$M$133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AI97</xm:sqref>
        </x14:conditionalFormatting>
        <x14:conditionalFormatting xmlns:xm="http://schemas.microsoft.com/office/excel/2006/main">
          <x14:cfRule type="cellIs" priority="137" operator="notEqual" id="{0DA2ACE8-FAA9-4270-B316-DFBD9F707764}">
            <xm:f>'Funding Profile'!$M$134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AJ97</xm:sqref>
        </x14:conditionalFormatting>
        <x14:conditionalFormatting xmlns:xm="http://schemas.microsoft.com/office/excel/2006/main">
          <x14:cfRule type="cellIs" priority="121" operator="notEqual" id="{50A8F2A9-B275-4F19-8E19-B9953768CE1B}">
            <xm:f>'Funding Profile'!$M$141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AP97</xm:sqref>
        </x14:conditionalFormatting>
        <x14:conditionalFormatting xmlns:xm="http://schemas.microsoft.com/office/excel/2006/main">
          <x14:cfRule type="cellIs" priority="120" operator="notEqual" id="{27E0C933-54AB-4C37-8602-9526E7818398}">
            <xm:f>'Funding Profile'!$M$137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AL97</xm:sqref>
        </x14:conditionalFormatting>
        <x14:conditionalFormatting xmlns:xm="http://schemas.microsoft.com/office/excel/2006/main">
          <x14:cfRule type="cellIs" priority="119" operator="notEqual" id="{0286C714-2F3C-420A-B824-8154004FE4CD}">
            <xm:f>'Funding Profile'!$M$138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AM97</xm:sqref>
        </x14:conditionalFormatting>
        <x14:conditionalFormatting xmlns:xm="http://schemas.microsoft.com/office/excel/2006/main">
          <x14:cfRule type="cellIs" priority="118" operator="notEqual" id="{2C1C47AE-1412-4BDD-89D1-6DE232A60211}">
            <xm:f>'Funding Profile'!$M$139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AN97</xm:sqref>
        </x14:conditionalFormatting>
        <x14:conditionalFormatting xmlns:xm="http://schemas.microsoft.com/office/excel/2006/main">
          <x14:cfRule type="cellIs" priority="117" operator="notEqual" id="{20872CC2-9071-49CD-AEE9-C3736FD1B7B4}">
            <xm:f>'Funding Profile'!$M$140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AO97</xm:sqref>
        </x14:conditionalFormatting>
        <x14:conditionalFormatting xmlns:xm="http://schemas.microsoft.com/office/excel/2006/main">
          <x14:cfRule type="cellIs" priority="116" operator="notEqual" id="{C710A561-737F-4E0D-A3B3-0EC2C269F345}">
            <xm:f>'Funding Profile'!$M$147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AU97</xm:sqref>
        </x14:conditionalFormatting>
        <x14:conditionalFormatting xmlns:xm="http://schemas.microsoft.com/office/excel/2006/main">
          <x14:cfRule type="cellIs" priority="115" operator="notEqual" id="{271BD580-CB11-4364-B413-1BC38536D951}">
            <xm:f>'Funding Profile'!$M$143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AQ97</xm:sqref>
        </x14:conditionalFormatting>
        <x14:conditionalFormatting xmlns:xm="http://schemas.microsoft.com/office/excel/2006/main">
          <x14:cfRule type="cellIs" priority="114" operator="notEqual" id="{5A29451B-7886-4AEA-8742-B1CB156E5894}">
            <xm:f>'Funding Profile'!$M$144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AR97</xm:sqref>
        </x14:conditionalFormatting>
        <x14:conditionalFormatting xmlns:xm="http://schemas.microsoft.com/office/excel/2006/main">
          <x14:cfRule type="cellIs" priority="113" operator="notEqual" id="{546429FB-E420-4772-91E4-0FDCC1A77684}">
            <xm:f>'Funding Profile'!$M$145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AS97</xm:sqref>
        </x14:conditionalFormatting>
        <x14:conditionalFormatting xmlns:xm="http://schemas.microsoft.com/office/excel/2006/main">
          <x14:cfRule type="cellIs" priority="112" operator="notEqual" id="{8D9BE7BC-F57F-4C96-A27B-8FD8F36843C3}">
            <xm:f>'Funding Profile'!$M$146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AT97</xm:sqref>
        </x14:conditionalFormatting>
        <x14:conditionalFormatting xmlns:xm="http://schemas.microsoft.com/office/excel/2006/main">
          <x14:cfRule type="cellIs" priority="111" operator="notEqual" id="{36252741-ACF2-4EC4-8C8C-A17ADBF42984}">
            <xm:f>'Funding Profile'!$M$153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AZ97</xm:sqref>
        </x14:conditionalFormatting>
        <x14:conditionalFormatting xmlns:xm="http://schemas.microsoft.com/office/excel/2006/main">
          <x14:cfRule type="cellIs" priority="110" operator="notEqual" id="{AA8F48AF-543F-453A-90BE-1B82B6029594}">
            <xm:f>'Funding Profile'!$M$149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AV97</xm:sqref>
        </x14:conditionalFormatting>
        <x14:conditionalFormatting xmlns:xm="http://schemas.microsoft.com/office/excel/2006/main">
          <x14:cfRule type="cellIs" priority="109" operator="notEqual" id="{DD30B232-AB35-473B-9894-DF35D1FF4653}">
            <xm:f>'Funding Profile'!$M$150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AW97</xm:sqref>
        </x14:conditionalFormatting>
        <x14:conditionalFormatting xmlns:xm="http://schemas.microsoft.com/office/excel/2006/main">
          <x14:cfRule type="cellIs" priority="108" operator="notEqual" id="{43EB3ED5-1C92-4468-A9AD-D330EBF904B1}">
            <xm:f>'Funding Profile'!$M$151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AX97</xm:sqref>
        </x14:conditionalFormatting>
        <x14:conditionalFormatting xmlns:xm="http://schemas.microsoft.com/office/excel/2006/main">
          <x14:cfRule type="cellIs" priority="107" operator="notEqual" id="{88CF5936-D6BA-4274-8584-BCEBC4E9BB98}">
            <xm:f>'Funding Profile'!$M$152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AY97</xm:sqref>
        </x14:conditionalFormatting>
        <x14:conditionalFormatting xmlns:xm="http://schemas.microsoft.com/office/excel/2006/main">
          <x14:cfRule type="cellIs" priority="86" operator="notEqual" id="{CD192481-B94E-4A9E-90EF-ADEEA78849F0}">
            <xm:f>'Funding Profile'!$M$166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G130</xm:sqref>
        </x14:conditionalFormatting>
        <x14:conditionalFormatting xmlns:xm="http://schemas.microsoft.com/office/excel/2006/main">
          <x14:cfRule type="cellIs" priority="85" operator="notEqual" id="{F6BE345A-DF11-4E4C-BAE8-920F7D020BD4}">
            <xm:f>'Funding Profile'!$M$162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C130</xm:sqref>
        </x14:conditionalFormatting>
        <x14:conditionalFormatting xmlns:xm="http://schemas.microsoft.com/office/excel/2006/main">
          <x14:cfRule type="cellIs" priority="84" operator="notEqual" id="{AC16D9D9-0409-46BC-A2FA-BE4AA4816A0E}">
            <xm:f>'Funding Profile'!$M$163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D130</xm:sqref>
        </x14:conditionalFormatting>
        <x14:conditionalFormatting xmlns:xm="http://schemas.microsoft.com/office/excel/2006/main">
          <x14:cfRule type="cellIs" priority="83" operator="notEqual" id="{9C8B16DF-4FFE-481B-A48A-E2F9FF471CF4}">
            <xm:f>'Funding Profile'!$M$164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E130</xm:sqref>
        </x14:conditionalFormatting>
        <x14:conditionalFormatting xmlns:xm="http://schemas.microsoft.com/office/excel/2006/main">
          <x14:cfRule type="cellIs" priority="82" operator="notEqual" id="{B254EB9A-9C3A-4337-B400-7895A49BFDC0}">
            <xm:f>'Funding Profile'!$M$165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F130</xm:sqref>
        </x14:conditionalFormatting>
        <x14:conditionalFormatting xmlns:xm="http://schemas.microsoft.com/office/excel/2006/main">
          <x14:cfRule type="cellIs" priority="81" operator="notEqual" id="{0C2BF891-CF7E-4828-9887-59DB9790F15C}">
            <xm:f>'Funding Profile'!$M$172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L130</xm:sqref>
        </x14:conditionalFormatting>
        <x14:conditionalFormatting xmlns:xm="http://schemas.microsoft.com/office/excel/2006/main">
          <x14:cfRule type="cellIs" priority="80" operator="notEqual" id="{8F61A3DF-AC17-40C0-A982-9BE443B35590}">
            <xm:f>'Funding Profile'!$M$168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H130</xm:sqref>
        </x14:conditionalFormatting>
        <x14:conditionalFormatting xmlns:xm="http://schemas.microsoft.com/office/excel/2006/main">
          <x14:cfRule type="cellIs" priority="79" operator="notEqual" id="{0E587D24-D569-4B39-A1F1-55D4051BF52E}">
            <xm:f>'Funding Profile'!$M$169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I130</xm:sqref>
        </x14:conditionalFormatting>
        <x14:conditionalFormatting xmlns:xm="http://schemas.microsoft.com/office/excel/2006/main">
          <x14:cfRule type="cellIs" priority="78" operator="notEqual" id="{0DCF23F2-9E7D-4BF3-834F-1F1F83CFDC8F}">
            <xm:f>'Funding Profile'!$M$170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J130</xm:sqref>
        </x14:conditionalFormatting>
        <x14:conditionalFormatting xmlns:xm="http://schemas.microsoft.com/office/excel/2006/main">
          <x14:cfRule type="cellIs" priority="77" operator="notEqual" id="{611BFB73-F918-46D7-A674-5F094BF0D970}">
            <xm:f>'Funding Profile'!$M$171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K130</xm:sqref>
        </x14:conditionalFormatting>
        <x14:conditionalFormatting xmlns:xm="http://schemas.microsoft.com/office/excel/2006/main">
          <x14:cfRule type="cellIs" priority="76" operator="notEqual" id="{0B73A6E8-4991-437C-98F8-5A05181A1F63}">
            <xm:f>'Funding Profile'!$M$178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Q130</xm:sqref>
        </x14:conditionalFormatting>
        <x14:conditionalFormatting xmlns:xm="http://schemas.microsoft.com/office/excel/2006/main">
          <x14:cfRule type="cellIs" priority="75" operator="notEqual" id="{FFF48FFD-31DD-4C26-AED5-B712773126F4}">
            <xm:f>'Funding Profile'!$M$174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M130</xm:sqref>
        </x14:conditionalFormatting>
        <x14:conditionalFormatting xmlns:xm="http://schemas.microsoft.com/office/excel/2006/main">
          <x14:cfRule type="cellIs" priority="74" operator="notEqual" id="{6CC34B30-4A51-4426-B41C-FCCCCAB20119}">
            <xm:f>'Funding Profile'!$M$175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N130</xm:sqref>
        </x14:conditionalFormatting>
        <x14:conditionalFormatting xmlns:xm="http://schemas.microsoft.com/office/excel/2006/main">
          <x14:cfRule type="cellIs" priority="73" operator="notEqual" id="{FDD31319-A82B-47BE-B29F-67182CDCC349}">
            <xm:f>'Funding Profile'!$M$176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O130</xm:sqref>
        </x14:conditionalFormatting>
        <x14:conditionalFormatting xmlns:xm="http://schemas.microsoft.com/office/excel/2006/main">
          <x14:cfRule type="cellIs" priority="72" operator="notEqual" id="{10EBC8B6-3205-4C9C-8138-FBF3103CE265}">
            <xm:f>'Funding Profile'!$M$177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P130</xm:sqref>
        </x14:conditionalFormatting>
        <x14:conditionalFormatting xmlns:xm="http://schemas.microsoft.com/office/excel/2006/main">
          <x14:cfRule type="cellIs" priority="71" operator="notEqual" id="{0364ABF5-B838-4E74-A338-9D3414054639}">
            <xm:f>'Funding Profile'!$M$184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V130</xm:sqref>
        </x14:conditionalFormatting>
        <x14:conditionalFormatting xmlns:xm="http://schemas.microsoft.com/office/excel/2006/main">
          <x14:cfRule type="cellIs" priority="70" operator="notEqual" id="{44480702-BD00-4ED8-8277-4AD1DAF78F4B}">
            <xm:f>'Funding Profile'!$M$180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R130</xm:sqref>
        </x14:conditionalFormatting>
        <x14:conditionalFormatting xmlns:xm="http://schemas.microsoft.com/office/excel/2006/main">
          <x14:cfRule type="cellIs" priority="69" operator="notEqual" id="{E3CAAA9C-DA38-4811-84B3-0A4392524AFD}">
            <xm:f>'Funding Profile'!$M$181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S130</xm:sqref>
        </x14:conditionalFormatting>
        <x14:conditionalFormatting xmlns:xm="http://schemas.microsoft.com/office/excel/2006/main">
          <x14:cfRule type="cellIs" priority="68" operator="notEqual" id="{480ED40B-DF74-4DC1-8F90-E2AE643E5C21}">
            <xm:f>'Funding Profile'!$M$182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T130</xm:sqref>
        </x14:conditionalFormatting>
        <x14:conditionalFormatting xmlns:xm="http://schemas.microsoft.com/office/excel/2006/main">
          <x14:cfRule type="cellIs" priority="67" operator="notEqual" id="{E6BAF733-4D9D-4EF6-BE2B-9C532FAE63B9}">
            <xm:f>'Funding Profile'!$M$183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U130</xm:sqref>
        </x14:conditionalFormatting>
        <x14:conditionalFormatting xmlns:xm="http://schemas.microsoft.com/office/excel/2006/main">
          <x14:cfRule type="cellIs" priority="66" operator="notEqual" id="{7AA02888-EF48-42FE-99AA-F2E13D3CC288}">
            <xm:f>'Funding Profile'!$M$190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AA130</xm:sqref>
        </x14:conditionalFormatting>
        <x14:conditionalFormatting xmlns:xm="http://schemas.microsoft.com/office/excel/2006/main">
          <x14:cfRule type="cellIs" priority="65" operator="notEqual" id="{C3993312-4873-49A1-A0B1-C3B276DE44FD}">
            <xm:f>'Funding Profile'!$M$186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W130</xm:sqref>
        </x14:conditionalFormatting>
        <x14:conditionalFormatting xmlns:xm="http://schemas.microsoft.com/office/excel/2006/main">
          <x14:cfRule type="cellIs" priority="64" operator="notEqual" id="{A6277A64-ADE5-42CD-9C72-0771FDDFA114}">
            <xm:f>'Funding Profile'!$M$187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X130</xm:sqref>
        </x14:conditionalFormatting>
        <x14:conditionalFormatting xmlns:xm="http://schemas.microsoft.com/office/excel/2006/main">
          <x14:cfRule type="cellIs" priority="63" operator="notEqual" id="{FAB70B97-A3E9-4226-869B-954C150DBC14}">
            <xm:f>'Funding Profile'!$M$188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Y130</xm:sqref>
        </x14:conditionalFormatting>
        <x14:conditionalFormatting xmlns:xm="http://schemas.microsoft.com/office/excel/2006/main">
          <x14:cfRule type="cellIs" priority="62" operator="notEqual" id="{E34A3FA2-7F18-41DF-B645-97112DE23B0E}">
            <xm:f>'Funding Profile'!$M$189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Z130</xm:sqref>
        </x14:conditionalFormatting>
        <x14:conditionalFormatting xmlns:xm="http://schemas.microsoft.com/office/excel/2006/main">
          <x14:cfRule type="cellIs" priority="61" operator="notEqual" id="{98287C92-D27C-4F48-8592-4F0C8C9CC6AB}">
            <xm:f>'Funding Profile'!$M$196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AF130</xm:sqref>
        </x14:conditionalFormatting>
        <x14:conditionalFormatting xmlns:xm="http://schemas.microsoft.com/office/excel/2006/main">
          <x14:cfRule type="cellIs" priority="60" operator="notEqual" id="{A2B8C99D-702B-4778-9DAA-72C0C1759955}">
            <xm:f>'Funding Profile'!$M$192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AB130</xm:sqref>
        </x14:conditionalFormatting>
        <x14:conditionalFormatting xmlns:xm="http://schemas.microsoft.com/office/excel/2006/main">
          <x14:cfRule type="cellIs" priority="59" operator="notEqual" id="{63AB6F1C-08C9-4A1B-81E8-E0AEA2193ECD}">
            <xm:f>'Funding Profile'!$M$193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AC130</xm:sqref>
        </x14:conditionalFormatting>
        <x14:conditionalFormatting xmlns:xm="http://schemas.microsoft.com/office/excel/2006/main">
          <x14:cfRule type="cellIs" priority="58" operator="notEqual" id="{1602DC09-CC61-4316-9FCF-0C389BB46E56}">
            <xm:f>'Funding Profile'!$M$194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AD130</xm:sqref>
        </x14:conditionalFormatting>
        <x14:conditionalFormatting xmlns:xm="http://schemas.microsoft.com/office/excel/2006/main">
          <x14:cfRule type="cellIs" priority="57" operator="notEqual" id="{D6BEAF9D-46DD-482E-9B41-B7B60E8415BC}">
            <xm:f>'Funding Profile'!$M$195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AE130</xm:sqref>
        </x14:conditionalFormatting>
        <x14:conditionalFormatting xmlns:xm="http://schemas.microsoft.com/office/excel/2006/main">
          <x14:cfRule type="cellIs" priority="56" operator="notEqual" id="{689A341C-E94B-4B94-97EE-9EEB901BA88C}">
            <xm:f>'Funding Profile'!$M$202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AK130</xm:sqref>
        </x14:conditionalFormatting>
        <x14:conditionalFormatting xmlns:xm="http://schemas.microsoft.com/office/excel/2006/main">
          <x14:cfRule type="cellIs" priority="55" operator="notEqual" id="{638CD92E-F43D-4BEE-872A-0092E16EC83E}">
            <xm:f>'Funding Profile'!$M$198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AG130</xm:sqref>
        </x14:conditionalFormatting>
        <x14:conditionalFormatting xmlns:xm="http://schemas.microsoft.com/office/excel/2006/main">
          <x14:cfRule type="cellIs" priority="54" operator="notEqual" id="{92BDB0C9-8F2F-4871-B976-AC2517087F4F}">
            <xm:f>'Funding Profile'!$M$199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AH130</xm:sqref>
        </x14:conditionalFormatting>
        <x14:conditionalFormatting xmlns:xm="http://schemas.microsoft.com/office/excel/2006/main">
          <x14:cfRule type="cellIs" priority="53" operator="notEqual" id="{FB1ADBAD-0245-46B1-B934-7DCBAFAE2AA9}">
            <xm:f>'Funding Profile'!$M$200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AI130</xm:sqref>
        </x14:conditionalFormatting>
        <x14:conditionalFormatting xmlns:xm="http://schemas.microsoft.com/office/excel/2006/main">
          <x14:cfRule type="cellIs" priority="52" operator="notEqual" id="{F335D544-9A14-435C-9FC0-A10983FC1DF6}">
            <xm:f>'Funding Profile'!$M$201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AJ130</xm:sqref>
        </x14:conditionalFormatting>
        <x14:conditionalFormatting xmlns:xm="http://schemas.microsoft.com/office/excel/2006/main">
          <x14:cfRule type="cellIs" priority="51" operator="notEqual" id="{10B280AE-161C-44B7-85A7-321CEA15B5FA}">
            <xm:f>'Funding Profile'!$M$208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AP130</xm:sqref>
        </x14:conditionalFormatting>
        <x14:conditionalFormatting xmlns:xm="http://schemas.microsoft.com/office/excel/2006/main">
          <x14:cfRule type="cellIs" priority="50" operator="notEqual" id="{F53F4368-C44C-447A-9BCD-9E3C1A6A8A9C}">
            <xm:f>'Funding Profile'!$M$204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AL130</xm:sqref>
        </x14:conditionalFormatting>
        <x14:conditionalFormatting xmlns:xm="http://schemas.microsoft.com/office/excel/2006/main">
          <x14:cfRule type="cellIs" priority="49" operator="notEqual" id="{80375EA3-79A1-444B-8BE1-5E6C1CD8679B}">
            <xm:f>'Funding Profile'!$M$205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AM130</xm:sqref>
        </x14:conditionalFormatting>
        <x14:conditionalFormatting xmlns:xm="http://schemas.microsoft.com/office/excel/2006/main">
          <x14:cfRule type="cellIs" priority="48" operator="notEqual" id="{C587FA4F-F7BD-4DF4-BC24-55F1DF0E968C}">
            <xm:f>'Funding Profile'!$M$206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AN130</xm:sqref>
        </x14:conditionalFormatting>
        <x14:conditionalFormatting xmlns:xm="http://schemas.microsoft.com/office/excel/2006/main">
          <x14:cfRule type="cellIs" priority="47" operator="notEqual" id="{1C5C5E72-B2D2-4D40-98DC-C3F0CC17B733}">
            <xm:f>'Funding Profile'!$M$207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AO130</xm:sqref>
        </x14:conditionalFormatting>
        <x14:conditionalFormatting xmlns:xm="http://schemas.microsoft.com/office/excel/2006/main">
          <x14:cfRule type="cellIs" priority="46" operator="notEqual" id="{77E589B1-2542-4A5F-ADAB-BEBD0989C3BE}">
            <xm:f>'Funding Profile'!$M$214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AU130</xm:sqref>
        </x14:conditionalFormatting>
        <x14:conditionalFormatting xmlns:xm="http://schemas.microsoft.com/office/excel/2006/main">
          <x14:cfRule type="cellIs" priority="45" operator="notEqual" id="{A177A38B-7242-4E00-B285-8A13C1D65E2D}">
            <xm:f>'Funding Profile'!$M$210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AQ130</xm:sqref>
        </x14:conditionalFormatting>
        <x14:conditionalFormatting xmlns:xm="http://schemas.microsoft.com/office/excel/2006/main">
          <x14:cfRule type="cellIs" priority="44" operator="notEqual" id="{24B4D639-CB5D-40E3-9456-1156CC0A6180}">
            <xm:f>'Funding Profile'!$M$211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AR130</xm:sqref>
        </x14:conditionalFormatting>
        <x14:conditionalFormatting xmlns:xm="http://schemas.microsoft.com/office/excel/2006/main">
          <x14:cfRule type="cellIs" priority="43" operator="notEqual" id="{DE79FE49-CA62-42EE-AD3E-3BC343588436}">
            <xm:f>'Funding Profile'!$M$212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AS130</xm:sqref>
        </x14:conditionalFormatting>
        <x14:conditionalFormatting xmlns:xm="http://schemas.microsoft.com/office/excel/2006/main">
          <x14:cfRule type="cellIs" priority="42" operator="notEqual" id="{3C62D89D-9CA3-4774-8441-40256A6160B0}">
            <xm:f>'Funding Profile'!$M$213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AT130</xm:sqref>
        </x14:conditionalFormatting>
        <x14:conditionalFormatting xmlns:xm="http://schemas.microsoft.com/office/excel/2006/main">
          <x14:cfRule type="cellIs" priority="41" operator="notEqual" id="{ECA23EEC-7901-4271-861D-4800F5D8D7F5}">
            <xm:f>'Funding Profile'!$M$220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AZ130</xm:sqref>
        </x14:conditionalFormatting>
        <x14:conditionalFormatting xmlns:xm="http://schemas.microsoft.com/office/excel/2006/main">
          <x14:cfRule type="cellIs" priority="40" operator="notEqual" id="{1748DCE7-B481-432A-935B-7C82599A0EAE}">
            <xm:f>'Funding Profile'!$M$216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AV130</xm:sqref>
        </x14:conditionalFormatting>
        <x14:conditionalFormatting xmlns:xm="http://schemas.microsoft.com/office/excel/2006/main">
          <x14:cfRule type="cellIs" priority="39" operator="notEqual" id="{9E417728-363B-4838-8621-EDD86C3B70D5}">
            <xm:f>'Funding Profile'!$M$217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AW130</xm:sqref>
        </x14:conditionalFormatting>
        <x14:conditionalFormatting xmlns:xm="http://schemas.microsoft.com/office/excel/2006/main">
          <x14:cfRule type="cellIs" priority="38" operator="notEqual" id="{FCFC1B45-A8CB-4D25-A1A1-F831AABEB149}">
            <xm:f>'Funding Profile'!$M$218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AX130</xm:sqref>
        </x14:conditionalFormatting>
        <x14:conditionalFormatting xmlns:xm="http://schemas.microsoft.com/office/excel/2006/main">
          <x14:cfRule type="cellIs" priority="37" operator="notEqual" id="{2F1D0D6B-102E-496F-ACC6-0D84510B06BE}">
            <xm:f>'Funding Profile'!$M$219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AY130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'Cost Categories'!$A$3:$A$15</xm:f>
          </x14:formula1>
          <xm:sqref>B40:B61</xm:sqref>
        </x14:dataValidation>
        <x14:dataValidation type="list" allowBlank="1" showInputMessage="1" showErrorMessage="1">
          <x14:formula1>
            <xm:f>'Cost Categories'!$G$3:$G$10</xm:f>
          </x14:formula1>
          <xm:sqref>B10:B32</xm:sqref>
        </x14:dataValidation>
        <x14:dataValidation type="list" allowBlank="1" showInputMessage="1" showErrorMessage="1">
          <x14:formula1>
            <xm:f>'Cost Categories'!$I$3:$I$10</xm:f>
          </x14:formula1>
          <xm:sqref>B39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244"/>
  <sheetViews>
    <sheetView showGridLines="0" zoomScale="80" zoomScaleNormal="80" workbookViewId="0">
      <selection activeCell="U6" sqref="U6:Z6"/>
    </sheetView>
  </sheetViews>
  <sheetFormatPr defaultColWidth="8.88671875" defaultRowHeight="15" x14ac:dyDescent="0.2"/>
  <cols>
    <col min="1" max="1" width="2" style="7" customWidth="1" collapsed="1"/>
    <col min="2" max="2" width="8.88671875" style="7" collapsed="1"/>
    <col min="3" max="10" width="10.5546875" style="7" hidden="1" customWidth="1" collapsed="1"/>
    <col min="11" max="11" width="11.44140625" style="8" customWidth="1" collapsed="1"/>
    <col min="12" max="12" width="1.33203125" style="7" customWidth="1" collapsed="1"/>
    <col min="13" max="13" width="12.44140625" style="7" customWidth="1" collapsed="1"/>
    <col min="14" max="14" width="12.109375" style="7" customWidth="1" collapsed="1"/>
    <col min="15" max="15" width="12.44140625" style="7" customWidth="1" collapsed="1"/>
    <col min="16" max="16" width="10.5546875" style="7" customWidth="1" collapsed="1"/>
    <col min="17" max="17" width="12.77734375" style="7" customWidth="1" collapsed="1"/>
    <col min="18" max="20" width="10.5546875" style="7" customWidth="1" collapsed="1"/>
    <col min="21" max="21" width="12.21875" style="8" customWidth="1" collapsed="1"/>
    <col min="22" max="22" width="1.33203125" style="7" customWidth="1" collapsed="1"/>
    <col min="23" max="23" width="13" style="7" customWidth="1" collapsed="1"/>
    <col min="24" max="24" width="12.44140625" style="7" customWidth="1" collapsed="1"/>
    <col min="25" max="25" width="11.88671875" style="7" customWidth="1" collapsed="1"/>
    <col min="26" max="26" width="10.5546875" style="7" customWidth="1" collapsed="1"/>
    <col min="27" max="27" width="13.21875" style="7" customWidth="1" collapsed="1"/>
    <col min="28" max="30" width="10.5546875" style="7" customWidth="1" collapsed="1"/>
    <col min="31" max="31" width="11.33203125" style="8" customWidth="1" collapsed="1"/>
    <col min="32" max="32" width="2" style="7" customWidth="1" collapsed="1"/>
    <col min="33" max="16384" width="8.88671875" style="7" collapsed="1"/>
  </cols>
  <sheetData>
    <row r="1" spans="1:31" x14ac:dyDescent="0.2">
      <c r="A1" s="124"/>
    </row>
    <row r="2" spans="1:31" ht="20.25" x14ac:dyDescent="0.3">
      <c r="M2" s="212" t="s">
        <v>97</v>
      </c>
      <c r="N2" s="212"/>
      <c r="O2" s="212"/>
      <c r="P2" s="175" t="str">
        <f>IF(OR('Funding Profile'!$E$242&lt;&gt;"",'Funding Profile'!$E$243&lt;&gt;""),"There are differences between the Funding Profile and the Cost Profiles - See Cells Marked in Red ","")</f>
        <v/>
      </c>
      <c r="Q2" s="175"/>
      <c r="R2" s="175"/>
      <c r="S2" s="175"/>
      <c r="T2" s="175"/>
      <c r="U2" s="175"/>
      <c r="V2" s="175"/>
      <c r="W2" s="175"/>
      <c r="X2" s="175"/>
      <c r="Y2" s="175"/>
      <c r="Z2" s="175"/>
    </row>
    <row r="3" spans="1:31" ht="18" x14ac:dyDescent="0.25">
      <c r="P3" s="175" t="str">
        <f>IF(AND('Funding Profile'!$E$242="",'Funding Profile'!$E$243=""),"The totals in the Cost Profile equal the totals in the Funding Profile","")</f>
        <v>The totals in the Cost Profile equal the totals in the Funding Profile</v>
      </c>
      <c r="Q3" s="175"/>
      <c r="R3" s="175"/>
      <c r="S3" s="175"/>
      <c r="T3" s="175"/>
      <c r="U3" s="175"/>
      <c r="V3" s="175"/>
      <c r="W3" s="175"/>
      <c r="X3" s="175"/>
      <c r="Y3" s="175"/>
      <c r="Z3" s="175"/>
    </row>
    <row r="4" spans="1:31" ht="18.75" thickBot="1" x14ac:dyDescent="0.3"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31" ht="15.75" customHeight="1" x14ac:dyDescent="0.25">
      <c r="M5" s="207" t="s">
        <v>109</v>
      </c>
      <c r="N5" s="208"/>
      <c r="O5" s="208"/>
      <c r="P5" s="208"/>
      <c r="Q5" s="208"/>
      <c r="R5" s="208"/>
      <c r="S5" s="4" t="s">
        <v>96</v>
      </c>
      <c r="U5" s="207" t="s">
        <v>106</v>
      </c>
      <c r="V5" s="208"/>
      <c r="W5" s="208"/>
      <c r="X5" s="208"/>
      <c r="Y5" s="208"/>
      <c r="Z5" s="208"/>
      <c r="AA5" s="4" t="s">
        <v>96</v>
      </c>
      <c r="AE5" s="7"/>
    </row>
    <row r="6" spans="1:31" x14ac:dyDescent="0.2">
      <c r="M6" s="199"/>
      <c r="N6" s="200"/>
      <c r="O6" s="200"/>
      <c r="P6" s="200"/>
      <c r="Q6" s="200"/>
      <c r="R6" s="200"/>
      <c r="S6" s="5"/>
      <c r="U6" s="199"/>
      <c r="V6" s="200"/>
      <c r="W6" s="200"/>
      <c r="X6" s="200"/>
      <c r="Y6" s="200"/>
      <c r="Z6" s="200"/>
      <c r="AA6" s="5"/>
      <c r="AE6" s="7"/>
    </row>
    <row r="7" spans="1:31" x14ac:dyDescent="0.2">
      <c r="M7" s="199"/>
      <c r="N7" s="200"/>
      <c r="O7" s="200"/>
      <c r="P7" s="200"/>
      <c r="Q7" s="200"/>
      <c r="R7" s="200"/>
      <c r="S7" s="5"/>
      <c r="U7" s="199"/>
      <c r="V7" s="200"/>
      <c r="W7" s="200"/>
      <c r="X7" s="200"/>
      <c r="Y7" s="200"/>
      <c r="Z7" s="200"/>
      <c r="AA7" s="5"/>
      <c r="AE7" s="7"/>
    </row>
    <row r="8" spans="1:31" x14ac:dyDescent="0.2">
      <c r="M8" s="199"/>
      <c r="N8" s="200"/>
      <c r="O8" s="200"/>
      <c r="P8" s="200"/>
      <c r="Q8" s="200"/>
      <c r="R8" s="200"/>
      <c r="S8" s="5"/>
      <c r="U8" s="199"/>
      <c r="V8" s="200"/>
      <c r="W8" s="200"/>
      <c r="X8" s="200"/>
      <c r="Y8" s="200"/>
      <c r="Z8" s="200"/>
      <c r="AA8" s="5"/>
      <c r="AE8" s="7"/>
    </row>
    <row r="9" spans="1:31" x14ac:dyDescent="0.2">
      <c r="M9" s="199"/>
      <c r="N9" s="200"/>
      <c r="O9" s="200"/>
      <c r="P9" s="200"/>
      <c r="Q9" s="200"/>
      <c r="R9" s="200"/>
      <c r="S9" s="5"/>
      <c r="U9" s="199"/>
      <c r="V9" s="200"/>
      <c r="W9" s="200"/>
      <c r="X9" s="200"/>
      <c r="Y9" s="200"/>
      <c r="Z9" s="200"/>
      <c r="AA9" s="5"/>
      <c r="AE9" s="7"/>
    </row>
    <row r="10" spans="1:31" x14ac:dyDescent="0.2">
      <c r="M10" s="199"/>
      <c r="N10" s="200"/>
      <c r="O10" s="200"/>
      <c r="P10" s="200"/>
      <c r="Q10" s="200"/>
      <c r="R10" s="200"/>
      <c r="S10" s="5"/>
      <c r="U10" s="199"/>
      <c r="V10" s="200"/>
      <c r="W10" s="200"/>
      <c r="X10" s="200"/>
      <c r="Y10" s="200"/>
      <c r="Z10" s="200"/>
      <c r="AA10" s="5"/>
      <c r="AE10" s="7"/>
    </row>
    <row r="11" spans="1:31" ht="15.75" thickBot="1" x14ac:dyDescent="0.25">
      <c r="M11" s="194"/>
      <c r="N11" s="195"/>
      <c r="O11" s="195"/>
      <c r="P11" s="195"/>
      <c r="Q11" s="195"/>
      <c r="R11" s="195"/>
      <c r="S11" s="6"/>
      <c r="U11" s="194"/>
      <c r="V11" s="195"/>
      <c r="W11" s="195"/>
      <c r="X11" s="195"/>
      <c r="Y11" s="195"/>
      <c r="Z11" s="195"/>
      <c r="AA11" s="6"/>
      <c r="AE11" s="7"/>
    </row>
    <row r="12" spans="1:31" s="11" customFormat="1" x14ac:dyDescent="0.2">
      <c r="M12" s="193" t="str">
        <f>IF((S6+S7+S8+S9+S10+S11)&lt;&gt;1,"The '% Split'  for the Table must add up to 100%","")</f>
        <v>The '% Split'  for the Table must add up to 100%</v>
      </c>
      <c r="N12" s="193"/>
      <c r="O12" s="193"/>
      <c r="P12" s="193"/>
      <c r="Q12" s="193"/>
      <c r="R12" s="193"/>
      <c r="S12" s="193"/>
      <c r="U12" s="193" t="str">
        <f>IF((AA6+AA7+AA8+AA9+AA10+AA11)&lt;&gt;1,"The '% Split'  for the Table must add up to 100%","")</f>
        <v>The '% Split'  for the Table must add up to 100%</v>
      </c>
      <c r="V12" s="193"/>
      <c r="W12" s="193"/>
      <c r="X12" s="193"/>
      <c r="Y12" s="193"/>
      <c r="Z12" s="193"/>
      <c r="AA12" s="193"/>
    </row>
    <row r="13" spans="1:31" ht="15.75" thickBot="1" x14ac:dyDescent="0.25">
      <c r="M13" s="45"/>
      <c r="N13" s="45"/>
      <c r="O13" s="45"/>
      <c r="P13" s="45"/>
      <c r="Q13" s="45"/>
      <c r="R13" s="45"/>
      <c r="S13" s="9"/>
      <c r="T13" s="9"/>
      <c r="U13" s="9"/>
      <c r="V13" s="9"/>
      <c r="W13" s="10"/>
      <c r="X13" s="10"/>
      <c r="Z13" s="8"/>
      <c r="AE13" s="7"/>
    </row>
    <row r="14" spans="1:31" ht="15.75" customHeight="1" x14ac:dyDescent="0.25">
      <c r="M14" s="201" t="s">
        <v>102</v>
      </c>
      <c r="N14" s="202"/>
      <c r="O14" s="202"/>
      <c r="P14" s="202"/>
      <c r="Q14" s="202"/>
      <c r="R14" s="203"/>
      <c r="S14" s="4" t="s">
        <v>96</v>
      </c>
      <c r="T14" s="9"/>
      <c r="U14" s="201" t="s">
        <v>123</v>
      </c>
      <c r="V14" s="202"/>
      <c r="W14" s="202"/>
      <c r="X14" s="202"/>
      <c r="Y14" s="202"/>
      <c r="Z14" s="203"/>
      <c r="AA14" s="4" t="s">
        <v>96</v>
      </c>
      <c r="AE14" s="7"/>
    </row>
    <row r="15" spans="1:31" x14ac:dyDescent="0.2">
      <c r="M15" s="204"/>
      <c r="N15" s="205"/>
      <c r="O15" s="205"/>
      <c r="P15" s="205"/>
      <c r="Q15" s="205"/>
      <c r="R15" s="206"/>
      <c r="S15" s="5"/>
      <c r="T15" s="9"/>
      <c r="U15" s="196"/>
      <c r="V15" s="197"/>
      <c r="W15" s="197"/>
      <c r="X15" s="197"/>
      <c r="Y15" s="197"/>
      <c r="Z15" s="198"/>
      <c r="AA15" s="5"/>
      <c r="AE15" s="7"/>
    </row>
    <row r="16" spans="1:31" x14ac:dyDescent="0.2">
      <c r="M16" s="196"/>
      <c r="N16" s="197"/>
      <c r="O16" s="197"/>
      <c r="P16" s="197"/>
      <c r="Q16" s="197"/>
      <c r="R16" s="198"/>
      <c r="S16" s="5"/>
      <c r="T16" s="9"/>
      <c r="U16" s="196"/>
      <c r="V16" s="197"/>
      <c r="W16" s="197"/>
      <c r="X16" s="197"/>
      <c r="Y16" s="197"/>
      <c r="Z16" s="198"/>
      <c r="AA16" s="5"/>
      <c r="AE16" s="7"/>
    </row>
    <row r="17" spans="2:31" x14ac:dyDescent="0.2">
      <c r="M17" s="196"/>
      <c r="N17" s="197"/>
      <c r="O17" s="197"/>
      <c r="P17" s="197"/>
      <c r="Q17" s="197"/>
      <c r="R17" s="198"/>
      <c r="S17" s="5"/>
      <c r="T17" s="9"/>
      <c r="U17" s="196"/>
      <c r="V17" s="197"/>
      <c r="W17" s="197"/>
      <c r="X17" s="197"/>
      <c r="Y17" s="197"/>
      <c r="Z17" s="198"/>
      <c r="AA17" s="5"/>
      <c r="AE17" s="7"/>
    </row>
    <row r="18" spans="2:31" x14ac:dyDescent="0.2">
      <c r="M18" s="196"/>
      <c r="N18" s="197"/>
      <c r="O18" s="197"/>
      <c r="P18" s="197"/>
      <c r="Q18" s="197"/>
      <c r="R18" s="198"/>
      <c r="S18" s="5"/>
      <c r="T18" s="9"/>
      <c r="U18" s="196"/>
      <c r="V18" s="197"/>
      <c r="W18" s="197"/>
      <c r="X18" s="197"/>
      <c r="Y18" s="197"/>
      <c r="Z18" s="198"/>
      <c r="AA18" s="5"/>
      <c r="AE18" s="7"/>
    </row>
    <row r="19" spans="2:31" x14ac:dyDescent="0.2">
      <c r="M19" s="196"/>
      <c r="N19" s="197"/>
      <c r="O19" s="197"/>
      <c r="P19" s="197"/>
      <c r="Q19" s="197"/>
      <c r="R19" s="198"/>
      <c r="S19" s="5"/>
      <c r="T19" s="9"/>
      <c r="U19" s="196"/>
      <c r="V19" s="197"/>
      <c r="W19" s="197"/>
      <c r="X19" s="197"/>
      <c r="Y19" s="197"/>
      <c r="Z19" s="198"/>
      <c r="AA19" s="5"/>
      <c r="AE19" s="7"/>
    </row>
    <row r="20" spans="2:31" ht="15.75" thickBot="1" x14ac:dyDescent="0.25">
      <c r="M20" s="209"/>
      <c r="N20" s="210"/>
      <c r="O20" s="210"/>
      <c r="P20" s="210"/>
      <c r="Q20" s="210"/>
      <c r="R20" s="211"/>
      <c r="S20" s="6"/>
      <c r="T20" s="9"/>
      <c r="U20" s="209"/>
      <c r="V20" s="210"/>
      <c r="W20" s="210"/>
      <c r="X20" s="210"/>
      <c r="Y20" s="210"/>
      <c r="Z20" s="211"/>
      <c r="AA20" s="6"/>
      <c r="AE20" s="7"/>
    </row>
    <row r="21" spans="2:31" x14ac:dyDescent="0.2">
      <c r="M21" s="193" t="str">
        <f>IF((S15+S16+S17+S18+S19+S20)&lt;&gt;1,"The '% Split'  for the Table must add up to 100%","")</f>
        <v>The '% Split'  for the Table must add up to 100%</v>
      </c>
      <c r="N21" s="193"/>
      <c r="O21" s="193"/>
      <c r="P21" s="193"/>
      <c r="Q21" s="193"/>
      <c r="R21" s="193"/>
      <c r="S21" s="193"/>
      <c r="T21" s="45"/>
      <c r="U21" s="193" t="str">
        <f>IF((AA15+AA16+AA17+AA18+AA19+AA20)&lt;&gt;1,"The '% Split'  for the Table must add up to 100%","")</f>
        <v>The '% Split'  for the Table must add up to 100%</v>
      </c>
      <c r="V21" s="193"/>
      <c r="W21" s="193"/>
      <c r="X21" s="193"/>
      <c r="Y21" s="193"/>
      <c r="Z21" s="193"/>
      <c r="AA21" s="193"/>
    </row>
    <row r="22" spans="2:31" x14ac:dyDescent="0.2">
      <c r="B22" s="45"/>
      <c r="C22" s="45"/>
      <c r="D22" s="45"/>
      <c r="E22" s="45"/>
      <c r="F22" s="45"/>
      <c r="G22" s="45"/>
      <c r="H22" s="45"/>
      <c r="I22" s="45"/>
      <c r="J22" s="45"/>
      <c r="K22" s="9"/>
      <c r="L22" s="9"/>
      <c r="M22" s="9"/>
      <c r="N22" s="9"/>
      <c r="O22" s="10"/>
      <c r="P22" s="10"/>
    </row>
    <row r="23" spans="2:31" s="11" customFormat="1" ht="23.25" hidden="1" x14ac:dyDescent="0.35">
      <c r="B23" s="173" t="s">
        <v>2</v>
      </c>
      <c r="C23" s="173"/>
      <c r="D23" s="173"/>
      <c r="G23" s="9"/>
      <c r="H23" s="9"/>
      <c r="I23" s="9"/>
      <c r="J23" s="9"/>
      <c r="K23" s="9"/>
      <c r="L23" s="9"/>
      <c r="M23" s="9"/>
      <c r="N23" s="12"/>
      <c r="Q23" s="13"/>
      <c r="R23" s="13"/>
      <c r="S23" s="13"/>
      <c r="T23" s="13"/>
      <c r="AA23" s="13"/>
      <c r="AB23" s="13"/>
      <c r="AC23" s="13"/>
      <c r="AD23" s="13"/>
    </row>
    <row r="24" spans="2:31" s="14" customFormat="1" ht="20.25" hidden="1" x14ac:dyDescent="0.3">
      <c r="C24" s="190" t="s">
        <v>6</v>
      </c>
      <c r="D24" s="190"/>
      <c r="E24" s="190"/>
      <c r="F24" s="190"/>
      <c r="G24" s="190"/>
      <c r="H24" s="190"/>
      <c r="I24" s="190"/>
      <c r="J24" s="190"/>
      <c r="K24" s="190"/>
      <c r="M24" s="190" t="s">
        <v>7</v>
      </c>
      <c r="N24" s="190"/>
      <c r="O24" s="190"/>
      <c r="P24" s="190"/>
      <c r="Q24" s="190"/>
      <c r="R24" s="190"/>
      <c r="S24" s="190"/>
      <c r="T24" s="190"/>
      <c r="U24" s="190"/>
      <c r="V24" s="15"/>
      <c r="W24" s="190" t="s">
        <v>1</v>
      </c>
      <c r="X24" s="190"/>
      <c r="Y24" s="190"/>
      <c r="Z24" s="190"/>
      <c r="AA24" s="190"/>
      <c r="AB24" s="190"/>
      <c r="AC24" s="190"/>
      <c r="AD24" s="190"/>
      <c r="AE24" s="190"/>
    </row>
    <row r="25" spans="2:31" s="14" customFormat="1" ht="15" hidden="1" customHeight="1" thickBot="1" x14ac:dyDescent="0.35">
      <c r="B25" s="128"/>
      <c r="C25" s="127"/>
      <c r="D25" s="174" t="s">
        <v>185</v>
      </c>
      <c r="E25" s="174"/>
      <c r="F25" s="174"/>
      <c r="G25" s="174"/>
      <c r="H25" s="127"/>
      <c r="I25" s="127"/>
      <c r="J25" s="127"/>
      <c r="K25" s="127"/>
      <c r="L25" s="128"/>
      <c r="M25" s="127"/>
      <c r="N25" s="192" t="s">
        <v>185</v>
      </c>
      <c r="O25" s="192"/>
      <c r="P25" s="192"/>
      <c r="Q25" s="192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</row>
    <row r="26" spans="2:31" s="58" customFormat="1" ht="32.25" hidden="1" thickTop="1" x14ac:dyDescent="0.25">
      <c r="B26" s="59"/>
      <c r="C26" s="60" t="s">
        <v>1</v>
      </c>
      <c r="D26" s="60" t="s">
        <v>2</v>
      </c>
      <c r="E26" s="182" t="s">
        <v>3</v>
      </c>
      <c r="F26" s="183"/>
      <c r="G26" s="182" t="s">
        <v>4</v>
      </c>
      <c r="H26" s="183"/>
      <c r="I26" s="61" t="s">
        <v>161</v>
      </c>
      <c r="J26" s="61" t="s">
        <v>162</v>
      </c>
      <c r="K26" s="16" t="s">
        <v>8</v>
      </c>
      <c r="L26" s="62"/>
      <c r="M26" s="63" t="s">
        <v>1</v>
      </c>
      <c r="N26" s="60" t="s">
        <v>2</v>
      </c>
      <c r="O26" s="182" t="s">
        <v>3</v>
      </c>
      <c r="P26" s="183"/>
      <c r="Q26" s="182" t="s">
        <v>4</v>
      </c>
      <c r="R26" s="183"/>
      <c r="S26" s="126" t="s">
        <v>161</v>
      </c>
      <c r="T26" s="126" t="s">
        <v>162</v>
      </c>
      <c r="U26" s="16" t="s">
        <v>8</v>
      </c>
      <c r="V26" s="62"/>
      <c r="W26" s="63" t="s">
        <v>1</v>
      </c>
      <c r="X26" s="60" t="s">
        <v>2</v>
      </c>
      <c r="Y26" s="182" t="s">
        <v>3</v>
      </c>
      <c r="Z26" s="183"/>
      <c r="AA26" s="182" t="s">
        <v>4</v>
      </c>
      <c r="AB26" s="183"/>
      <c r="AC26" s="126" t="s">
        <v>161</v>
      </c>
      <c r="AD26" s="126" t="s">
        <v>162</v>
      </c>
      <c r="AE26" s="16" t="s">
        <v>8</v>
      </c>
    </row>
    <row r="27" spans="2:31" s="58" customFormat="1" ht="15.75" hidden="1" x14ac:dyDescent="0.25">
      <c r="B27" s="64"/>
      <c r="C27" s="65"/>
      <c r="D27" s="65"/>
      <c r="E27" s="65" t="s">
        <v>159</v>
      </c>
      <c r="F27" s="65" t="s">
        <v>160</v>
      </c>
      <c r="G27" s="65" t="s">
        <v>159</v>
      </c>
      <c r="H27" s="65" t="s">
        <v>160</v>
      </c>
      <c r="I27" s="66"/>
      <c r="J27" s="66"/>
      <c r="K27" s="56"/>
      <c r="L27" s="62"/>
      <c r="M27" s="67"/>
      <c r="N27" s="65"/>
      <c r="O27" s="65" t="s">
        <v>159</v>
      </c>
      <c r="P27" s="65" t="s">
        <v>160</v>
      </c>
      <c r="Q27" s="65" t="s">
        <v>159</v>
      </c>
      <c r="R27" s="65" t="s">
        <v>160</v>
      </c>
      <c r="S27" s="66"/>
      <c r="T27" s="66"/>
      <c r="U27" s="56"/>
      <c r="V27" s="62"/>
      <c r="W27" s="67"/>
      <c r="X27" s="65"/>
      <c r="Y27" s="65" t="s">
        <v>159</v>
      </c>
      <c r="Z27" s="65" t="s">
        <v>160</v>
      </c>
      <c r="AA27" s="65" t="s">
        <v>159</v>
      </c>
      <c r="AB27" s="65" t="s">
        <v>160</v>
      </c>
      <c r="AC27" s="66"/>
      <c r="AD27" s="66"/>
      <c r="AE27" s="56"/>
    </row>
    <row r="28" spans="2:31" ht="15.75" hidden="1" x14ac:dyDescent="0.25">
      <c r="B28" s="68" t="s">
        <v>155</v>
      </c>
      <c r="C28" s="70">
        <f>D28+E28+F28+G28+H28+I28+J28</f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18" t="str">
        <f>IF(C28=0,"",D28/C28)</f>
        <v/>
      </c>
      <c r="M28" s="129">
        <f>N28+O28+P28+Q28+R28+S28+T28</f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18" t="str">
        <f t="shared" ref="U28:V32" si="0">IF(M28=0,"",N28/M28)</f>
        <v/>
      </c>
      <c r="V28" s="19" t="str">
        <f t="shared" si="0"/>
        <v/>
      </c>
      <c r="W28" s="129">
        <f>X28+Y28+Z28+AA28+AB28+AC28+AD28</f>
        <v>0</v>
      </c>
      <c r="X28" s="17">
        <f>D28+N28</f>
        <v>0</v>
      </c>
      <c r="Y28" s="17">
        <f t="shared" ref="Y28:Y31" si="1">E28+O28</f>
        <v>0</v>
      </c>
      <c r="Z28" s="17">
        <f t="shared" ref="Z28:Z31" si="2">F28+P28</f>
        <v>0</v>
      </c>
      <c r="AA28" s="17">
        <f t="shared" ref="AA28:AA31" si="3">G28+Q28</f>
        <v>0</v>
      </c>
      <c r="AB28" s="17">
        <f t="shared" ref="AB28:AB31" si="4">H28+R28</f>
        <v>0</v>
      </c>
      <c r="AC28" s="17">
        <f t="shared" ref="AC28:AC31" si="5">I28+S28</f>
        <v>0</v>
      </c>
      <c r="AD28" s="17">
        <f t="shared" ref="AD28:AD31" si="6">J28+T28</f>
        <v>0</v>
      </c>
      <c r="AE28" s="18" t="str">
        <f>IF(W28=0,"",X28/W28)</f>
        <v/>
      </c>
    </row>
    <row r="29" spans="2:31" ht="15.75" hidden="1" x14ac:dyDescent="0.25">
      <c r="B29" s="68" t="s">
        <v>156</v>
      </c>
      <c r="C29" s="70">
        <f t="shared" ref="C29:C31" si="7">D29+E29+F29+G29+H29+I29+J29</f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18" t="str">
        <f>IF(C29=0,"",D29/C29)</f>
        <v/>
      </c>
      <c r="M29" s="129">
        <f t="shared" ref="M29:M31" si="8">N29+O29+P29+Q29+R29+S29+T29</f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18" t="str">
        <f t="shared" si="0"/>
        <v/>
      </c>
      <c r="V29" s="19" t="str">
        <f t="shared" si="0"/>
        <v/>
      </c>
      <c r="W29" s="129">
        <f t="shared" ref="W29:W31" si="9">X29+Y29+Z29+AA29+AB29+AC29+AD29</f>
        <v>0</v>
      </c>
      <c r="X29" s="17">
        <f t="shared" ref="X29:X31" si="10">D29+N29</f>
        <v>0</v>
      </c>
      <c r="Y29" s="17">
        <f t="shared" si="1"/>
        <v>0</v>
      </c>
      <c r="Z29" s="17">
        <f t="shared" si="2"/>
        <v>0</v>
      </c>
      <c r="AA29" s="17">
        <f t="shared" si="3"/>
        <v>0</v>
      </c>
      <c r="AB29" s="17">
        <f t="shared" si="4"/>
        <v>0</v>
      </c>
      <c r="AC29" s="17">
        <f t="shared" si="5"/>
        <v>0</v>
      </c>
      <c r="AD29" s="17">
        <f t="shared" si="6"/>
        <v>0</v>
      </c>
      <c r="AE29" s="18" t="str">
        <f t="shared" ref="AE29:AE31" si="11">IF(W29=0,"",X29/W29)</f>
        <v/>
      </c>
    </row>
    <row r="30" spans="2:31" ht="15.75" hidden="1" x14ac:dyDescent="0.25">
      <c r="B30" s="68" t="s">
        <v>157</v>
      </c>
      <c r="C30" s="70">
        <f t="shared" si="7"/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18" t="str">
        <f>IF(C30=0,"",D30/C30)</f>
        <v/>
      </c>
      <c r="M30" s="129">
        <f t="shared" si="8"/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18" t="str">
        <f t="shared" si="0"/>
        <v/>
      </c>
      <c r="V30" s="19" t="str">
        <f t="shared" si="0"/>
        <v/>
      </c>
      <c r="W30" s="129">
        <f t="shared" si="9"/>
        <v>0</v>
      </c>
      <c r="X30" s="17">
        <f t="shared" si="10"/>
        <v>0</v>
      </c>
      <c r="Y30" s="17">
        <f t="shared" si="1"/>
        <v>0</v>
      </c>
      <c r="Z30" s="17">
        <f t="shared" si="2"/>
        <v>0</v>
      </c>
      <c r="AA30" s="17">
        <f t="shared" si="3"/>
        <v>0</v>
      </c>
      <c r="AB30" s="17">
        <f t="shared" si="4"/>
        <v>0</v>
      </c>
      <c r="AC30" s="17">
        <f t="shared" si="5"/>
        <v>0</v>
      </c>
      <c r="AD30" s="17">
        <f t="shared" si="6"/>
        <v>0</v>
      </c>
      <c r="AE30" s="18" t="str">
        <f t="shared" si="11"/>
        <v/>
      </c>
    </row>
    <row r="31" spans="2:31" ht="15.75" hidden="1" x14ac:dyDescent="0.25">
      <c r="B31" s="68" t="s">
        <v>158</v>
      </c>
      <c r="C31" s="70">
        <f t="shared" si="7"/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18" t="str">
        <f>IF(C31=0,"",D31/C31)</f>
        <v/>
      </c>
      <c r="M31" s="129">
        <f t="shared" si="8"/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18" t="str">
        <f t="shared" si="0"/>
        <v/>
      </c>
      <c r="V31" s="19" t="str">
        <f t="shared" si="0"/>
        <v/>
      </c>
      <c r="W31" s="129">
        <f t="shared" si="9"/>
        <v>0</v>
      </c>
      <c r="X31" s="17">
        <f t="shared" si="10"/>
        <v>0</v>
      </c>
      <c r="Y31" s="17">
        <f t="shared" si="1"/>
        <v>0</v>
      </c>
      <c r="Z31" s="17">
        <f t="shared" si="2"/>
        <v>0</v>
      </c>
      <c r="AA31" s="17">
        <f t="shared" si="3"/>
        <v>0</v>
      </c>
      <c r="AB31" s="17">
        <f t="shared" si="4"/>
        <v>0</v>
      </c>
      <c r="AC31" s="17">
        <f t="shared" si="5"/>
        <v>0</v>
      </c>
      <c r="AD31" s="17">
        <f t="shared" si="6"/>
        <v>0</v>
      </c>
      <c r="AE31" s="18" t="str">
        <f t="shared" si="11"/>
        <v/>
      </c>
    </row>
    <row r="32" spans="2:31" s="23" customFormat="1" ht="15.75" hidden="1" x14ac:dyDescent="0.25">
      <c r="B32" s="69">
        <v>2014</v>
      </c>
      <c r="C32" s="70">
        <f>C28+C29+C30+C31</f>
        <v>0</v>
      </c>
      <c r="D32" s="70">
        <f t="shared" ref="D32:J32" si="12">D28+D29+D30+D31</f>
        <v>0</v>
      </c>
      <c r="E32" s="70">
        <f t="shared" si="12"/>
        <v>0</v>
      </c>
      <c r="F32" s="70">
        <f t="shared" si="12"/>
        <v>0</v>
      </c>
      <c r="G32" s="70">
        <f t="shared" si="12"/>
        <v>0</v>
      </c>
      <c r="H32" s="70">
        <f t="shared" si="12"/>
        <v>0</v>
      </c>
      <c r="I32" s="70">
        <f t="shared" si="12"/>
        <v>0</v>
      </c>
      <c r="J32" s="70">
        <f t="shared" si="12"/>
        <v>0</v>
      </c>
      <c r="K32" s="71" t="str">
        <f>IF(C32=0,"",D32/C32)</f>
        <v/>
      </c>
      <c r="M32" s="129">
        <f>M28+M29+M30+M31</f>
        <v>0</v>
      </c>
      <c r="N32" s="108">
        <f t="shared" ref="N32" si="13">N28+N29+N30+N31</f>
        <v>0</v>
      </c>
      <c r="O32" s="108">
        <f t="shared" ref="O32" si="14">O28+O29+O30+O31</f>
        <v>0</v>
      </c>
      <c r="P32" s="108">
        <f t="shared" ref="P32" si="15">P28+P29+P30+P31</f>
        <v>0</v>
      </c>
      <c r="Q32" s="108">
        <f t="shared" ref="Q32" si="16">Q28+Q29+Q30+Q31</f>
        <v>0</v>
      </c>
      <c r="R32" s="108">
        <f t="shared" ref="R32" si="17">R28+R29+R30+R31</f>
        <v>0</v>
      </c>
      <c r="S32" s="108">
        <f t="shared" ref="S32" si="18">S28+S29+S30+S31</f>
        <v>0</v>
      </c>
      <c r="T32" s="108">
        <f t="shared" ref="T32" si="19">T28+T29+T30+T31</f>
        <v>0</v>
      </c>
      <c r="U32" s="71" t="str">
        <f t="shared" si="0"/>
        <v/>
      </c>
      <c r="V32" s="72" t="str">
        <f t="shared" si="0"/>
        <v/>
      </c>
      <c r="W32" s="129">
        <f>W28+W29+W30+W31</f>
        <v>0</v>
      </c>
      <c r="X32" s="108">
        <f t="shared" ref="X32" si="20">X28+X29+X30+X31</f>
        <v>0</v>
      </c>
      <c r="Y32" s="108">
        <f t="shared" ref="Y32" si="21">Y28+Y29+Y30+Y31</f>
        <v>0</v>
      </c>
      <c r="Z32" s="108">
        <f t="shared" ref="Z32" si="22">Z28+Z29+Z30+Z31</f>
        <v>0</v>
      </c>
      <c r="AA32" s="108">
        <f t="shared" ref="AA32" si="23">AA28+AA29+AA30+AA31</f>
        <v>0</v>
      </c>
      <c r="AB32" s="108">
        <f t="shared" ref="AB32" si="24">AB28+AB29+AB30+AB31</f>
        <v>0</v>
      </c>
      <c r="AC32" s="108">
        <f t="shared" ref="AC32" si="25">AC28+AC29+AC30+AC31</f>
        <v>0</v>
      </c>
      <c r="AD32" s="108">
        <f t="shared" ref="AD32" si="26">AD28+AD29+AD30+AD31</f>
        <v>0</v>
      </c>
      <c r="AE32" s="71" t="str">
        <f>IF(W32=0,"",X32/W32)</f>
        <v/>
      </c>
    </row>
    <row r="33" spans="2:31" s="11" customFormat="1" ht="4.5" hidden="1" customHeight="1" x14ac:dyDescent="0.2">
      <c r="B33" s="73"/>
      <c r="C33" s="74"/>
      <c r="D33" s="74"/>
      <c r="E33" s="74"/>
      <c r="F33" s="74"/>
      <c r="G33" s="74"/>
      <c r="H33" s="77"/>
      <c r="I33" s="77"/>
      <c r="J33" s="77"/>
      <c r="K33" s="75"/>
      <c r="M33" s="76"/>
      <c r="N33" s="109"/>
      <c r="O33" s="109"/>
      <c r="P33" s="109"/>
      <c r="Q33" s="109"/>
      <c r="R33" s="77"/>
      <c r="S33" s="77"/>
      <c r="T33" s="77"/>
      <c r="U33" s="75"/>
      <c r="V33" s="19"/>
      <c r="W33" s="76"/>
      <c r="X33" s="109"/>
      <c r="Y33" s="109"/>
      <c r="Z33" s="109"/>
      <c r="AA33" s="109"/>
      <c r="AB33" s="77"/>
      <c r="AC33" s="77"/>
      <c r="AD33" s="77"/>
      <c r="AE33" s="75"/>
    </row>
    <row r="34" spans="2:31" ht="15.75" hidden="1" x14ac:dyDescent="0.25">
      <c r="B34" s="68" t="s">
        <v>155</v>
      </c>
      <c r="C34" s="70">
        <f>D34+E34+F34+G34+H34+I34+J34</f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18" t="str">
        <f>IF(C34=0,"",D34/C34)</f>
        <v/>
      </c>
      <c r="M34" s="129">
        <f>N34+O34+P34+Q34+R34+S34+T34</f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18" t="str">
        <f t="shared" ref="U34:V38" si="27">IF(M34=0,"",N34/M34)</f>
        <v/>
      </c>
      <c r="V34" s="19" t="str">
        <f t="shared" si="27"/>
        <v/>
      </c>
      <c r="W34" s="129">
        <f>X34+Y34+Z34+AA34+AB34+AC34+AD34</f>
        <v>0</v>
      </c>
      <c r="X34" s="17">
        <f>D34+N34</f>
        <v>0</v>
      </c>
      <c r="Y34" s="17">
        <f t="shared" ref="Y34:Y37" si="28">E34+O34</f>
        <v>0</v>
      </c>
      <c r="Z34" s="17">
        <f t="shared" ref="Z34:Z37" si="29">F34+P34</f>
        <v>0</v>
      </c>
      <c r="AA34" s="17">
        <f t="shared" ref="AA34:AA37" si="30">G34+Q34</f>
        <v>0</v>
      </c>
      <c r="AB34" s="17">
        <f t="shared" ref="AB34:AB37" si="31">H34+R34</f>
        <v>0</v>
      </c>
      <c r="AC34" s="17">
        <f t="shared" ref="AC34:AC37" si="32">I34+S34</f>
        <v>0</v>
      </c>
      <c r="AD34" s="17">
        <f t="shared" ref="AD34:AD37" si="33">J34+T34</f>
        <v>0</v>
      </c>
      <c r="AE34" s="18" t="str">
        <f>IF(W34=0,"",X34/W34)</f>
        <v/>
      </c>
    </row>
    <row r="35" spans="2:31" ht="15.75" hidden="1" x14ac:dyDescent="0.25">
      <c r="B35" s="68" t="s">
        <v>156</v>
      </c>
      <c r="C35" s="70">
        <f t="shared" ref="C35:C37" si="34">D35+E35+F35+G35+H35+I35+J35</f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18" t="str">
        <f>IF(C35=0,"",D35/C35)</f>
        <v/>
      </c>
      <c r="M35" s="129">
        <f t="shared" ref="M35:M37" si="35">N35+O35+P35+Q35+R35+S35+T35</f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18" t="str">
        <f t="shared" si="27"/>
        <v/>
      </c>
      <c r="V35" s="19" t="str">
        <f t="shared" si="27"/>
        <v/>
      </c>
      <c r="W35" s="129">
        <f t="shared" ref="W35:W37" si="36">X35+Y35+Z35+AA35+AB35+AC35+AD35</f>
        <v>0</v>
      </c>
      <c r="X35" s="17">
        <f t="shared" ref="X35:X37" si="37">D35+N35</f>
        <v>0</v>
      </c>
      <c r="Y35" s="17">
        <f t="shared" si="28"/>
        <v>0</v>
      </c>
      <c r="Z35" s="17">
        <f t="shared" si="29"/>
        <v>0</v>
      </c>
      <c r="AA35" s="17">
        <f t="shared" si="30"/>
        <v>0</v>
      </c>
      <c r="AB35" s="17">
        <f t="shared" si="31"/>
        <v>0</v>
      </c>
      <c r="AC35" s="17">
        <f t="shared" si="32"/>
        <v>0</v>
      </c>
      <c r="AD35" s="17">
        <f t="shared" si="33"/>
        <v>0</v>
      </c>
      <c r="AE35" s="18" t="str">
        <f t="shared" ref="AE35:AE37" si="38">IF(W35=0,"",X35/W35)</f>
        <v/>
      </c>
    </row>
    <row r="36" spans="2:31" ht="15.75" hidden="1" x14ac:dyDescent="0.25">
      <c r="B36" s="68" t="s">
        <v>157</v>
      </c>
      <c r="C36" s="70">
        <f t="shared" si="34"/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18" t="str">
        <f>IF(C36=0,"",D36/C36)</f>
        <v/>
      </c>
      <c r="M36" s="129">
        <f t="shared" si="35"/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18" t="str">
        <f t="shared" si="27"/>
        <v/>
      </c>
      <c r="V36" s="19" t="str">
        <f t="shared" si="27"/>
        <v/>
      </c>
      <c r="W36" s="129">
        <f t="shared" si="36"/>
        <v>0</v>
      </c>
      <c r="X36" s="17">
        <f t="shared" si="37"/>
        <v>0</v>
      </c>
      <c r="Y36" s="17">
        <f t="shared" si="28"/>
        <v>0</v>
      </c>
      <c r="Z36" s="17">
        <f t="shared" si="29"/>
        <v>0</v>
      </c>
      <c r="AA36" s="17">
        <f t="shared" si="30"/>
        <v>0</v>
      </c>
      <c r="AB36" s="17">
        <f t="shared" si="31"/>
        <v>0</v>
      </c>
      <c r="AC36" s="17">
        <f t="shared" si="32"/>
        <v>0</v>
      </c>
      <c r="AD36" s="17">
        <f t="shared" si="33"/>
        <v>0</v>
      </c>
      <c r="AE36" s="18" t="str">
        <f t="shared" si="38"/>
        <v/>
      </c>
    </row>
    <row r="37" spans="2:31" ht="15.75" hidden="1" x14ac:dyDescent="0.25">
      <c r="B37" s="68" t="s">
        <v>158</v>
      </c>
      <c r="C37" s="70">
        <f t="shared" si="34"/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18" t="str">
        <f>IF(C37=0,"",D37/C37)</f>
        <v/>
      </c>
      <c r="M37" s="129">
        <f t="shared" si="35"/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18" t="str">
        <f t="shared" si="27"/>
        <v/>
      </c>
      <c r="V37" s="19" t="str">
        <f t="shared" si="27"/>
        <v/>
      </c>
      <c r="W37" s="129">
        <f t="shared" si="36"/>
        <v>0</v>
      </c>
      <c r="X37" s="17">
        <f t="shared" si="37"/>
        <v>0</v>
      </c>
      <c r="Y37" s="17">
        <f t="shared" si="28"/>
        <v>0</v>
      </c>
      <c r="Z37" s="17">
        <f t="shared" si="29"/>
        <v>0</v>
      </c>
      <c r="AA37" s="17">
        <f t="shared" si="30"/>
        <v>0</v>
      </c>
      <c r="AB37" s="17">
        <f t="shared" si="31"/>
        <v>0</v>
      </c>
      <c r="AC37" s="17">
        <f t="shared" si="32"/>
        <v>0</v>
      </c>
      <c r="AD37" s="17">
        <f t="shared" si="33"/>
        <v>0</v>
      </c>
      <c r="AE37" s="18" t="str">
        <f t="shared" si="38"/>
        <v/>
      </c>
    </row>
    <row r="38" spans="2:31" s="23" customFormat="1" ht="15.75" hidden="1" x14ac:dyDescent="0.25">
      <c r="B38" s="69">
        <v>2015</v>
      </c>
      <c r="C38" s="70">
        <f>C34+C35+C36+C37</f>
        <v>0</v>
      </c>
      <c r="D38" s="70">
        <f t="shared" ref="D38" si="39">D34+D35+D36+D37</f>
        <v>0</v>
      </c>
      <c r="E38" s="70">
        <f t="shared" ref="E38" si="40">E34+E35+E36+E37</f>
        <v>0</v>
      </c>
      <c r="F38" s="70">
        <f t="shared" ref="F38" si="41">F34+F35+F36+F37</f>
        <v>0</v>
      </c>
      <c r="G38" s="70">
        <f t="shared" ref="G38" si="42">G34+G35+G36+G37</f>
        <v>0</v>
      </c>
      <c r="H38" s="70">
        <f t="shared" ref="H38" si="43">H34+H35+H36+H37</f>
        <v>0</v>
      </c>
      <c r="I38" s="70">
        <f t="shared" ref="I38" si="44">I34+I35+I36+I37</f>
        <v>0</v>
      </c>
      <c r="J38" s="70">
        <f t="shared" ref="J38" si="45">J34+J35+J36+J37</f>
        <v>0</v>
      </c>
      <c r="K38" s="71" t="str">
        <f>IF(C38=0,"",D38/C38)</f>
        <v/>
      </c>
      <c r="M38" s="129">
        <f>M34+M35+M36+M37</f>
        <v>0</v>
      </c>
      <c r="N38" s="108">
        <f t="shared" ref="N38" si="46">N34+N35+N36+N37</f>
        <v>0</v>
      </c>
      <c r="O38" s="108">
        <f t="shared" ref="O38" si="47">O34+O35+O36+O37</f>
        <v>0</v>
      </c>
      <c r="P38" s="108">
        <f t="shared" ref="P38" si="48">P34+P35+P36+P37</f>
        <v>0</v>
      </c>
      <c r="Q38" s="108">
        <f t="shared" ref="Q38" si="49">Q34+Q35+Q36+Q37</f>
        <v>0</v>
      </c>
      <c r="R38" s="108">
        <f t="shared" ref="R38" si="50">R34+R35+R36+R37</f>
        <v>0</v>
      </c>
      <c r="S38" s="108">
        <f t="shared" ref="S38" si="51">S34+S35+S36+S37</f>
        <v>0</v>
      </c>
      <c r="T38" s="108">
        <f t="shared" ref="T38" si="52">T34+T35+T36+T37</f>
        <v>0</v>
      </c>
      <c r="U38" s="71" t="str">
        <f t="shared" si="27"/>
        <v/>
      </c>
      <c r="V38" s="72" t="str">
        <f t="shared" si="27"/>
        <v/>
      </c>
      <c r="W38" s="129">
        <f>W34+W35+W36+W37</f>
        <v>0</v>
      </c>
      <c r="X38" s="108">
        <f t="shared" ref="X38" si="53">X34+X35+X36+X37</f>
        <v>0</v>
      </c>
      <c r="Y38" s="108">
        <f t="shared" ref="Y38" si="54">Y34+Y35+Y36+Y37</f>
        <v>0</v>
      </c>
      <c r="Z38" s="108">
        <f t="shared" ref="Z38" si="55">Z34+Z35+Z36+Z37</f>
        <v>0</v>
      </c>
      <c r="AA38" s="108">
        <f t="shared" ref="AA38" si="56">AA34+AA35+AA36+AA37</f>
        <v>0</v>
      </c>
      <c r="AB38" s="108">
        <f t="shared" ref="AB38" si="57">AB34+AB35+AB36+AB37</f>
        <v>0</v>
      </c>
      <c r="AC38" s="108">
        <f t="shared" ref="AC38" si="58">AC34+AC35+AC36+AC37</f>
        <v>0</v>
      </c>
      <c r="AD38" s="108">
        <f t="shared" ref="AD38" si="59">AD34+AD35+AD36+AD37</f>
        <v>0</v>
      </c>
      <c r="AE38" s="71" t="str">
        <f>IF(W38=0,"",X38/W38)</f>
        <v/>
      </c>
    </row>
    <row r="39" spans="2:31" s="11" customFormat="1" ht="4.5" hidden="1" customHeight="1" x14ac:dyDescent="0.2">
      <c r="B39" s="73"/>
      <c r="C39" s="74"/>
      <c r="D39" s="74"/>
      <c r="E39" s="74"/>
      <c r="F39" s="74"/>
      <c r="G39" s="74"/>
      <c r="H39" s="77"/>
      <c r="I39" s="77"/>
      <c r="J39" s="77"/>
      <c r="K39" s="75"/>
      <c r="M39" s="76"/>
      <c r="N39" s="109"/>
      <c r="O39" s="109"/>
      <c r="P39" s="109"/>
      <c r="Q39" s="109"/>
      <c r="R39" s="77"/>
      <c r="S39" s="77"/>
      <c r="T39" s="77"/>
      <c r="U39" s="75"/>
      <c r="V39" s="19"/>
      <c r="W39" s="76"/>
      <c r="X39" s="109"/>
      <c r="Y39" s="109"/>
      <c r="Z39" s="109"/>
      <c r="AA39" s="109"/>
      <c r="AB39" s="77"/>
      <c r="AC39" s="77"/>
      <c r="AD39" s="77"/>
      <c r="AE39" s="75"/>
    </row>
    <row r="40" spans="2:31" ht="15.75" hidden="1" x14ac:dyDescent="0.25">
      <c r="B40" s="68" t="s">
        <v>155</v>
      </c>
      <c r="C40" s="70">
        <f>D40+E40+F40+G40+H40+I40+J40</f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18" t="str">
        <f>IF(C40=0,"",D40/C40)</f>
        <v/>
      </c>
      <c r="M40" s="129">
        <f>N40+O40+P40+Q40+R40+S40+T40</f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18" t="str">
        <f t="shared" ref="U40:V44" si="60">IF(M40=0,"",N40/M40)</f>
        <v/>
      </c>
      <c r="V40" s="19" t="str">
        <f t="shared" si="60"/>
        <v/>
      </c>
      <c r="W40" s="129">
        <f>X40+Y40+Z40+AA40+AB40+AC40+AD40</f>
        <v>0</v>
      </c>
      <c r="X40" s="17">
        <f>D40+N40</f>
        <v>0</v>
      </c>
      <c r="Y40" s="17">
        <f t="shared" ref="Y40:Y43" si="61">E40+O40</f>
        <v>0</v>
      </c>
      <c r="Z40" s="17">
        <f t="shared" ref="Z40:Z43" si="62">F40+P40</f>
        <v>0</v>
      </c>
      <c r="AA40" s="17">
        <f t="shared" ref="AA40:AA43" si="63">G40+Q40</f>
        <v>0</v>
      </c>
      <c r="AB40" s="17">
        <f t="shared" ref="AB40:AB43" si="64">H40+R40</f>
        <v>0</v>
      </c>
      <c r="AC40" s="17">
        <f t="shared" ref="AC40:AC43" si="65">I40+S40</f>
        <v>0</v>
      </c>
      <c r="AD40" s="17">
        <f t="shared" ref="AD40:AD43" si="66">J40+T40</f>
        <v>0</v>
      </c>
      <c r="AE40" s="18" t="str">
        <f>IF(W40=0,"",X40/W40)</f>
        <v/>
      </c>
    </row>
    <row r="41" spans="2:31" ht="15.75" hidden="1" x14ac:dyDescent="0.25">
      <c r="B41" s="68" t="s">
        <v>156</v>
      </c>
      <c r="C41" s="70">
        <f t="shared" ref="C41:C43" si="67">D41+E41+F41+G41+H41+I41+J41</f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18" t="str">
        <f>IF(C41=0,"",D41/C41)</f>
        <v/>
      </c>
      <c r="M41" s="129">
        <f t="shared" ref="M41:M43" si="68">N41+O41+P41+Q41+R41+S41+T41</f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18" t="str">
        <f t="shared" si="60"/>
        <v/>
      </c>
      <c r="V41" s="19" t="str">
        <f t="shared" si="60"/>
        <v/>
      </c>
      <c r="W41" s="129">
        <f t="shared" ref="W41:W43" si="69">X41+Y41+Z41+AA41+AB41+AC41+AD41</f>
        <v>0</v>
      </c>
      <c r="X41" s="17">
        <f t="shared" ref="X41:X43" si="70">D41+N41</f>
        <v>0</v>
      </c>
      <c r="Y41" s="17">
        <f t="shared" si="61"/>
        <v>0</v>
      </c>
      <c r="Z41" s="17">
        <f t="shared" si="62"/>
        <v>0</v>
      </c>
      <c r="AA41" s="17">
        <f t="shared" si="63"/>
        <v>0</v>
      </c>
      <c r="AB41" s="17">
        <f t="shared" si="64"/>
        <v>0</v>
      </c>
      <c r="AC41" s="17">
        <f t="shared" si="65"/>
        <v>0</v>
      </c>
      <c r="AD41" s="17">
        <f t="shared" si="66"/>
        <v>0</v>
      </c>
      <c r="AE41" s="18" t="str">
        <f t="shared" ref="AE41:AE43" si="71">IF(W41=0,"",X41/W41)</f>
        <v/>
      </c>
    </row>
    <row r="42" spans="2:31" ht="15.75" hidden="1" x14ac:dyDescent="0.25">
      <c r="B42" s="68" t="s">
        <v>157</v>
      </c>
      <c r="C42" s="70">
        <f t="shared" si="67"/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18" t="str">
        <f>IF(C42=0,"",D42/C42)</f>
        <v/>
      </c>
      <c r="M42" s="129">
        <f t="shared" si="68"/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18" t="str">
        <f t="shared" si="60"/>
        <v/>
      </c>
      <c r="V42" s="19" t="str">
        <f t="shared" si="60"/>
        <v/>
      </c>
      <c r="W42" s="129">
        <f t="shared" si="69"/>
        <v>0</v>
      </c>
      <c r="X42" s="17">
        <f t="shared" si="70"/>
        <v>0</v>
      </c>
      <c r="Y42" s="17">
        <f t="shared" si="61"/>
        <v>0</v>
      </c>
      <c r="Z42" s="17">
        <f t="shared" si="62"/>
        <v>0</v>
      </c>
      <c r="AA42" s="17">
        <f t="shared" si="63"/>
        <v>0</v>
      </c>
      <c r="AB42" s="17">
        <f t="shared" si="64"/>
        <v>0</v>
      </c>
      <c r="AC42" s="17">
        <f t="shared" si="65"/>
        <v>0</v>
      </c>
      <c r="AD42" s="17">
        <f t="shared" si="66"/>
        <v>0</v>
      </c>
      <c r="AE42" s="18" t="str">
        <f t="shared" si="71"/>
        <v/>
      </c>
    </row>
    <row r="43" spans="2:31" ht="15.75" hidden="1" x14ac:dyDescent="0.25">
      <c r="B43" s="68" t="s">
        <v>158</v>
      </c>
      <c r="C43" s="70">
        <f t="shared" si="67"/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18" t="str">
        <f>IF(C43=0,"",D43/C43)</f>
        <v/>
      </c>
      <c r="M43" s="129">
        <f t="shared" si="68"/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18" t="str">
        <f t="shared" si="60"/>
        <v/>
      </c>
      <c r="V43" s="19" t="str">
        <f t="shared" si="60"/>
        <v/>
      </c>
      <c r="W43" s="129">
        <f t="shared" si="69"/>
        <v>0</v>
      </c>
      <c r="X43" s="17">
        <f t="shared" si="70"/>
        <v>0</v>
      </c>
      <c r="Y43" s="17">
        <f t="shared" si="61"/>
        <v>0</v>
      </c>
      <c r="Z43" s="17">
        <f t="shared" si="62"/>
        <v>0</v>
      </c>
      <c r="AA43" s="17">
        <f t="shared" si="63"/>
        <v>0</v>
      </c>
      <c r="AB43" s="17">
        <f t="shared" si="64"/>
        <v>0</v>
      </c>
      <c r="AC43" s="17">
        <f t="shared" si="65"/>
        <v>0</v>
      </c>
      <c r="AD43" s="17">
        <f t="shared" si="66"/>
        <v>0</v>
      </c>
      <c r="AE43" s="18" t="str">
        <f t="shared" si="71"/>
        <v/>
      </c>
    </row>
    <row r="44" spans="2:31" s="23" customFormat="1" ht="15.75" hidden="1" x14ac:dyDescent="0.25">
      <c r="B44" s="69">
        <v>2016</v>
      </c>
      <c r="C44" s="70">
        <f t="shared" ref="C44:J44" si="72">C40+C41+C42+C43</f>
        <v>0</v>
      </c>
      <c r="D44" s="70">
        <f t="shared" si="72"/>
        <v>0</v>
      </c>
      <c r="E44" s="70">
        <f t="shared" si="72"/>
        <v>0</v>
      </c>
      <c r="F44" s="70">
        <f t="shared" si="72"/>
        <v>0</v>
      </c>
      <c r="G44" s="70">
        <f t="shared" si="72"/>
        <v>0</v>
      </c>
      <c r="H44" s="70">
        <f t="shared" si="72"/>
        <v>0</v>
      </c>
      <c r="I44" s="70">
        <f t="shared" si="72"/>
        <v>0</v>
      </c>
      <c r="J44" s="70">
        <f t="shared" si="72"/>
        <v>0</v>
      </c>
      <c r="K44" s="71" t="str">
        <f>IF(C44=0,"",D44/C44)</f>
        <v/>
      </c>
      <c r="M44" s="129">
        <f t="shared" ref="M44:T44" si="73">M40+M41+M42+M43</f>
        <v>0</v>
      </c>
      <c r="N44" s="108">
        <f t="shared" si="73"/>
        <v>0</v>
      </c>
      <c r="O44" s="108">
        <f t="shared" si="73"/>
        <v>0</v>
      </c>
      <c r="P44" s="108">
        <f t="shared" si="73"/>
        <v>0</v>
      </c>
      <c r="Q44" s="108">
        <f t="shared" si="73"/>
        <v>0</v>
      </c>
      <c r="R44" s="108">
        <f t="shared" si="73"/>
        <v>0</v>
      </c>
      <c r="S44" s="108">
        <f t="shared" si="73"/>
        <v>0</v>
      </c>
      <c r="T44" s="108">
        <f t="shared" si="73"/>
        <v>0</v>
      </c>
      <c r="U44" s="71" t="str">
        <f t="shared" si="60"/>
        <v/>
      </c>
      <c r="V44" s="72" t="str">
        <f t="shared" si="60"/>
        <v/>
      </c>
      <c r="W44" s="129">
        <f t="shared" ref="W44:AD44" si="74">W40+W41+W42+W43</f>
        <v>0</v>
      </c>
      <c r="X44" s="108">
        <f t="shared" si="74"/>
        <v>0</v>
      </c>
      <c r="Y44" s="108">
        <f t="shared" si="74"/>
        <v>0</v>
      </c>
      <c r="Z44" s="108">
        <f t="shared" si="74"/>
        <v>0</v>
      </c>
      <c r="AA44" s="108">
        <f t="shared" si="74"/>
        <v>0</v>
      </c>
      <c r="AB44" s="108">
        <f t="shared" si="74"/>
        <v>0</v>
      </c>
      <c r="AC44" s="108">
        <f t="shared" si="74"/>
        <v>0</v>
      </c>
      <c r="AD44" s="108">
        <f t="shared" si="74"/>
        <v>0</v>
      </c>
      <c r="AE44" s="71" t="str">
        <f>IF(W44=0,"",X44/W44)</f>
        <v/>
      </c>
    </row>
    <row r="45" spans="2:31" s="11" customFormat="1" ht="4.5" hidden="1" customHeight="1" x14ac:dyDescent="0.2">
      <c r="B45" s="73"/>
      <c r="C45" s="74"/>
      <c r="D45" s="74"/>
      <c r="E45" s="74"/>
      <c r="F45" s="74"/>
      <c r="G45" s="74"/>
      <c r="H45" s="77"/>
      <c r="I45" s="77"/>
      <c r="J45" s="77"/>
      <c r="K45" s="75"/>
      <c r="M45" s="76"/>
      <c r="N45" s="109"/>
      <c r="O45" s="109"/>
      <c r="P45" s="109"/>
      <c r="Q45" s="109"/>
      <c r="R45" s="77"/>
      <c r="S45" s="77"/>
      <c r="T45" s="77"/>
      <c r="U45" s="75"/>
      <c r="V45" s="19"/>
      <c r="W45" s="76"/>
      <c r="X45" s="109"/>
      <c r="Y45" s="109"/>
      <c r="Z45" s="109"/>
      <c r="AA45" s="109"/>
      <c r="AB45" s="77"/>
      <c r="AC45" s="77"/>
      <c r="AD45" s="77"/>
      <c r="AE45" s="75"/>
    </row>
    <row r="46" spans="2:31" ht="15.75" hidden="1" x14ac:dyDescent="0.25">
      <c r="B46" s="68" t="s">
        <v>155</v>
      </c>
      <c r="C46" s="70">
        <f>D46+E46+F46+G46+H46+I46+J46</f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18" t="str">
        <f>IF(C46=0,"",D46/C46)</f>
        <v/>
      </c>
      <c r="M46" s="129">
        <f>N46+O46+P46+Q46+R46+S46+T46</f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18" t="str">
        <f t="shared" ref="U46:V50" si="75">IF(M46=0,"",N46/M46)</f>
        <v/>
      </c>
      <c r="V46" s="19" t="str">
        <f t="shared" si="75"/>
        <v/>
      </c>
      <c r="W46" s="129">
        <f>X46+Y46+Z46+AA46+AB46+AC46+AD46</f>
        <v>0</v>
      </c>
      <c r="X46" s="17">
        <f>D46+N46</f>
        <v>0</v>
      </c>
      <c r="Y46" s="17">
        <f t="shared" ref="Y46:Y49" si="76">E46+O46</f>
        <v>0</v>
      </c>
      <c r="Z46" s="17">
        <f t="shared" ref="Z46:Z49" si="77">F46+P46</f>
        <v>0</v>
      </c>
      <c r="AA46" s="17">
        <f t="shared" ref="AA46:AA49" si="78">G46+Q46</f>
        <v>0</v>
      </c>
      <c r="AB46" s="17">
        <f t="shared" ref="AB46:AB49" si="79">H46+R46</f>
        <v>0</v>
      </c>
      <c r="AC46" s="17">
        <f t="shared" ref="AC46:AC49" si="80">I46+S46</f>
        <v>0</v>
      </c>
      <c r="AD46" s="17">
        <f t="shared" ref="AD46:AD49" si="81">J46+T46</f>
        <v>0</v>
      </c>
      <c r="AE46" s="18" t="str">
        <f>IF(W46=0,"",X46/W46)</f>
        <v/>
      </c>
    </row>
    <row r="47" spans="2:31" ht="15.75" hidden="1" x14ac:dyDescent="0.25">
      <c r="B47" s="68" t="s">
        <v>156</v>
      </c>
      <c r="C47" s="70">
        <f t="shared" ref="C47:C49" si="82">D47+E47+F47+G47+H47+I47+J47</f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18" t="str">
        <f>IF(C47=0,"",D47/C47)</f>
        <v/>
      </c>
      <c r="M47" s="129">
        <f t="shared" ref="M47:M49" si="83">N47+O47+P47+Q47+R47+S47+T47</f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18" t="str">
        <f t="shared" si="75"/>
        <v/>
      </c>
      <c r="V47" s="19" t="str">
        <f t="shared" si="75"/>
        <v/>
      </c>
      <c r="W47" s="129">
        <f t="shared" ref="W47:W49" si="84">X47+Y47+Z47+AA47+AB47+AC47+AD47</f>
        <v>0</v>
      </c>
      <c r="X47" s="17">
        <f t="shared" ref="X47:X49" si="85">D47+N47</f>
        <v>0</v>
      </c>
      <c r="Y47" s="17">
        <f t="shared" si="76"/>
        <v>0</v>
      </c>
      <c r="Z47" s="17">
        <f t="shared" si="77"/>
        <v>0</v>
      </c>
      <c r="AA47" s="17">
        <f t="shared" si="78"/>
        <v>0</v>
      </c>
      <c r="AB47" s="17">
        <f t="shared" si="79"/>
        <v>0</v>
      </c>
      <c r="AC47" s="17">
        <f t="shared" si="80"/>
        <v>0</v>
      </c>
      <c r="AD47" s="17">
        <f t="shared" si="81"/>
        <v>0</v>
      </c>
      <c r="AE47" s="18" t="str">
        <f t="shared" ref="AE47:AE49" si="86">IF(W47=0,"",X47/W47)</f>
        <v/>
      </c>
    </row>
    <row r="48" spans="2:31" ht="15.75" hidden="1" x14ac:dyDescent="0.25">
      <c r="B48" s="68" t="s">
        <v>157</v>
      </c>
      <c r="C48" s="70">
        <f t="shared" si="82"/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18" t="str">
        <f>IF(C48=0,"",D48/C48)</f>
        <v/>
      </c>
      <c r="M48" s="129">
        <f t="shared" si="83"/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18" t="str">
        <f t="shared" si="75"/>
        <v/>
      </c>
      <c r="V48" s="19" t="str">
        <f t="shared" si="75"/>
        <v/>
      </c>
      <c r="W48" s="129">
        <f t="shared" si="84"/>
        <v>0</v>
      </c>
      <c r="X48" s="17">
        <f t="shared" si="85"/>
        <v>0</v>
      </c>
      <c r="Y48" s="17">
        <f t="shared" si="76"/>
        <v>0</v>
      </c>
      <c r="Z48" s="17">
        <f t="shared" si="77"/>
        <v>0</v>
      </c>
      <c r="AA48" s="17">
        <f t="shared" si="78"/>
        <v>0</v>
      </c>
      <c r="AB48" s="17">
        <f t="shared" si="79"/>
        <v>0</v>
      </c>
      <c r="AC48" s="17">
        <f t="shared" si="80"/>
        <v>0</v>
      </c>
      <c r="AD48" s="17">
        <f t="shared" si="81"/>
        <v>0</v>
      </c>
      <c r="AE48" s="18" t="str">
        <f t="shared" si="86"/>
        <v/>
      </c>
    </row>
    <row r="49" spans="2:31" ht="15.75" hidden="1" x14ac:dyDescent="0.25">
      <c r="B49" s="68" t="s">
        <v>158</v>
      </c>
      <c r="C49" s="70">
        <f t="shared" si="82"/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18" t="str">
        <f>IF(C49=0,"",D49/C49)</f>
        <v/>
      </c>
      <c r="M49" s="129">
        <f t="shared" si="83"/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18" t="str">
        <f t="shared" si="75"/>
        <v/>
      </c>
      <c r="V49" s="19" t="str">
        <f t="shared" si="75"/>
        <v/>
      </c>
      <c r="W49" s="129">
        <f t="shared" si="84"/>
        <v>0</v>
      </c>
      <c r="X49" s="17">
        <f t="shared" si="85"/>
        <v>0</v>
      </c>
      <c r="Y49" s="17">
        <f t="shared" si="76"/>
        <v>0</v>
      </c>
      <c r="Z49" s="17">
        <f t="shared" si="77"/>
        <v>0</v>
      </c>
      <c r="AA49" s="17">
        <f t="shared" si="78"/>
        <v>0</v>
      </c>
      <c r="AB49" s="17">
        <f t="shared" si="79"/>
        <v>0</v>
      </c>
      <c r="AC49" s="17">
        <f t="shared" si="80"/>
        <v>0</v>
      </c>
      <c r="AD49" s="17">
        <f t="shared" si="81"/>
        <v>0</v>
      </c>
      <c r="AE49" s="18" t="str">
        <f t="shared" si="86"/>
        <v/>
      </c>
    </row>
    <row r="50" spans="2:31" s="23" customFormat="1" ht="15.75" hidden="1" x14ac:dyDescent="0.25">
      <c r="B50" s="69">
        <v>2017</v>
      </c>
      <c r="C50" s="70">
        <f t="shared" ref="C50:J50" si="87">C46+C47+C48+C49</f>
        <v>0</v>
      </c>
      <c r="D50" s="70">
        <f t="shared" si="87"/>
        <v>0</v>
      </c>
      <c r="E50" s="70">
        <f t="shared" si="87"/>
        <v>0</v>
      </c>
      <c r="F50" s="70">
        <f t="shared" si="87"/>
        <v>0</v>
      </c>
      <c r="G50" s="70">
        <f t="shared" si="87"/>
        <v>0</v>
      </c>
      <c r="H50" s="70">
        <f t="shared" si="87"/>
        <v>0</v>
      </c>
      <c r="I50" s="70">
        <f t="shared" si="87"/>
        <v>0</v>
      </c>
      <c r="J50" s="70">
        <f t="shared" si="87"/>
        <v>0</v>
      </c>
      <c r="K50" s="71" t="str">
        <f>IF(C50=0,"",D50/C50)</f>
        <v/>
      </c>
      <c r="M50" s="129">
        <f t="shared" ref="M50:T50" si="88">M46+M47+M48+M49</f>
        <v>0</v>
      </c>
      <c r="N50" s="108">
        <f t="shared" si="88"/>
        <v>0</v>
      </c>
      <c r="O50" s="108">
        <f t="shared" si="88"/>
        <v>0</v>
      </c>
      <c r="P50" s="108">
        <f t="shared" si="88"/>
        <v>0</v>
      </c>
      <c r="Q50" s="108">
        <f t="shared" si="88"/>
        <v>0</v>
      </c>
      <c r="R50" s="108">
        <f t="shared" si="88"/>
        <v>0</v>
      </c>
      <c r="S50" s="108">
        <f t="shared" si="88"/>
        <v>0</v>
      </c>
      <c r="T50" s="108">
        <f t="shared" si="88"/>
        <v>0</v>
      </c>
      <c r="U50" s="71" t="str">
        <f t="shared" si="75"/>
        <v/>
      </c>
      <c r="V50" s="72" t="str">
        <f t="shared" si="75"/>
        <v/>
      </c>
      <c r="W50" s="129">
        <f t="shared" ref="W50:AD50" si="89">W46+W47+W48+W49</f>
        <v>0</v>
      </c>
      <c r="X50" s="108">
        <f t="shared" si="89"/>
        <v>0</v>
      </c>
      <c r="Y50" s="108">
        <f t="shared" si="89"/>
        <v>0</v>
      </c>
      <c r="Z50" s="108">
        <f t="shared" si="89"/>
        <v>0</v>
      </c>
      <c r="AA50" s="108">
        <f t="shared" si="89"/>
        <v>0</v>
      </c>
      <c r="AB50" s="108">
        <f t="shared" si="89"/>
        <v>0</v>
      </c>
      <c r="AC50" s="108">
        <f t="shared" si="89"/>
        <v>0</v>
      </c>
      <c r="AD50" s="108">
        <f t="shared" si="89"/>
        <v>0</v>
      </c>
      <c r="AE50" s="71" t="str">
        <f>IF(W50=0,"",X50/W50)</f>
        <v/>
      </c>
    </row>
    <row r="51" spans="2:31" s="11" customFormat="1" ht="4.5" hidden="1" customHeight="1" x14ac:dyDescent="0.2">
      <c r="B51" s="73"/>
      <c r="C51" s="74"/>
      <c r="D51" s="74"/>
      <c r="E51" s="74"/>
      <c r="F51" s="74"/>
      <c r="G51" s="74"/>
      <c r="H51" s="77"/>
      <c r="I51" s="77"/>
      <c r="J51" s="77"/>
      <c r="K51" s="75"/>
      <c r="M51" s="76"/>
      <c r="N51" s="109"/>
      <c r="O51" s="109"/>
      <c r="P51" s="109"/>
      <c r="Q51" s="109"/>
      <c r="R51" s="77"/>
      <c r="S51" s="77"/>
      <c r="T51" s="77"/>
      <c r="U51" s="75"/>
      <c r="V51" s="19"/>
      <c r="W51" s="76"/>
      <c r="X51" s="109"/>
      <c r="Y51" s="109"/>
      <c r="Z51" s="109"/>
      <c r="AA51" s="109"/>
      <c r="AB51" s="77"/>
      <c r="AC51" s="77"/>
      <c r="AD51" s="77"/>
      <c r="AE51" s="75"/>
    </row>
    <row r="52" spans="2:31" ht="15.75" hidden="1" x14ac:dyDescent="0.25">
      <c r="B52" s="68" t="s">
        <v>155</v>
      </c>
      <c r="C52" s="70">
        <f>D52+E52+F52+G52+H52+I52+J52</f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18" t="str">
        <f>IF(C52=0,"",D52/C52)</f>
        <v/>
      </c>
      <c r="M52" s="129">
        <f>N52+O52+P52+Q52+R52+S52+T52</f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18" t="str">
        <f t="shared" ref="U52:V56" si="90">IF(M52=0,"",N52/M52)</f>
        <v/>
      </c>
      <c r="V52" s="19" t="str">
        <f t="shared" si="90"/>
        <v/>
      </c>
      <c r="W52" s="129">
        <f>X52+Y52+Z52+AA52+AB52+AC52+AD52</f>
        <v>0</v>
      </c>
      <c r="X52" s="17">
        <f>D52+N52</f>
        <v>0</v>
      </c>
      <c r="Y52" s="17">
        <f t="shared" ref="Y52:Y55" si="91">E52+O52</f>
        <v>0</v>
      </c>
      <c r="Z52" s="17">
        <f t="shared" ref="Z52:Z55" si="92">F52+P52</f>
        <v>0</v>
      </c>
      <c r="AA52" s="17">
        <f t="shared" ref="AA52:AA55" si="93">G52+Q52</f>
        <v>0</v>
      </c>
      <c r="AB52" s="17">
        <f t="shared" ref="AB52:AB55" si="94">H52+R52</f>
        <v>0</v>
      </c>
      <c r="AC52" s="17">
        <f t="shared" ref="AC52:AC55" si="95">I52+S52</f>
        <v>0</v>
      </c>
      <c r="AD52" s="17">
        <f t="shared" ref="AD52:AD55" si="96">J52+T52</f>
        <v>0</v>
      </c>
      <c r="AE52" s="18" t="str">
        <f>IF(W52=0,"",X52/W52)</f>
        <v/>
      </c>
    </row>
    <row r="53" spans="2:31" ht="15.75" hidden="1" x14ac:dyDescent="0.25">
      <c r="B53" s="68" t="s">
        <v>156</v>
      </c>
      <c r="C53" s="70">
        <f t="shared" ref="C53:C55" si="97">D53+E53+F53+G53+H53+I53+J53</f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18" t="str">
        <f>IF(C53=0,"",D53/C53)</f>
        <v/>
      </c>
      <c r="M53" s="129">
        <f t="shared" ref="M53:M55" si="98">N53+O53+P53+Q53+R53+S53+T53</f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18" t="str">
        <f t="shared" si="90"/>
        <v/>
      </c>
      <c r="V53" s="19" t="str">
        <f t="shared" si="90"/>
        <v/>
      </c>
      <c r="W53" s="129">
        <f t="shared" ref="W53:W55" si="99">X53+Y53+Z53+AA53+AB53+AC53+AD53</f>
        <v>0</v>
      </c>
      <c r="X53" s="17">
        <f t="shared" ref="X53:X55" si="100">D53+N53</f>
        <v>0</v>
      </c>
      <c r="Y53" s="17">
        <f t="shared" si="91"/>
        <v>0</v>
      </c>
      <c r="Z53" s="17">
        <f t="shared" si="92"/>
        <v>0</v>
      </c>
      <c r="AA53" s="17">
        <f t="shared" si="93"/>
        <v>0</v>
      </c>
      <c r="AB53" s="17">
        <f t="shared" si="94"/>
        <v>0</v>
      </c>
      <c r="AC53" s="17">
        <f t="shared" si="95"/>
        <v>0</v>
      </c>
      <c r="AD53" s="17">
        <f t="shared" si="96"/>
        <v>0</v>
      </c>
      <c r="AE53" s="18" t="str">
        <f t="shared" ref="AE53:AE55" si="101">IF(W53=0,"",X53/W53)</f>
        <v/>
      </c>
    </row>
    <row r="54" spans="2:31" ht="15.75" hidden="1" x14ac:dyDescent="0.25">
      <c r="B54" s="68" t="s">
        <v>157</v>
      </c>
      <c r="C54" s="70">
        <f t="shared" si="97"/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18" t="str">
        <f>IF(C54=0,"",D54/C54)</f>
        <v/>
      </c>
      <c r="M54" s="129">
        <f t="shared" si="98"/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18" t="str">
        <f t="shared" si="90"/>
        <v/>
      </c>
      <c r="V54" s="19" t="str">
        <f t="shared" si="90"/>
        <v/>
      </c>
      <c r="W54" s="129">
        <f t="shared" si="99"/>
        <v>0</v>
      </c>
      <c r="X54" s="17">
        <f t="shared" si="100"/>
        <v>0</v>
      </c>
      <c r="Y54" s="17">
        <f t="shared" si="91"/>
        <v>0</v>
      </c>
      <c r="Z54" s="17">
        <f t="shared" si="92"/>
        <v>0</v>
      </c>
      <c r="AA54" s="17">
        <f t="shared" si="93"/>
        <v>0</v>
      </c>
      <c r="AB54" s="17">
        <f t="shared" si="94"/>
        <v>0</v>
      </c>
      <c r="AC54" s="17">
        <f t="shared" si="95"/>
        <v>0</v>
      </c>
      <c r="AD54" s="17">
        <f t="shared" si="96"/>
        <v>0</v>
      </c>
      <c r="AE54" s="18" t="str">
        <f t="shared" si="101"/>
        <v/>
      </c>
    </row>
    <row r="55" spans="2:31" ht="15.75" hidden="1" x14ac:dyDescent="0.25">
      <c r="B55" s="68" t="s">
        <v>158</v>
      </c>
      <c r="C55" s="70">
        <f t="shared" si="97"/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18" t="str">
        <f>IF(C55=0,"",D55/C55)</f>
        <v/>
      </c>
      <c r="M55" s="129">
        <f t="shared" si="98"/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18" t="str">
        <f t="shared" si="90"/>
        <v/>
      </c>
      <c r="V55" s="19" t="str">
        <f t="shared" si="90"/>
        <v/>
      </c>
      <c r="W55" s="129">
        <f t="shared" si="99"/>
        <v>0</v>
      </c>
      <c r="X55" s="17">
        <f t="shared" si="100"/>
        <v>0</v>
      </c>
      <c r="Y55" s="17">
        <f t="shared" si="91"/>
        <v>0</v>
      </c>
      <c r="Z55" s="17">
        <f t="shared" si="92"/>
        <v>0</v>
      </c>
      <c r="AA55" s="17">
        <f t="shared" si="93"/>
        <v>0</v>
      </c>
      <c r="AB55" s="17">
        <f t="shared" si="94"/>
        <v>0</v>
      </c>
      <c r="AC55" s="17">
        <f t="shared" si="95"/>
        <v>0</v>
      </c>
      <c r="AD55" s="17">
        <f t="shared" si="96"/>
        <v>0</v>
      </c>
      <c r="AE55" s="18" t="str">
        <f t="shared" si="101"/>
        <v/>
      </c>
    </row>
    <row r="56" spans="2:31" s="23" customFormat="1" ht="15.75" hidden="1" x14ac:dyDescent="0.25">
      <c r="B56" s="69">
        <v>2018</v>
      </c>
      <c r="C56" s="70">
        <f>C52+C53+C54+C55</f>
        <v>0</v>
      </c>
      <c r="D56" s="70">
        <f t="shared" ref="D56" si="102">D52+D53+D54+D55</f>
        <v>0</v>
      </c>
      <c r="E56" s="70">
        <f t="shared" ref="E56" si="103">E52+E53+E54+E55</f>
        <v>0</v>
      </c>
      <c r="F56" s="70">
        <f t="shared" ref="F56" si="104">F52+F53+F54+F55</f>
        <v>0</v>
      </c>
      <c r="G56" s="70">
        <f t="shared" ref="G56" si="105">G52+G53+G54+G55</f>
        <v>0</v>
      </c>
      <c r="H56" s="70">
        <f t="shared" ref="H56" si="106">H52+H53+H54+H55</f>
        <v>0</v>
      </c>
      <c r="I56" s="70">
        <f t="shared" ref="I56" si="107">I52+I53+I54+I55</f>
        <v>0</v>
      </c>
      <c r="J56" s="70">
        <f t="shared" ref="J56" si="108">J52+J53+J54+J55</f>
        <v>0</v>
      </c>
      <c r="K56" s="71" t="str">
        <f>IF(C56=0,"",D56/C56)</f>
        <v/>
      </c>
      <c r="M56" s="129">
        <f>M52+M53+M54+M55</f>
        <v>0</v>
      </c>
      <c r="N56" s="108">
        <f t="shared" ref="N56" si="109">N52+N53+N54+N55</f>
        <v>0</v>
      </c>
      <c r="O56" s="108">
        <f t="shared" ref="O56" si="110">O52+O53+O54+O55</f>
        <v>0</v>
      </c>
      <c r="P56" s="108">
        <f t="shared" ref="P56" si="111">P52+P53+P54+P55</f>
        <v>0</v>
      </c>
      <c r="Q56" s="108">
        <f t="shared" ref="Q56" si="112">Q52+Q53+Q54+Q55</f>
        <v>0</v>
      </c>
      <c r="R56" s="108">
        <f t="shared" ref="R56" si="113">R52+R53+R54+R55</f>
        <v>0</v>
      </c>
      <c r="S56" s="108">
        <f t="shared" ref="S56" si="114">S52+S53+S54+S55</f>
        <v>0</v>
      </c>
      <c r="T56" s="108">
        <f t="shared" ref="T56" si="115">T52+T53+T54+T55</f>
        <v>0</v>
      </c>
      <c r="U56" s="71" t="str">
        <f t="shared" si="90"/>
        <v/>
      </c>
      <c r="V56" s="72" t="str">
        <f t="shared" si="90"/>
        <v/>
      </c>
      <c r="W56" s="129">
        <f>W52+W53+W54+W55</f>
        <v>0</v>
      </c>
      <c r="X56" s="108">
        <f t="shared" ref="X56" si="116">X52+X53+X54+X55</f>
        <v>0</v>
      </c>
      <c r="Y56" s="108">
        <f t="shared" ref="Y56" si="117">Y52+Y53+Y54+Y55</f>
        <v>0</v>
      </c>
      <c r="Z56" s="108">
        <f t="shared" ref="Z56" si="118">Z52+Z53+Z54+Z55</f>
        <v>0</v>
      </c>
      <c r="AA56" s="108">
        <f t="shared" ref="AA56" si="119">AA52+AA53+AA54+AA55</f>
        <v>0</v>
      </c>
      <c r="AB56" s="108">
        <f t="shared" ref="AB56" si="120">AB52+AB53+AB54+AB55</f>
        <v>0</v>
      </c>
      <c r="AC56" s="108">
        <f t="shared" ref="AC56" si="121">AC52+AC53+AC54+AC55</f>
        <v>0</v>
      </c>
      <c r="AD56" s="108">
        <f t="shared" ref="AD56" si="122">AD52+AD53+AD54+AD55</f>
        <v>0</v>
      </c>
      <c r="AE56" s="71" t="str">
        <f>IF(W56=0,"",X56/W56)</f>
        <v/>
      </c>
    </row>
    <row r="57" spans="2:31" s="11" customFormat="1" ht="4.5" hidden="1" customHeight="1" x14ac:dyDescent="0.2">
      <c r="B57" s="73"/>
      <c r="C57" s="74"/>
      <c r="D57" s="74"/>
      <c r="E57" s="74"/>
      <c r="F57" s="74"/>
      <c r="G57" s="74"/>
      <c r="H57" s="77"/>
      <c r="I57" s="77"/>
      <c r="J57" s="77"/>
      <c r="K57" s="75"/>
      <c r="M57" s="76"/>
      <c r="N57" s="109"/>
      <c r="O57" s="109"/>
      <c r="P57" s="109"/>
      <c r="Q57" s="109"/>
      <c r="R57" s="77"/>
      <c r="S57" s="77"/>
      <c r="T57" s="77"/>
      <c r="U57" s="75"/>
      <c r="V57" s="19"/>
      <c r="W57" s="76"/>
      <c r="X57" s="109"/>
      <c r="Y57" s="109"/>
      <c r="Z57" s="109"/>
      <c r="AA57" s="109"/>
      <c r="AB57" s="77"/>
      <c r="AC57" s="77"/>
      <c r="AD57" s="77"/>
      <c r="AE57" s="75"/>
    </row>
    <row r="58" spans="2:31" ht="15.75" hidden="1" x14ac:dyDescent="0.25">
      <c r="B58" s="68" t="s">
        <v>155</v>
      </c>
      <c r="C58" s="108">
        <f>D58+E58+F58+G58+H58+I58+J58</f>
        <v>0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18" t="str">
        <f>IF(C58=0,"",D58/C58)</f>
        <v/>
      </c>
      <c r="M58" s="129">
        <f>N58+O58+P58+Q58+R58+S58+T58</f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18" t="str">
        <f t="shared" ref="U58:V62" si="123">IF(M58=0,"",N58/M58)</f>
        <v/>
      </c>
      <c r="V58" s="19" t="str">
        <f t="shared" si="123"/>
        <v/>
      </c>
      <c r="W58" s="129">
        <f>X58+Y58+Z58+AA58+AB58+AC58+AD58</f>
        <v>0</v>
      </c>
      <c r="X58" s="17">
        <f>D58+N58</f>
        <v>0</v>
      </c>
      <c r="Y58" s="17">
        <f t="shared" ref="Y58:Y61" si="124">E58+O58</f>
        <v>0</v>
      </c>
      <c r="Z58" s="17">
        <f t="shared" ref="Z58:Z61" si="125">F58+P58</f>
        <v>0</v>
      </c>
      <c r="AA58" s="17">
        <f t="shared" ref="AA58:AA61" si="126">G58+Q58</f>
        <v>0</v>
      </c>
      <c r="AB58" s="17">
        <f t="shared" ref="AB58:AB61" si="127">H58+R58</f>
        <v>0</v>
      </c>
      <c r="AC58" s="17">
        <f t="shared" ref="AC58:AC61" si="128">I58+S58</f>
        <v>0</v>
      </c>
      <c r="AD58" s="17">
        <f t="shared" ref="AD58:AD61" si="129">J58+T58</f>
        <v>0</v>
      </c>
      <c r="AE58" s="18" t="str">
        <f>IF(W58=0,"",X58/W58)</f>
        <v/>
      </c>
    </row>
    <row r="59" spans="2:31" ht="15.75" hidden="1" x14ac:dyDescent="0.25">
      <c r="B59" s="68" t="s">
        <v>156</v>
      </c>
      <c r="C59" s="108">
        <f t="shared" ref="C59:C61" si="130">D59+E59+F59+G59+H59+I59+J59</f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18" t="str">
        <f>IF(C59=0,"",D59/C59)</f>
        <v/>
      </c>
      <c r="M59" s="129">
        <f t="shared" ref="M59:M61" si="131">N59+O59+P59+Q59+R59+S59+T59</f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18" t="str">
        <f t="shared" si="123"/>
        <v/>
      </c>
      <c r="V59" s="19" t="str">
        <f t="shared" si="123"/>
        <v/>
      </c>
      <c r="W59" s="129">
        <f t="shared" ref="W59:W61" si="132">X59+Y59+Z59+AA59+AB59+AC59+AD59</f>
        <v>0</v>
      </c>
      <c r="X59" s="17">
        <f t="shared" ref="X59:X61" si="133">D59+N59</f>
        <v>0</v>
      </c>
      <c r="Y59" s="17">
        <f t="shared" si="124"/>
        <v>0</v>
      </c>
      <c r="Z59" s="17">
        <f t="shared" si="125"/>
        <v>0</v>
      </c>
      <c r="AA59" s="17">
        <f t="shared" si="126"/>
        <v>0</v>
      </c>
      <c r="AB59" s="17">
        <f t="shared" si="127"/>
        <v>0</v>
      </c>
      <c r="AC59" s="17">
        <f t="shared" si="128"/>
        <v>0</v>
      </c>
      <c r="AD59" s="17">
        <f t="shared" si="129"/>
        <v>0</v>
      </c>
      <c r="AE59" s="18" t="str">
        <f t="shared" ref="AE59:AE61" si="134">IF(W59=0,"",X59/W59)</f>
        <v/>
      </c>
    </row>
    <row r="60" spans="2:31" ht="15.75" hidden="1" x14ac:dyDescent="0.25">
      <c r="B60" s="68" t="s">
        <v>157</v>
      </c>
      <c r="C60" s="108">
        <f t="shared" si="130"/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18" t="str">
        <f>IF(C60=0,"",D60/C60)</f>
        <v/>
      </c>
      <c r="M60" s="129">
        <f t="shared" si="131"/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18" t="str">
        <f t="shared" si="123"/>
        <v/>
      </c>
      <c r="V60" s="19" t="str">
        <f t="shared" si="123"/>
        <v/>
      </c>
      <c r="W60" s="129">
        <f t="shared" si="132"/>
        <v>0</v>
      </c>
      <c r="X60" s="17">
        <f t="shared" si="133"/>
        <v>0</v>
      </c>
      <c r="Y60" s="17">
        <f t="shared" si="124"/>
        <v>0</v>
      </c>
      <c r="Z60" s="17">
        <f t="shared" si="125"/>
        <v>0</v>
      </c>
      <c r="AA60" s="17">
        <f t="shared" si="126"/>
        <v>0</v>
      </c>
      <c r="AB60" s="17">
        <f t="shared" si="127"/>
        <v>0</v>
      </c>
      <c r="AC60" s="17">
        <f t="shared" si="128"/>
        <v>0</v>
      </c>
      <c r="AD60" s="17">
        <f t="shared" si="129"/>
        <v>0</v>
      </c>
      <c r="AE60" s="18" t="str">
        <f t="shared" si="134"/>
        <v/>
      </c>
    </row>
    <row r="61" spans="2:31" ht="15.75" hidden="1" x14ac:dyDescent="0.25">
      <c r="B61" s="68" t="s">
        <v>158</v>
      </c>
      <c r="C61" s="108">
        <f t="shared" si="130"/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18" t="str">
        <f>IF(C61=0,"",D61/C61)</f>
        <v/>
      </c>
      <c r="M61" s="129">
        <f t="shared" si="131"/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18" t="str">
        <f t="shared" si="123"/>
        <v/>
      </c>
      <c r="V61" s="19" t="str">
        <f t="shared" si="123"/>
        <v/>
      </c>
      <c r="W61" s="129">
        <f t="shared" si="132"/>
        <v>0</v>
      </c>
      <c r="X61" s="17">
        <f t="shared" si="133"/>
        <v>0</v>
      </c>
      <c r="Y61" s="17">
        <f t="shared" si="124"/>
        <v>0</v>
      </c>
      <c r="Z61" s="17">
        <f t="shared" si="125"/>
        <v>0</v>
      </c>
      <c r="AA61" s="17">
        <f t="shared" si="126"/>
        <v>0</v>
      </c>
      <c r="AB61" s="17">
        <f t="shared" si="127"/>
        <v>0</v>
      </c>
      <c r="AC61" s="17">
        <f t="shared" si="128"/>
        <v>0</v>
      </c>
      <c r="AD61" s="17">
        <f t="shared" si="129"/>
        <v>0</v>
      </c>
      <c r="AE61" s="18" t="str">
        <f t="shared" si="134"/>
        <v/>
      </c>
    </row>
    <row r="62" spans="2:31" s="23" customFormat="1" ht="15.75" hidden="1" x14ac:dyDescent="0.25">
      <c r="B62" s="69">
        <v>2019</v>
      </c>
      <c r="C62" s="70">
        <f>C58+C59+C60+C61</f>
        <v>0</v>
      </c>
      <c r="D62" s="70">
        <f t="shared" ref="D62" si="135">D58+D59+D60+D61</f>
        <v>0</v>
      </c>
      <c r="E62" s="70">
        <f t="shared" ref="E62" si="136">E58+E59+E60+E61</f>
        <v>0</v>
      </c>
      <c r="F62" s="70">
        <f t="shared" ref="F62" si="137">F58+F59+F60+F61</f>
        <v>0</v>
      </c>
      <c r="G62" s="70">
        <f t="shared" ref="G62" si="138">G58+G59+G60+G61</f>
        <v>0</v>
      </c>
      <c r="H62" s="70">
        <f t="shared" ref="H62" si="139">H58+H59+H60+H61</f>
        <v>0</v>
      </c>
      <c r="I62" s="70">
        <f t="shared" ref="I62" si="140">I58+I59+I60+I61</f>
        <v>0</v>
      </c>
      <c r="J62" s="70">
        <f t="shared" ref="J62" si="141">J58+J59+J60+J61</f>
        <v>0</v>
      </c>
      <c r="K62" s="71" t="str">
        <f>IF(C62=0,"",D62/C62)</f>
        <v/>
      </c>
      <c r="M62" s="129">
        <f>M58+M59+M60+M61</f>
        <v>0</v>
      </c>
      <c r="N62" s="108">
        <f t="shared" ref="N62" si="142">N58+N59+N60+N61</f>
        <v>0</v>
      </c>
      <c r="O62" s="108">
        <f t="shared" ref="O62" si="143">O58+O59+O60+O61</f>
        <v>0</v>
      </c>
      <c r="P62" s="108">
        <f t="shared" ref="P62" si="144">P58+P59+P60+P61</f>
        <v>0</v>
      </c>
      <c r="Q62" s="108">
        <f t="shared" ref="Q62" si="145">Q58+Q59+Q60+Q61</f>
        <v>0</v>
      </c>
      <c r="R62" s="108">
        <f t="shared" ref="R62" si="146">R58+R59+R60+R61</f>
        <v>0</v>
      </c>
      <c r="S62" s="108">
        <f t="shared" ref="S62" si="147">S58+S59+S60+S61</f>
        <v>0</v>
      </c>
      <c r="T62" s="108">
        <f t="shared" ref="T62" si="148">T58+T59+T60+T61</f>
        <v>0</v>
      </c>
      <c r="U62" s="71" t="str">
        <f t="shared" si="123"/>
        <v/>
      </c>
      <c r="V62" s="72" t="str">
        <f t="shared" si="123"/>
        <v/>
      </c>
      <c r="W62" s="129">
        <f>W58+W59+W60+W61</f>
        <v>0</v>
      </c>
      <c r="X62" s="108">
        <f t="shared" ref="X62" si="149">X58+X59+X60+X61</f>
        <v>0</v>
      </c>
      <c r="Y62" s="108">
        <f t="shared" ref="Y62" si="150">Y58+Y59+Y60+Y61</f>
        <v>0</v>
      </c>
      <c r="Z62" s="108">
        <f t="shared" ref="Z62" si="151">Z58+Z59+Z60+Z61</f>
        <v>0</v>
      </c>
      <c r="AA62" s="108">
        <f t="shared" ref="AA62" si="152">AA58+AA59+AA60+AA61</f>
        <v>0</v>
      </c>
      <c r="AB62" s="108">
        <f t="shared" ref="AB62" si="153">AB58+AB59+AB60+AB61</f>
        <v>0</v>
      </c>
      <c r="AC62" s="108">
        <f t="shared" ref="AC62" si="154">AC58+AC59+AC60+AC61</f>
        <v>0</v>
      </c>
      <c r="AD62" s="108">
        <f t="shared" ref="AD62" si="155">AD58+AD59+AD60+AD61</f>
        <v>0</v>
      </c>
      <c r="AE62" s="71" t="str">
        <f>IF(W62=0,"",X62/W62)</f>
        <v/>
      </c>
    </row>
    <row r="63" spans="2:31" s="11" customFormat="1" ht="4.5" hidden="1" customHeight="1" x14ac:dyDescent="0.2">
      <c r="B63" s="73"/>
      <c r="C63" s="74"/>
      <c r="D63" s="74"/>
      <c r="E63" s="74"/>
      <c r="F63" s="74"/>
      <c r="G63" s="74"/>
      <c r="H63" s="77"/>
      <c r="I63" s="77"/>
      <c r="J63" s="77"/>
      <c r="K63" s="75"/>
      <c r="M63" s="76"/>
      <c r="N63" s="109"/>
      <c r="O63" s="109"/>
      <c r="P63" s="109"/>
      <c r="Q63" s="109"/>
      <c r="R63" s="77"/>
      <c r="S63" s="77"/>
      <c r="T63" s="77"/>
      <c r="U63" s="75"/>
      <c r="V63" s="19"/>
      <c r="W63" s="76"/>
      <c r="X63" s="109"/>
      <c r="Y63" s="109"/>
      <c r="Z63" s="109"/>
      <c r="AA63" s="109"/>
      <c r="AB63" s="77"/>
      <c r="AC63" s="77"/>
      <c r="AD63" s="77"/>
      <c r="AE63" s="75"/>
    </row>
    <row r="64" spans="2:31" ht="15.75" hidden="1" x14ac:dyDescent="0.25">
      <c r="B64" s="68" t="s">
        <v>155</v>
      </c>
      <c r="C64" s="108">
        <f>D64+E64+F64+G64+H64+I64+J64</f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18" t="str">
        <f>IF(C64=0,"",D64/C64)</f>
        <v/>
      </c>
      <c r="M64" s="129">
        <f>N64+O64+P64+Q64+R64+S64+T64</f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18" t="str">
        <f t="shared" ref="U64:V68" si="156">IF(M64=0,"",N64/M64)</f>
        <v/>
      </c>
      <c r="V64" s="19" t="str">
        <f t="shared" si="156"/>
        <v/>
      </c>
      <c r="W64" s="129">
        <f>X64+Y64+Z64+AA64+AB64+AC64+AD64</f>
        <v>0</v>
      </c>
      <c r="X64" s="17">
        <f>D64+N64</f>
        <v>0</v>
      </c>
      <c r="Y64" s="17">
        <f t="shared" ref="Y64:Y67" si="157">E64+O64</f>
        <v>0</v>
      </c>
      <c r="Z64" s="17">
        <f t="shared" ref="Z64:Z67" si="158">F64+P64</f>
        <v>0</v>
      </c>
      <c r="AA64" s="17">
        <f t="shared" ref="AA64:AA67" si="159">G64+Q64</f>
        <v>0</v>
      </c>
      <c r="AB64" s="17">
        <f t="shared" ref="AB64:AB67" si="160">H64+R64</f>
        <v>0</v>
      </c>
      <c r="AC64" s="17">
        <f t="shared" ref="AC64:AC67" si="161">I64+S64</f>
        <v>0</v>
      </c>
      <c r="AD64" s="17">
        <f t="shared" ref="AD64:AD67" si="162">J64+T64</f>
        <v>0</v>
      </c>
      <c r="AE64" s="18" t="str">
        <f>IF(W64=0,"",X64/W64)</f>
        <v/>
      </c>
    </row>
    <row r="65" spans="2:31" ht="15.75" hidden="1" x14ac:dyDescent="0.25">
      <c r="B65" s="68" t="s">
        <v>156</v>
      </c>
      <c r="C65" s="108">
        <f t="shared" ref="C65:C67" si="163">D65+E65+F65+G65+H65+I65+J65</f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18" t="str">
        <f>IF(C65=0,"",D65/C65)</f>
        <v/>
      </c>
      <c r="M65" s="129">
        <f t="shared" ref="M65:M67" si="164">N65+O65+P65+Q65+R65+S65+T65</f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18" t="str">
        <f t="shared" si="156"/>
        <v/>
      </c>
      <c r="V65" s="19" t="str">
        <f t="shared" si="156"/>
        <v/>
      </c>
      <c r="W65" s="129">
        <f t="shared" ref="W65:W67" si="165">X65+Y65+Z65+AA65+AB65+AC65+AD65</f>
        <v>0</v>
      </c>
      <c r="X65" s="17">
        <f t="shared" ref="X65:X67" si="166">D65+N65</f>
        <v>0</v>
      </c>
      <c r="Y65" s="17">
        <f t="shared" si="157"/>
        <v>0</v>
      </c>
      <c r="Z65" s="17">
        <f t="shared" si="158"/>
        <v>0</v>
      </c>
      <c r="AA65" s="17">
        <f t="shared" si="159"/>
        <v>0</v>
      </c>
      <c r="AB65" s="17">
        <f t="shared" si="160"/>
        <v>0</v>
      </c>
      <c r="AC65" s="17">
        <f t="shared" si="161"/>
        <v>0</v>
      </c>
      <c r="AD65" s="17">
        <f t="shared" si="162"/>
        <v>0</v>
      </c>
      <c r="AE65" s="18" t="str">
        <f t="shared" ref="AE65:AE67" si="167">IF(W65=0,"",X65/W65)</f>
        <v/>
      </c>
    </row>
    <row r="66" spans="2:31" ht="15.75" hidden="1" x14ac:dyDescent="0.25">
      <c r="B66" s="68" t="s">
        <v>157</v>
      </c>
      <c r="C66" s="108">
        <f t="shared" si="163"/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18" t="str">
        <f>IF(C66=0,"",D66/C66)</f>
        <v/>
      </c>
      <c r="M66" s="129">
        <f t="shared" si="164"/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18" t="str">
        <f t="shared" si="156"/>
        <v/>
      </c>
      <c r="V66" s="19" t="str">
        <f t="shared" si="156"/>
        <v/>
      </c>
      <c r="W66" s="129">
        <f t="shared" si="165"/>
        <v>0</v>
      </c>
      <c r="X66" s="17">
        <f t="shared" si="166"/>
        <v>0</v>
      </c>
      <c r="Y66" s="17">
        <f t="shared" si="157"/>
        <v>0</v>
      </c>
      <c r="Z66" s="17">
        <f t="shared" si="158"/>
        <v>0</v>
      </c>
      <c r="AA66" s="17">
        <f t="shared" si="159"/>
        <v>0</v>
      </c>
      <c r="AB66" s="17">
        <f t="shared" si="160"/>
        <v>0</v>
      </c>
      <c r="AC66" s="17">
        <f t="shared" si="161"/>
        <v>0</v>
      </c>
      <c r="AD66" s="17">
        <f t="shared" si="162"/>
        <v>0</v>
      </c>
      <c r="AE66" s="18" t="str">
        <f t="shared" si="167"/>
        <v/>
      </c>
    </row>
    <row r="67" spans="2:31" ht="15.75" hidden="1" x14ac:dyDescent="0.25">
      <c r="B67" s="68" t="s">
        <v>158</v>
      </c>
      <c r="C67" s="108">
        <f t="shared" si="163"/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18" t="str">
        <f>IF(C67=0,"",D67/C67)</f>
        <v/>
      </c>
      <c r="M67" s="129">
        <f t="shared" si="164"/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18" t="str">
        <f t="shared" si="156"/>
        <v/>
      </c>
      <c r="V67" s="19" t="str">
        <f t="shared" si="156"/>
        <v/>
      </c>
      <c r="W67" s="129">
        <f t="shared" si="165"/>
        <v>0</v>
      </c>
      <c r="X67" s="17">
        <f t="shared" si="166"/>
        <v>0</v>
      </c>
      <c r="Y67" s="17">
        <f t="shared" si="157"/>
        <v>0</v>
      </c>
      <c r="Z67" s="17">
        <f t="shared" si="158"/>
        <v>0</v>
      </c>
      <c r="AA67" s="17">
        <f t="shared" si="159"/>
        <v>0</v>
      </c>
      <c r="AB67" s="17">
        <f t="shared" si="160"/>
        <v>0</v>
      </c>
      <c r="AC67" s="17">
        <f t="shared" si="161"/>
        <v>0</v>
      </c>
      <c r="AD67" s="17">
        <f t="shared" si="162"/>
        <v>0</v>
      </c>
      <c r="AE67" s="18" t="str">
        <f t="shared" si="167"/>
        <v/>
      </c>
    </row>
    <row r="68" spans="2:31" s="23" customFormat="1" ht="15.75" hidden="1" x14ac:dyDescent="0.25">
      <c r="B68" s="69">
        <v>2020</v>
      </c>
      <c r="C68" s="70">
        <f>C64+C65+C66+C67</f>
        <v>0</v>
      </c>
      <c r="D68" s="70">
        <f t="shared" ref="D68" si="168">D64+D65+D66+D67</f>
        <v>0</v>
      </c>
      <c r="E68" s="70">
        <f t="shared" ref="E68" si="169">E64+E65+E66+E67</f>
        <v>0</v>
      </c>
      <c r="F68" s="70">
        <f t="shared" ref="F68" si="170">F64+F65+F66+F67</f>
        <v>0</v>
      </c>
      <c r="G68" s="70">
        <f t="shared" ref="G68" si="171">G64+G65+G66+G67</f>
        <v>0</v>
      </c>
      <c r="H68" s="70">
        <f t="shared" ref="H68" si="172">H64+H65+H66+H67</f>
        <v>0</v>
      </c>
      <c r="I68" s="70">
        <f t="shared" ref="I68" si="173">I64+I65+I66+I67</f>
        <v>0</v>
      </c>
      <c r="J68" s="70">
        <f t="shared" ref="J68" si="174">J64+J65+J66+J67</f>
        <v>0</v>
      </c>
      <c r="K68" s="71" t="str">
        <f>IF(C68=0,"",D68/C68)</f>
        <v/>
      </c>
      <c r="M68" s="129">
        <f>M64+M65+M66+M67</f>
        <v>0</v>
      </c>
      <c r="N68" s="108">
        <f t="shared" ref="N68" si="175">N64+N65+N66+N67</f>
        <v>0</v>
      </c>
      <c r="O68" s="108">
        <f t="shared" ref="O68" si="176">O64+O65+O66+O67</f>
        <v>0</v>
      </c>
      <c r="P68" s="108">
        <f t="shared" ref="P68" si="177">P64+P65+P66+P67</f>
        <v>0</v>
      </c>
      <c r="Q68" s="108">
        <f t="shared" ref="Q68" si="178">Q64+Q65+Q66+Q67</f>
        <v>0</v>
      </c>
      <c r="R68" s="108">
        <f t="shared" ref="R68" si="179">R64+R65+R66+R67</f>
        <v>0</v>
      </c>
      <c r="S68" s="108">
        <f t="shared" ref="S68" si="180">S64+S65+S66+S67</f>
        <v>0</v>
      </c>
      <c r="T68" s="108">
        <f t="shared" ref="T68" si="181">T64+T65+T66+T67</f>
        <v>0</v>
      </c>
      <c r="U68" s="71" t="str">
        <f t="shared" si="156"/>
        <v/>
      </c>
      <c r="V68" s="72" t="str">
        <f t="shared" si="156"/>
        <v/>
      </c>
      <c r="W68" s="129">
        <f>W64+W65+W66+W67</f>
        <v>0</v>
      </c>
      <c r="X68" s="108">
        <f t="shared" ref="X68" si="182">X64+X65+X66+X67</f>
        <v>0</v>
      </c>
      <c r="Y68" s="108">
        <f t="shared" ref="Y68" si="183">Y64+Y65+Y66+Y67</f>
        <v>0</v>
      </c>
      <c r="Z68" s="108">
        <f t="shared" ref="Z68" si="184">Z64+Z65+Z66+Z67</f>
        <v>0</v>
      </c>
      <c r="AA68" s="108">
        <f t="shared" ref="AA68" si="185">AA64+AA65+AA66+AA67</f>
        <v>0</v>
      </c>
      <c r="AB68" s="108">
        <f t="shared" ref="AB68" si="186">AB64+AB65+AB66+AB67</f>
        <v>0</v>
      </c>
      <c r="AC68" s="108">
        <f t="shared" ref="AC68" si="187">AC64+AC65+AC66+AC67</f>
        <v>0</v>
      </c>
      <c r="AD68" s="108">
        <f t="shared" ref="AD68" si="188">AD64+AD65+AD66+AD67</f>
        <v>0</v>
      </c>
      <c r="AE68" s="71" t="str">
        <f>IF(W68=0,"",X68/W68)</f>
        <v/>
      </c>
    </row>
    <row r="69" spans="2:31" s="11" customFormat="1" ht="4.5" hidden="1" customHeight="1" x14ac:dyDescent="0.2">
      <c r="B69" s="73"/>
      <c r="C69" s="74"/>
      <c r="D69" s="74"/>
      <c r="E69" s="74"/>
      <c r="F69" s="74"/>
      <c r="G69" s="74"/>
      <c r="H69" s="77"/>
      <c r="I69" s="77"/>
      <c r="J69" s="77"/>
      <c r="K69" s="75"/>
      <c r="M69" s="76"/>
      <c r="N69" s="109"/>
      <c r="O69" s="109"/>
      <c r="P69" s="109"/>
      <c r="Q69" s="109"/>
      <c r="R69" s="77"/>
      <c r="S69" s="77"/>
      <c r="T69" s="77"/>
      <c r="U69" s="75"/>
      <c r="V69" s="19"/>
      <c r="W69" s="76"/>
      <c r="X69" s="109"/>
      <c r="Y69" s="109"/>
      <c r="Z69" s="109"/>
      <c r="AA69" s="109"/>
      <c r="AB69" s="77"/>
      <c r="AC69" s="77"/>
      <c r="AD69" s="77"/>
      <c r="AE69" s="75"/>
    </row>
    <row r="70" spans="2:31" ht="15.75" hidden="1" x14ac:dyDescent="0.25">
      <c r="B70" s="68" t="s">
        <v>155</v>
      </c>
      <c r="C70" s="108">
        <f>D70+E70+F70+G70+H70+I70+J70</f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18" t="str">
        <f>IF(C70=0,"",D70/C70)</f>
        <v/>
      </c>
      <c r="M70" s="129">
        <f>N70+O70+P70+Q70+R70+S70+T70</f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18" t="str">
        <f t="shared" ref="U70:V74" si="189">IF(M70=0,"",N70/M70)</f>
        <v/>
      </c>
      <c r="V70" s="19" t="str">
        <f t="shared" si="189"/>
        <v/>
      </c>
      <c r="W70" s="129">
        <f>X70+Y70+Z70+AA70+AB70+AC70+AD70</f>
        <v>0</v>
      </c>
      <c r="X70" s="17">
        <f>D70+N70</f>
        <v>0</v>
      </c>
      <c r="Y70" s="17">
        <f t="shared" ref="Y70:Y73" si="190">E70+O70</f>
        <v>0</v>
      </c>
      <c r="Z70" s="17">
        <f t="shared" ref="Z70:Z73" si="191">F70+P70</f>
        <v>0</v>
      </c>
      <c r="AA70" s="17">
        <f t="shared" ref="AA70:AA73" si="192">G70+Q70</f>
        <v>0</v>
      </c>
      <c r="AB70" s="17">
        <f t="shared" ref="AB70:AB73" si="193">H70+R70</f>
        <v>0</v>
      </c>
      <c r="AC70" s="17">
        <f t="shared" ref="AC70:AC73" si="194">I70+S70</f>
        <v>0</v>
      </c>
      <c r="AD70" s="17">
        <f t="shared" ref="AD70:AD73" si="195">J70+T70</f>
        <v>0</v>
      </c>
      <c r="AE70" s="18" t="str">
        <f>IF(W70=0,"",X70/W70)</f>
        <v/>
      </c>
    </row>
    <row r="71" spans="2:31" ht="15.75" hidden="1" x14ac:dyDescent="0.25">
      <c r="B71" s="68" t="s">
        <v>156</v>
      </c>
      <c r="C71" s="108">
        <f t="shared" ref="C71:C73" si="196">D71+E71+F71+G71+H71+I71+J71</f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18" t="str">
        <f>IF(C71=0,"",D71/C71)</f>
        <v/>
      </c>
      <c r="M71" s="129">
        <f t="shared" ref="M71:M73" si="197">N71+O71+P71+Q71+R71+S71+T71</f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18" t="str">
        <f t="shared" si="189"/>
        <v/>
      </c>
      <c r="V71" s="19" t="str">
        <f t="shared" si="189"/>
        <v/>
      </c>
      <c r="W71" s="129">
        <f t="shared" ref="W71:W73" si="198">X71+Y71+Z71+AA71+AB71+AC71+AD71</f>
        <v>0</v>
      </c>
      <c r="X71" s="17">
        <f t="shared" ref="X71:X73" si="199">D71+N71</f>
        <v>0</v>
      </c>
      <c r="Y71" s="17">
        <f t="shared" si="190"/>
        <v>0</v>
      </c>
      <c r="Z71" s="17">
        <f t="shared" si="191"/>
        <v>0</v>
      </c>
      <c r="AA71" s="17">
        <f t="shared" si="192"/>
        <v>0</v>
      </c>
      <c r="AB71" s="17">
        <f t="shared" si="193"/>
        <v>0</v>
      </c>
      <c r="AC71" s="17">
        <f t="shared" si="194"/>
        <v>0</v>
      </c>
      <c r="AD71" s="17">
        <f t="shared" si="195"/>
        <v>0</v>
      </c>
      <c r="AE71" s="18" t="str">
        <f t="shared" ref="AE71:AE73" si="200">IF(W71=0,"",X71/W71)</f>
        <v/>
      </c>
    </row>
    <row r="72" spans="2:31" ht="15.75" hidden="1" x14ac:dyDescent="0.25">
      <c r="B72" s="68" t="s">
        <v>157</v>
      </c>
      <c r="C72" s="108">
        <f t="shared" si="196"/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18" t="str">
        <f>IF(C72=0,"",D72/C72)</f>
        <v/>
      </c>
      <c r="M72" s="129">
        <f t="shared" si="197"/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18" t="str">
        <f t="shared" si="189"/>
        <v/>
      </c>
      <c r="V72" s="19" t="str">
        <f t="shared" si="189"/>
        <v/>
      </c>
      <c r="W72" s="129">
        <f t="shared" si="198"/>
        <v>0</v>
      </c>
      <c r="X72" s="17">
        <f t="shared" si="199"/>
        <v>0</v>
      </c>
      <c r="Y72" s="17">
        <f t="shared" si="190"/>
        <v>0</v>
      </c>
      <c r="Z72" s="17">
        <f t="shared" si="191"/>
        <v>0</v>
      </c>
      <c r="AA72" s="17">
        <f t="shared" si="192"/>
        <v>0</v>
      </c>
      <c r="AB72" s="17">
        <f t="shared" si="193"/>
        <v>0</v>
      </c>
      <c r="AC72" s="17">
        <f t="shared" si="194"/>
        <v>0</v>
      </c>
      <c r="AD72" s="17">
        <f t="shared" si="195"/>
        <v>0</v>
      </c>
      <c r="AE72" s="18" t="str">
        <f t="shared" si="200"/>
        <v/>
      </c>
    </row>
    <row r="73" spans="2:31" ht="15.75" hidden="1" x14ac:dyDescent="0.25">
      <c r="B73" s="68" t="s">
        <v>158</v>
      </c>
      <c r="C73" s="108">
        <f t="shared" si="196"/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18" t="str">
        <f>IF(C73=0,"",D73/C73)</f>
        <v/>
      </c>
      <c r="M73" s="129">
        <f t="shared" si="197"/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18" t="str">
        <f t="shared" si="189"/>
        <v/>
      </c>
      <c r="V73" s="19" t="str">
        <f t="shared" si="189"/>
        <v/>
      </c>
      <c r="W73" s="129">
        <f t="shared" si="198"/>
        <v>0</v>
      </c>
      <c r="X73" s="17">
        <f t="shared" si="199"/>
        <v>0</v>
      </c>
      <c r="Y73" s="17">
        <f t="shared" si="190"/>
        <v>0</v>
      </c>
      <c r="Z73" s="17">
        <f t="shared" si="191"/>
        <v>0</v>
      </c>
      <c r="AA73" s="17">
        <f t="shared" si="192"/>
        <v>0</v>
      </c>
      <c r="AB73" s="17">
        <f t="shared" si="193"/>
        <v>0</v>
      </c>
      <c r="AC73" s="17">
        <f t="shared" si="194"/>
        <v>0</v>
      </c>
      <c r="AD73" s="17">
        <f t="shared" si="195"/>
        <v>0</v>
      </c>
      <c r="AE73" s="18" t="str">
        <f t="shared" si="200"/>
        <v/>
      </c>
    </row>
    <row r="74" spans="2:31" s="23" customFormat="1" ht="15.75" hidden="1" x14ac:dyDescent="0.25">
      <c r="B74" s="69">
        <v>2021</v>
      </c>
      <c r="C74" s="70">
        <f>C70+C71+C72+C73</f>
        <v>0</v>
      </c>
      <c r="D74" s="70">
        <f t="shared" ref="D74" si="201">D70+D71+D72+D73</f>
        <v>0</v>
      </c>
      <c r="E74" s="70">
        <f t="shared" ref="E74" si="202">E70+E71+E72+E73</f>
        <v>0</v>
      </c>
      <c r="F74" s="70">
        <f t="shared" ref="F74" si="203">F70+F71+F72+F73</f>
        <v>0</v>
      </c>
      <c r="G74" s="70">
        <f t="shared" ref="G74" si="204">G70+G71+G72+G73</f>
        <v>0</v>
      </c>
      <c r="H74" s="70">
        <f t="shared" ref="H74" si="205">H70+H71+H72+H73</f>
        <v>0</v>
      </c>
      <c r="I74" s="70">
        <f t="shared" ref="I74" si="206">I70+I71+I72+I73</f>
        <v>0</v>
      </c>
      <c r="J74" s="70">
        <f t="shared" ref="J74" si="207">J70+J71+J72+J73</f>
        <v>0</v>
      </c>
      <c r="K74" s="71" t="str">
        <f>IF(C74=0,"",D74/C74)</f>
        <v/>
      </c>
      <c r="M74" s="129">
        <f>M70+M71+M72+M73</f>
        <v>0</v>
      </c>
      <c r="N74" s="108">
        <f t="shared" ref="N74" si="208">N70+N71+N72+N73</f>
        <v>0</v>
      </c>
      <c r="O74" s="108">
        <f t="shared" ref="O74" si="209">O70+O71+O72+O73</f>
        <v>0</v>
      </c>
      <c r="P74" s="108">
        <f t="shared" ref="P74" si="210">P70+P71+P72+P73</f>
        <v>0</v>
      </c>
      <c r="Q74" s="108">
        <f t="shared" ref="Q74" si="211">Q70+Q71+Q72+Q73</f>
        <v>0</v>
      </c>
      <c r="R74" s="108">
        <f t="shared" ref="R74" si="212">R70+R71+R72+R73</f>
        <v>0</v>
      </c>
      <c r="S74" s="108">
        <f t="shared" ref="S74" si="213">S70+S71+S72+S73</f>
        <v>0</v>
      </c>
      <c r="T74" s="108">
        <f t="shared" ref="T74" si="214">T70+T71+T72+T73</f>
        <v>0</v>
      </c>
      <c r="U74" s="71" t="str">
        <f t="shared" si="189"/>
        <v/>
      </c>
      <c r="V74" s="72" t="str">
        <f t="shared" si="189"/>
        <v/>
      </c>
      <c r="W74" s="129">
        <f>W70+W71+W72+W73</f>
        <v>0</v>
      </c>
      <c r="X74" s="108">
        <f t="shared" ref="X74" si="215">X70+X71+X72+X73</f>
        <v>0</v>
      </c>
      <c r="Y74" s="108">
        <f t="shared" ref="Y74" si="216">Y70+Y71+Y72+Y73</f>
        <v>0</v>
      </c>
      <c r="Z74" s="108">
        <f t="shared" ref="Z74" si="217">Z70+Z71+Z72+Z73</f>
        <v>0</v>
      </c>
      <c r="AA74" s="108">
        <f t="shared" ref="AA74" si="218">AA70+AA71+AA72+AA73</f>
        <v>0</v>
      </c>
      <c r="AB74" s="108">
        <f t="shared" ref="AB74" si="219">AB70+AB71+AB72+AB73</f>
        <v>0</v>
      </c>
      <c r="AC74" s="108">
        <f t="shared" ref="AC74" si="220">AC70+AC71+AC72+AC73</f>
        <v>0</v>
      </c>
      <c r="AD74" s="108">
        <f t="shared" ref="AD74" si="221">AD70+AD71+AD72+AD73</f>
        <v>0</v>
      </c>
      <c r="AE74" s="71" t="str">
        <f>IF(W74=0,"",X74/W74)</f>
        <v/>
      </c>
    </row>
    <row r="75" spans="2:31" s="11" customFormat="1" ht="4.5" hidden="1" customHeight="1" x14ac:dyDescent="0.2">
      <c r="B75" s="73"/>
      <c r="C75" s="74"/>
      <c r="D75" s="74"/>
      <c r="E75" s="74"/>
      <c r="F75" s="74"/>
      <c r="G75" s="74"/>
      <c r="H75" s="77"/>
      <c r="I75" s="77"/>
      <c r="J75" s="77"/>
      <c r="K75" s="75"/>
      <c r="M75" s="76"/>
      <c r="N75" s="109"/>
      <c r="O75" s="109"/>
      <c r="P75" s="109"/>
      <c r="Q75" s="109"/>
      <c r="R75" s="77"/>
      <c r="S75" s="77"/>
      <c r="T75" s="77"/>
      <c r="U75" s="75"/>
      <c r="V75" s="19"/>
      <c r="W75" s="76"/>
      <c r="X75" s="109"/>
      <c r="Y75" s="109"/>
      <c r="Z75" s="109"/>
      <c r="AA75" s="109"/>
      <c r="AB75" s="77"/>
      <c r="AC75" s="77"/>
      <c r="AD75" s="77"/>
      <c r="AE75" s="75"/>
    </row>
    <row r="76" spans="2:31" ht="15.75" hidden="1" x14ac:dyDescent="0.25">
      <c r="B76" s="68" t="s">
        <v>155</v>
      </c>
      <c r="C76" s="108">
        <f>D76+E76+F76+G76+H76+I76+J76</f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18" t="str">
        <f>IF(C76=0,"",D76/C76)</f>
        <v/>
      </c>
      <c r="M76" s="129">
        <f>N76+O76+P76+Q76+R76+S76+T76</f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18" t="str">
        <f t="shared" ref="U76:V80" si="222">IF(M76=0,"",N76/M76)</f>
        <v/>
      </c>
      <c r="V76" s="19" t="str">
        <f t="shared" si="222"/>
        <v/>
      </c>
      <c r="W76" s="129">
        <f>X76+Y76+Z76+AA76+AB76+AC76+AD76</f>
        <v>0</v>
      </c>
      <c r="X76" s="17">
        <f>D76+N76</f>
        <v>0</v>
      </c>
      <c r="Y76" s="17">
        <f t="shared" ref="Y76:Y79" si="223">E76+O76</f>
        <v>0</v>
      </c>
      <c r="Z76" s="17">
        <f t="shared" ref="Z76:Z79" si="224">F76+P76</f>
        <v>0</v>
      </c>
      <c r="AA76" s="17">
        <f t="shared" ref="AA76:AA79" si="225">G76+Q76</f>
        <v>0</v>
      </c>
      <c r="AB76" s="17">
        <f t="shared" ref="AB76:AB79" si="226">H76+R76</f>
        <v>0</v>
      </c>
      <c r="AC76" s="17">
        <f t="shared" ref="AC76:AC79" si="227">I76+S76</f>
        <v>0</v>
      </c>
      <c r="AD76" s="17">
        <f t="shared" ref="AD76:AD79" si="228">J76+T76</f>
        <v>0</v>
      </c>
      <c r="AE76" s="18" t="str">
        <f>IF(W76=0,"",X76/W76)</f>
        <v/>
      </c>
    </row>
    <row r="77" spans="2:31" ht="15.75" hidden="1" x14ac:dyDescent="0.25">
      <c r="B77" s="68" t="s">
        <v>156</v>
      </c>
      <c r="C77" s="108">
        <f t="shared" ref="C77:C79" si="229">D77+E77+F77+G77+H77+I77+J77</f>
        <v>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18" t="str">
        <f>IF(C77=0,"",D77/C77)</f>
        <v/>
      </c>
      <c r="M77" s="129">
        <f t="shared" ref="M77:M79" si="230">N77+O77+P77+Q77+R77+S77+T77</f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18" t="str">
        <f t="shared" si="222"/>
        <v/>
      </c>
      <c r="V77" s="19" t="str">
        <f t="shared" si="222"/>
        <v/>
      </c>
      <c r="W77" s="129">
        <f t="shared" ref="W77:W79" si="231">X77+Y77+Z77+AA77+AB77+AC77+AD77</f>
        <v>0</v>
      </c>
      <c r="X77" s="17">
        <f t="shared" ref="X77:X79" si="232">D77+N77</f>
        <v>0</v>
      </c>
      <c r="Y77" s="17">
        <f t="shared" si="223"/>
        <v>0</v>
      </c>
      <c r="Z77" s="17">
        <f t="shared" si="224"/>
        <v>0</v>
      </c>
      <c r="AA77" s="17">
        <f t="shared" si="225"/>
        <v>0</v>
      </c>
      <c r="AB77" s="17">
        <f t="shared" si="226"/>
        <v>0</v>
      </c>
      <c r="AC77" s="17">
        <f t="shared" si="227"/>
        <v>0</v>
      </c>
      <c r="AD77" s="17">
        <f t="shared" si="228"/>
        <v>0</v>
      </c>
      <c r="AE77" s="18" t="str">
        <f t="shared" ref="AE77:AE79" si="233">IF(W77=0,"",X77/W77)</f>
        <v/>
      </c>
    </row>
    <row r="78" spans="2:31" ht="15.75" hidden="1" x14ac:dyDescent="0.25">
      <c r="B78" s="68" t="s">
        <v>157</v>
      </c>
      <c r="C78" s="108">
        <f t="shared" si="229"/>
        <v>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18" t="str">
        <f>IF(C78=0,"",D78/C78)</f>
        <v/>
      </c>
      <c r="M78" s="129">
        <f t="shared" si="230"/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18" t="str">
        <f t="shared" si="222"/>
        <v/>
      </c>
      <c r="V78" s="19" t="str">
        <f t="shared" si="222"/>
        <v/>
      </c>
      <c r="W78" s="129">
        <f t="shared" si="231"/>
        <v>0</v>
      </c>
      <c r="X78" s="17">
        <f t="shared" si="232"/>
        <v>0</v>
      </c>
      <c r="Y78" s="17">
        <f t="shared" si="223"/>
        <v>0</v>
      </c>
      <c r="Z78" s="17">
        <f t="shared" si="224"/>
        <v>0</v>
      </c>
      <c r="AA78" s="17">
        <f t="shared" si="225"/>
        <v>0</v>
      </c>
      <c r="AB78" s="17">
        <f t="shared" si="226"/>
        <v>0</v>
      </c>
      <c r="AC78" s="17">
        <f t="shared" si="227"/>
        <v>0</v>
      </c>
      <c r="AD78" s="17">
        <f t="shared" si="228"/>
        <v>0</v>
      </c>
      <c r="AE78" s="18" t="str">
        <f t="shared" si="233"/>
        <v/>
      </c>
    </row>
    <row r="79" spans="2:31" ht="15.75" hidden="1" x14ac:dyDescent="0.25">
      <c r="B79" s="68" t="s">
        <v>158</v>
      </c>
      <c r="C79" s="108">
        <f t="shared" si="229"/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18" t="str">
        <f>IF(C79=0,"",D79/C79)</f>
        <v/>
      </c>
      <c r="M79" s="129">
        <f t="shared" si="230"/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18" t="str">
        <f t="shared" si="222"/>
        <v/>
      </c>
      <c r="V79" s="19" t="str">
        <f t="shared" si="222"/>
        <v/>
      </c>
      <c r="W79" s="129">
        <f t="shared" si="231"/>
        <v>0</v>
      </c>
      <c r="X79" s="17">
        <f t="shared" si="232"/>
        <v>0</v>
      </c>
      <c r="Y79" s="17">
        <f t="shared" si="223"/>
        <v>0</v>
      </c>
      <c r="Z79" s="17">
        <f t="shared" si="224"/>
        <v>0</v>
      </c>
      <c r="AA79" s="17">
        <f t="shared" si="225"/>
        <v>0</v>
      </c>
      <c r="AB79" s="17">
        <f t="shared" si="226"/>
        <v>0</v>
      </c>
      <c r="AC79" s="17">
        <f t="shared" si="227"/>
        <v>0</v>
      </c>
      <c r="AD79" s="17">
        <f t="shared" si="228"/>
        <v>0</v>
      </c>
      <c r="AE79" s="18" t="str">
        <f t="shared" si="233"/>
        <v/>
      </c>
    </row>
    <row r="80" spans="2:31" s="23" customFormat="1" ht="15.75" hidden="1" x14ac:dyDescent="0.25">
      <c r="B80" s="69">
        <v>2022</v>
      </c>
      <c r="C80" s="70">
        <f>C76+C77+C78+C79</f>
        <v>0</v>
      </c>
      <c r="D80" s="70">
        <f t="shared" ref="D80" si="234">D76+D77+D78+D79</f>
        <v>0</v>
      </c>
      <c r="E80" s="70">
        <f t="shared" ref="E80" si="235">E76+E77+E78+E79</f>
        <v>0</v>
      </c>
      <c r="F80" s="70">
        <f t="shared" ref="F80" si="236">F76+F77+F78+F79</f>
        <v>0</v>
      </c>
      <c r="G80" s="70">
        <f t="shared" ref="G80" si="237">G76+G77+G78+G79</f>
        <v>0</v>
      </c>
      <c r="H80" s="70">
        <f t="shared" ref="H80" si="238">H76+H77+H78+H79</f>
        <v>0</v>
      </c>
      <c r="I80" s="70">
        <f t="shared" ref="I80" si="239">I76+I77+I78+I79</f>
        <v>0</v>
      </c>
      <c r="J80" s="70">
        <f t="shared" ref="J80" si="240">J76+J77+J78+J79</f>
        <v>0</v>
      </c>
      <c r="K80" s="71" t="str">
        <f>IF(C80=0,"",D80/C80)</f>
        <v/>
      </c>
      <c r="M80" s="129">
        <f>M76+M77+M78+M79</f>
        <v>0</v>
      </c>
      <c r="N80" s="108">
        <f t="shared" ref="N80:T80" si="241">N76+N77+N78+N79</f>
        <v>0</v>
      </c>
      <c r="O80" s="108">
        <f t="shared" si="241"/>
        <v>0</v>
      </c>
      <c r="P80" s="108">
        <f t="shared" si="241"/>
        <v>0</v>
      </c>
      <c r="Q80" s="108">
        <f t="shared" si="241"/>
        <v>0</v>
      </c>
      <c r="R80" s="108">
        <f t="shared" si="241"/>
        <v>0</v>
      </c>
      <c r="S80" s="108">
        <f t="shared" si="241"/>
        <v>0</v>
      </c>
      <c r="T80" s="108">
        <f t="shared" si="241"/>
        <v>0</v>
      </c>
      <c r="U80" s="71" t="str">
        <f t="shared" si="222"/>
        <v/>
      </c>
      <c r="V80" s="72" t="str">
        <f t="shared" si="222"/>
        <v/>
      </c>
      <c r="W80" s="129">
        <f>W76+W77+W78+W79</f>
        <v>0</v>
      </c>
      <c r="X80" s="108">
        <f t="shared" ref="X80" si="242">X76+X77+X78+X79</f>
        <v>0</v>
      </c>
      <c r="Y80" s="108">
        <f t="shared" ref="Y80" si="243">Y76+Y77+Y78+Y79</f>
        <v>0</v>
      </c>
      <c r="Z80" s="108">
        <f t="shared" ref="Z80" si="244">Z76+Z77+Z78+Z79</f>
        <v>0</v>
      </c>
      <c r="AA80" s="108">
        <f t="shared" ref="AA80" si="245">AA76+AA77+AA78+AA79</f>
        <v>0</v>
      </c>
      <c r="AB80" s="108">
        <f t="shared" ref="AB80" si="246">AB76+AB77+AB78+AB79</f>
        <v>0</v>
      </c>
      <c r="AC80" s="108">
        <f t="shared" ref="AC80" si="247">AC76+AC77+AC78+AC79</f>
        <v>0</v>
      </c>
      <c r="AD80" s="108">
        <f t="shared" ref="AD80" si="248">AD76+AD77+AD78+AD79</f>
        <v>0</v>
      </c>
      <c r="AE80" s="71" t="str">
        <f>IF(W80=0,"",X80/W80)</f>
        <v/>
      </c>
    </row>
    <row r="81" spans="2:31" s="11" customFormat="1" ht="4.5" hidden="1" customHeight="1" x14ac:dyDescent="0.2">
      <c r="B81" s="73"/>
      <c r="C81" s="74"/>
      <c r="D81" s="74"/>
      <c r="E81" s="74"/>
      <c r="F81" s="74"/>
      <c r="G81" s="74"/>
      <c r="H81" s="77"/>
      <c r="I81" s="77"/>
      <c r="J81" s="77"/>
      <c r="K81" s="75"/>
      <c r="M81" s="76"/>
      <c r="N81" s="109"/>
      <c r="O81" s="109"/>
      <c r="P81" s="109"/>
      <c r="Q81" s="109"/>
      <c r="R81" s="77"/>
      <c r="S81" s="77"/>
      <c r="T81" s="77"/>
      <c r="U81" s="75"/>
      <c r="V81" s="19"/>
      <c r="W81" s="76"/>
      <c r="X81" s="109"/>
      <c r="Y81" s="109"/>
      <c r="Z81" s="109"/>
      <c r="AA81" s="109"/>
      <c r="AB81" s="77"/>
      <c r="AC81" s="77"/>
      <c r="AD81" s="77"/>
      <c r="AE81" s="75"/>
    </row>
    <row r="82" spans="2:31" ht="15.75" hidden="1" x14ac:dyDescent="0.25">
      <c r="B82" s="68" t="s">
        <v>155</v>
      </c>
      <c r="C82" s="108">
        <f>D82+E82+F82+G82+H82+I82+J82</f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18" t="str">
        <f>IF(C82=0,"",D82/C82)</f>
        <v/>
      </c>
      <c r="M82" s="129">
        <f>N82+O82+P82+Q82+R82+S82+T82</f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18" t="str">
        <f t="shared" ref="U82:V86" si="249">IF(M82=0,"",N82/M82)</f>
        <v/>
      </c>
      <c r="V82" s="19" t="str">
        <f t="shared" si="249"/>
        <v/>
      </c>
      <c r="W82" s="129">
        <f>X82+Y82+Z82+AA82+AB82+AC82+AD82</f>
        <v>0</v>
      </c>
      <c r="X82" s="17">
        <f>D82+N82</f>
        <v>0</v>
      </c>
      <c r="Y82" s="17">
        <f t="shared" ref="Y82:Y85" si="250">E82+O82</f>
        <v>0</v>
      </c>
      <c r="Z82" s="17">
        <f t="shared" ref="Z82:Z85" si="251">F82+P82</f>
        <v>0</v>
      </c>
      <c r="AA82" s="17">
        <f t="shared" ref="AA82:AA85" si="252">G82+Q82</f>
        <v>0</v>
      </c>
      <c r="AB82" s="17">
        <f t="shared" ref="AB82:AB85" si="253">H82+R82</f>
        <v>0</v>
      </c>
      <c r="AC82" s="17">
        <f t="shared" ref="AC82:AC85" si="254">I82+S82</f>
        <v>0</v>
      </c>
      <c r="AD82" s="17">
        <f t="shared" ref="AD82:AD85" si="255">J82+T82</f>
        <v>0</v>
      </c>
      <c r="AE82" s="18" t="str">
        <f>IF(W82=0,"",X82/W82)</f>
        <v/>
      </c>
    </row>
    <row r="83" spans="2:31" ht="15.75" hidden="1" x14ac:dyDescent="0.25">
      <c r="B83" s="68" t="s">
        <v>156</v>
      </c>
      <c r="C83" s="108">
        <f t="shared" ref="C83:C85" si="256">D83+E83+F83+G83+H83+I83+J83</f>
        <v>0</v>
      </c>
      <c r="D83" s="25">
        <v>0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18" t="str">
        <f>IF(C83=0,"",D83/C83)</f>
        <v/>
      </c>
      <c r="M83" s="129">
        <f t="shared" ref="M83:M85" si="257">N83+O83+P83+Q83+R83+S83+T83</f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18" t="str">
        <f t="shared" si="249"/>
        <v/>
      </c>
      <c r="V83" s="19" t="str">
        <f t="shared" si="249"/>
        <v/>
      </c>
      <c r="W83" s="129">
        <f t="shared" ref="W83:W85" si="258">X83+Y83+Z83+AA83+AB83+AC83+AD83</f>
        <v>0</v>
      </c>
      <c r="X83" s="17">
        <f t="shared" ref="X83:X85" si="259">D83+N83</f>
        <v>0</v>
      </c>
      <c r="Y83" s="17">
        <f t="shared" si="250"/>
        <v>0</v>
      </c>
      <c r="Z83" s="17">
        <f t="shared" si="251"/>
        <v>0</v>
      </c>
      <c r="AA83" s="17">
        <f t="shared" si="252"/>
        <v>0</v>
      </c>
      <c r="AB83" s="17">
        <f t="shared" si="253"/>
        <v>0</v>
      </c>
      <c r="AC83" s="17">
        <f t="shared" si="254"/>
        <v>0</v>
      </c>
      <c r="AD83" s="17">
        <f t="shared" si="255"/>
        <v>0</v>
      </c>
      <c r="AE83" s="18" t="str">
        <f t="shared" ref="AE83:AE85" si="260">IF(W83=0,"",X83/W83)</f>
        <v/>
      </c>
    </row>
    <row r="84" spans="2:31" ht="15.75" hidden="1" x14ac:dyDescent="0.25">
      <c r="B84" s="68" t="s">
        <v>157</v>
      </c>
      <c r="C84" s="108">
        <f t="shared" si="256"/>
        <v>0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18" t="str">
        <f>IF(C84=0,"",D84/C84)</f>
        <v/>
      </c>
      <c r="M84" s="129">
        <f t="shared" si="257"/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18" t="str">
        <f t="shared" si="249"/>
        <v/>
      </c>
      <c r="V84" s="19" t="str">
        <f t="shared" si="249"/>
        <v/>
      </c>
      <c r="W84" s="129">
        <f t="shared" si="258"/>
        <v>0</v>
      </c>
      <c r="X84" s="17">
        <f t="shared" si="259"/>
        <v>0</v>
      </c>
      <c r="Y84" s="17">
        <f t="shared" si="250"/>
        <v>0</v>
      </c>
      <c r="Z84" s="17">
        <f t="shared" si="251"/>
        <v>0</v>
      </c>
      <c r="AA84" s="17">
        <f t="shared" si="252"/>
        <v>0</v>
      </c>
      <c r="AB84" s="17">
        <f t="shared" si="253"/>
        <v>0</v>
      </c>
      <c r="AC84" s="17">
        <f t="shared" si="254"/>
        <v>0</v>
      </c>
      <c r="AD84" s="17">
        <f t="shared" si="255"/>
        <v>0</v>
      </c>
      <c r="AE84" s="18" t="str">
        <f t="shared" si="260"/>
        <v/>
      </c>
    </row>
    <row r="85" spans="2:31" ht="15.75" hidden="1" x14ac:dyDescent="0.25">
      <c r="B85" s="68" t="s">
        <v>158</v>
      </c>
      <c r="C85" s="108">
        <f t="shared" si="256"/>
        <v>0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18" t="str">
        <f>IF(C85=0,"",D85/C85)</f>
        <v/>
      </c>
      <c r="M85" s="129">
        <f t="shared" si="257"/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18" t="str">
        <f t="shared" si="249"/>
        <v/>
      </c>
      <c r="V85" s="19" t="str">
        <f t="shared" si="249"/>
        <v/>
      </c>
      <c r="W85" s="129">
        <f t="shared" si="258"/>
        <v>0</v>
      </c>
      <c r="X85" s="17">
        <f t="shared" si="259"/>
        <v>0</v>
      </c>
      <c r="Y85" s="17">
        <f t="shared" si="250"/>
        <v>0</v>
      </c>
      <c r="Z85" s="17">
        <f t="shared" si="251"/>
        <v>0</v>
      </c>
      <c r="AA85" s="17">
        <f t="shared" si="252"/>
        <v>0</v>
      </c>
      <c r="AB85" s="17">
        <f t="shared" si="253"/>
        <v>0</v>
      </c>
      <c r="AC85" s="17">
        <f t="shared" si="254"/>
        <v>0</v>
      </c>
      <c r="AD85" s="17">
        <f t="shared" si="255"/>
        <v>0</v>
      </c>
      <c r="AE85" s="18" t="str">
        <f t="shared" si="260"/>
        <v/>
      </c>
    </row>
    <row r="86" spans="2:31" s="23" customFormat="1" ht="15.75" hidden="1" x14ac:dyDescent="0.25">
      <c r="B86" s="69">
        <v>2023</v>
      </c>
      <c r="C86" s="70">
        <f t="shared" ref="C86:J86" si="261">C82+C83+C84+C85</f>
        <v>0</v>
      </c>
      <c r="D86" s="70">
        <f t="shared" si="261"/>
        <v>0</v>
      </c>
      <c r="E86" s="70">
        <f t="shared" si="261"/>
        <v>0</v>
      </c>
      <c r="F86" s="70">
        <f t="shared" si="261"/>
        <v>0</v>
      </c>
      <c r="G86" s="70">
        <f t="shared" si="261"/>
        <v>0</v>
      </c>
      <c r="H86" s="70">
        <f t="shared" si="261"/>
        <v>0</v>
      </c>
      <c r="I86" s="70">
        <f t="shared" si="261"/>
        <v>0</v>
      </c>
      <c r="J86" s="70">
        <f t="shared" si="261"/>
        <v>0</v>
      </c>
      <c r="K86" s="71" t="str">
        <f>IF(C86=0,"",D86/C86)</f>
        <v/>
      </c>
      <c r="M86" s="129">
        <f t="shared" ref="M86:T86" si="262">M82+M83+M84+M85</f>
        <v>0</v>
      </c>
      <c r="N86" s="108">
        <f t="shared" si="262"/>
        <v>0</v>
      </c>
      <c r="O86" s="108">
        <f t="shared" si="262"/>
        <v>0</v>
      </c>
      <c r="P86" s="108">
        <f t="shared" si="262"/>
        <v>0</v>
      </c>
      <c r="Q86" s="108">
        <f t="shared" si="262"/>
        <v>0</v>
      </c>
      <c r="R86" s="108">
        <f t="shared" si="262"/>
        <v>0</v>
      </c>
      <c r="S86" s="108">
        <f t="shared" si="262"/>
        <v>0</v>
      </c>
      <c r="T86" s="108">
        <f t="shared" si="262"/>
        <v>0</v>
      </c>
      <c r="U86" s="71" t="str">
        <f t="shared" si="249"/>
        <v/>
      </c>
      <c r="V86" s="72" t="str">
        <f t="shared" si="249"/>
        <v/>
      </c>
      <c r="W86" s="129">
        <f t="shared" ref="W86:AD86" si="263">W82+W83+W84+W85</f>
        <v>0</v>
      </c>
      <c r="X86" s="108">
        <f t="shared" si="263"/>
        <v>0</v>
      </c>
      <c r="Y86" s="108">
        <f t="shared" si="263"/>
        <v>0</v>
      </c>
      <c r="Z86" s="108">
        <f t="shared" si="263"/>
        <v>0</v>
      </c>
      <c r="AA86" s="108">
        <f t="shared" si="263"/>
        <v>0</v>
      </c>
      <c r="AB86" s="108">
        <f t="shared" si="263"/>
        <v>0</v>
      </c>
      <c r="AC86" s="108">
        <f t="shared" si="263"/>
        <v>0</v>
      </c>
      <c r="AD86" s="108">
        <f t="shared" si="263"/>
        <v>0</v>
      </c>
      <c r="AE86" s="71" t="str">
        <f>IF(W86=0,"",X86/W86)</f>
        <v/>
      </c>
    </row>
    <row r="87" spans="2:31" s="11" customFormat="1" ht="4.5" hidden="1" customHeight="1" x14ac:dyDescent="0.2">
      <c r="B87" s="73"/>
      <c r="C87" s="74"/>
      <c r="D87" s="74"/>
      <c r="E87" s="74"/>
      <c r="F87" s="74"/>
      <c r="G87" s="74"/>
      <c r="H87" s="77"/>
      <c r="I87" s="77"/>
      <c r="J87" s="77"/>
      <c r="K87" s="75"/>
      <c r="M87" s="76"/>
      <c r="N87" s="109"/>
      <c r="O87" s="109"/>
      <c r="P87" s="109"/>
      <c r="Q87" s="109"/>
      <c r="R87" s="77"/>
      <c r="S87" s="77"/>
      <c r="T87" s="77"/>
      <c r="U87" s="75"/>
      <c r="V87" s="19"/>
      <c r="W87" s="76"/>
      <c r="X87" s="109"/>
      <c r="Y87" s="109"/>
      <c r="Z87" s="109"/>
      <c r="AA87" s="109"/>
      <c r="AB87" s="77"/>
      <c r="AC87" s="77"/>
      <c r="AD87" s="77"/>
      <c r="AE87" s="75"/>
    </row>
    <row r="88" spans="2:31" s="23" customFormat="1" ht="16.5" hidden="1" thickBot="1" x14ac:dyDescent="0.3">
      <c r="B88" s="20" t="s">
        <v>1</v>
      </c>
      <c r="C88" s="21">
        <f>C32+C38+C44+C50+C56+C62+C68+C74+C80+C86</f>
        <v>0</v>
      </c>
      <c r="D88" s="21">
        <f>D32+D38+D44+D50+D56+D62+D68+D74+D80+D86</f>
        <v>0</v>
      </c>
      <c r="E88" s="21">
        <f t="shared" ref="E88:J88" si="264">E32+E38+E44+E50+E56+E62+E68+E74+E80+E86</f>
        <v>0</v>
      </c>
      <c r="F88" s="21">
        <f t="shared" si="264"/>
        <v>0</v>
      </c>
      <c r="G88" s="21">
        <f t="shared" si="264"/>
        <v>0</v>
      </c>
      <c r="H88" s="21">
        <f t="shared" si="264"/>
        <v>0</v>
      </c>
      <c r="I88" s="21">
        <f t="shared" si="264"/>
        <v>0</v>
      </c>
      <c r="J88" s="21">
        <f t="shared" si="264"/>
        <v>0</v>
      </c>
      <c r="K88" s="22" t="str">
        <f>IF(C88=0,"",D88/C88)</f>
        <v/>
      </c>
      <c r="M88" s="130">
        <f t="shared" ref="M88:T88" si="265">M32+M38+M44+M50+M56+M62+M68+M74+M80+M86</f>
        <v>0</v>
      </c>
      <c r="N88" s="21">
        <f t="shared" si="265"/>
        <v>0</v>
      </c>
      <c r="O88" s="21">
        <f t="shared" si="265"/>
        <v>0</v>
      </c>
      <c r="P88" s="21">
        <f t="shared" si="265"/>
        <v>0</v>
      </c>
      <c r="Q88" s="21">
        <f t="shared" si="265"/>
        <v>0</v>
      </c>
      <c r="R88" s="21">
        <f t="shared" si="265"/>
        <v>0</v>
      </c>
      <c r="S88" s="21">
        <f t="shared" si="265"/>
        <v>0</v>
      </c>
      <c r="T88" s="21">
        <f t="shared" si="265"/>
        <v>0</v>
      </c>
      <c r="U88" s="22" t="str">
        <f>IF(M88=0,"",N88/M88)</f>
        <v/>
      </c>
      <c r="V88" s="24"/>
      <c r="W88" s="130">
        <f t="shared" ref="W88:AD88" si="266">W32+W38+W44+W50+W56+W62+W68+W74+W80+W86</f>
        <v>0</v>
      </c>
      <c r="X88" s="21">
        <f t="shared" si="266"/>
        <v>0</v>
      </c>
      <c r="Y88" s="21">
        <f t="shared" si="266"/>
        <v>0</v>
      </c>
      <c r="Z88" s="21">
        <f t="shared" si="266"/>
        <v>0</v>
      </c>
      <c r="AA88" s="21">
        <f t="shared" si="266"/>
        <v>0</v>
      </c>
      <c r="AB88" s="21">
        <f t="shared" si="266"/>
        <v>0</v>
      </c>
      <c r="AC88" s="21">
        <f t="shared" si="266"/>
        <v>0</v>
      </c>
      <c r="AD88" s="21">
        <f t="shared" si="266"/>
        <v>0</v>
      </c>
      <c r="AE88" s="22" t="str">
        <f>IF(W88=0,"",X88/W88)</f>
        <v/>
      </c>
    </row>
    <row r="90" spans="2:31" ht="23.25" x14ac:dyDescent="0.35">
      <c r="B90" s="173" t="s">
        <v>5</v>
      </c>
      <c r="C90" s="173"/>
      <c r="D90" s="173"/>
    </row>
    <row r="91" spans="2:31" s="14" customFormat="1" ht="20.25" x14ac:dyDescent="0.3">
      <c r="B91" s="46"/>
      <c r="C91" s="191"/>
      <c r="D91" s="191"/>
      <c r="E91" s="191"/>
      <c r="F91" s="191"/>
      <c r="G91" s="191"/>
      <c r="H91" s="191"/>
      <c r="I91" s="191"/>
      <c r="J91" s="191"/>
      <c r="K91" s="191"/>
      <c r="M91" s="190" t="s">
        <v>7</v>
      </c>
      <c r="N91" s="190"/>
      <c r="O91" s="190"/>
      <c r="P91" s="190"/>
      <c r="Q91" s="190"/>
      <c r="R91" s="190"/>
      <c r="S91" s="190"/>
      <c r="T91" s="190"/>
      <c r="U91" s="190"/>
      <c r="V91" s="15"/>
      <c r="W91" s="190" t="s">
        <v>1</v>
      </c>
      <c r="X91" s="190"/>
      <c r="Y91" s="190"/>
      <c r="Z91" s="190"/>
      <c r="AA91" s="190"/>
      <c r="AB91" s="190"/>
      <c r="AC91" s="190"/>
      <c r="AD91" s="190"/>
      <c r="AE91" s="190"/>
    </row>
    <row r="92" spans="2:31" s="14" customFormat="1" ht="15" customHeight="1" thickBot="1" x14ac:dyDescent="0.35">
      <c r="B92" s="46"/>
      <c r="C92" s="125"/>
      <c r="D92" s="125"/>
      <c r="E92" s="125"/>
      <c r="F92" s="125"/>
      <c r="G92" s="125"/>
      <c r="H92" s="125"/>
      <c r="I92" s="125"/>
      <c r="J92" s="125"/>
      <c r="K92" s="125"/>
      <c r="M92" s="127"/>
      <c r="N92" s="174" t="s">
        <v>185</v>
      </c>
      <c r="O92" s="174"/>
      <c r="P92" s="174"/>
      <c r="Q92" s="174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</row>
    <row r="93" spans="2:31" ht="32.25" thickTop="1" x14ac:dyDescent="0.25">
      <c r="B93" s="47"/>
      <c r="C93" s="48"/>
      <c r="D93" s="48"/>
      <c r="E93" s="48"/>
      <c r="F93" s="48"/>
      <c r="G93" s="48"/>
      <c r="H93" s="48"/>
      <c r="I93" s="48"/>
      <c r="J93" s="48"/>
      <c r="K93" s="188"/>
      <c r="L93" s="189"/>
      <c r="M93" s="63" t="s">
        <v>1</v>
      </c>
      <c r="N93" s="60" t="s">
        <v>5</v>
      </c>
      <c r="O93" s="182" t="s">
        <v>3</v>
      </c>
      <c r="P93" s="183"/>
      <c r="Q93" s="182" t="s">
        <v>4</v>
      </c>
      <c r="R93" s="183"/>
      <c r="S93" s="61" t="s">
        <v>161</v>
      </c>
      <c r="T93" s="61" t="s">
        <v>162</v>
      </c>
      <c r="U93" s="16" t="s">
        <v>8</v>
      </c>
      <c r="V93" s="62"/>
      <c r="W93" s="63" t="s">
        <v>1</v>
      </c>
      <c r="X93" s="60" t="s">
        <v>5</v>
      </c>
      <c r="Y93" s="182" t="s">
        <v>3</v>
      </c>
      <c r="Z93" s="183"/>
      <c r="AA93" s="182" t="s">
        <v>4</v>
      </c>
      <c r="AB93" s="183"/>
      <c r="AC93" s="126" t="s">
        <v>161</v>
      </c>
      <c r="AD93" s="126" t="s">
        <v>162</v>
      </c>
      <c r="AE93" s="16" t="s">
        <v>8</v>
      </c>
    </row>
    <row r="94" spans="2:31" ht="15.75" x14ac:dyDescent="0.25">
      <c r="B94" s="47"/>
      <c r="C94" s="48"/>
      <c r="D94" s="48"/>
      <c r="E94" s="48"/>
      <c r="F94" s="48"/>
      <c r="G94" s="48"/>
      <c r="H94" s="48"/>
      <c r="I94" s="48"/>
      <c r="J94" s="48"/>
      <c r="K94" s="184"/>
      <c r="L94" s="185"/>
      <c r="M94" s="67"/>
      <c r="N94" s="65"/>
      <c r="O94" s="65" t="s">
        <v>159</v>
      </c>
      <c r="P94" s="65" t="s">
        <v>160</v>
      </c>
      <c r="Q94" s="65" t="s">
        <v>159</v>
      </c>
      <c r="R94" s="65" t="s">
        <v>160</v>
      </c>
      <c r="S94" s="66"/>
      <c r="T94" s="66"/>
      <c r="U94" s="56"/>
      <c r="V94" s="62"/>
      <c r="W94" s="67"/>
      <c r="X94" s="65"/>
      <c r="Y94" s="65" t="s">
        <v>159</v>
      </c>
      <c r="Z94" s="65" t="s">
        <v>160</v>
      </c>
      <c r="AA94" s="65" t="s">
        <v>159</v>
      </c>
      <c r="AB94" s="65" t="s">
        <v>160</v>
      </c>
      <c r="AC94" s="66"/>
      <c r="AD94" s="66"/>
      <c r="AE94" s="56"/>
    </row>
    <row r="95" spans="2:31" ht="15.75" x14ac:dyDescent="0.25">
      <c r="B95" s="47"/>
      <c r="C95" s="48"/>
      <c r="D95" s="48"/>
      <c r="E95" s="48"/>
      <c r="F95" s="48"/>
      <c r="G95" s="48"/>
      <c r="H95" s="48"/>
      <c r="I95" s="48"/>
      <c r="J95" s="48"/>
      <c r="K95" s="176" t="s">
        <v>155</v>
      </c>
      <c r="L95" s="177"/>
      <c r="M95" s="140">
        <f>N95+O95+P95+Q95+R95+S95+T95</f>
        <v>0</v>
      </c>
      <c r="N95" s="149">
        <v>0</v>
      </c>
      <c r="O95" s="149">
        <v>0</v>
      </c>
      <c r="P95" s="149">
        <v>0</v>
      </c>
      <c r="Q95" s="149">
        <v>0</v>
      </c>
      <c r="R95" s="149">
        <v>0</v>
      </c>
      <c r="S95" s="149">
        <v>0</v>
      </c>
      <c r="T95" s="149">
        <v>0</v>
      </c>
      <c r="U95" s="139" t="str">
        <f t="shared" ref="U95:V99" si="267">IF(M95=0,"",N95/M95)</f>
        <v/>
      </c>
      <c r="V95" s="19" t="str">
        <f t="shared" si="267"/>
        <v/>
      </c>
      <c r="W95" s="137">
        <f>X95+Y95+Z95+AA95+AB95+AC95+AD95</f>
        <v>0</v>
      </c>
      <c r="X95" s="138">
        <f>D95+N95</f>
        <v>0</v>
      </c>
      <c r="Y95" s="138">
        <f t="shared" ref="Y95:Y98" si="268">E95+O95</f>
        <v>0</v>
      </c>
      <c r="Z95" s="138">
        <f t="shared" ref="Z95:Z98" si="269">F95+P95</f>
        <v>0</v>
      </c>
      <c r="AA95" s="138">
        <f t="shared" ref="AA95:AA98" si="270">G95+Q95</f>
        <v>0</v>
      </c>
      <c r="AB95" s="138">
        <f t="shared" ref="AB95:AB98" si="271">H95+R95</f>
        <v>0</v>
      </c>
      <c r="AC95" s="138">
        <f t="shared" ref="AC95:AC98" si="272">I95+S95</f>
        <v>0</v>
      </c>
      <c r="AD95" s="138">
        <f t="shared" ref="AD95:AD98" si="273">J95+T95</f>
        <v>0</v>
      </c>
      <c r="AE95" s="139" t="str">
        <f>IF(W95=0,"",X95/W95)</f>
        <v/>
      </c>
    </row>
    <row r="96" spans="2:31" ht="15.75" x14ac:dyDescent="0.25">
      <c r="B96" s="47"/>
      <c r="C96" s="48"/>
      <c r="D96" s="48"/>
      <c r="E96" s="48"/>
      <c r="F96" s="48"/>
      <c r="G96" s="48"/>
      <c r="H96" s="48"/>
      <c r="I96" s="48"/>
      <c r="J96" s="48"/>
      <c r="K96" s="176" t="s">
        <v>156</v>
      </c>
      <c r="L96" s="177"/>
      <c r="M96" s="140">
        <f t="shared" ref="M96:M98" si="274">N96+O96+P96+Q96+R96+S96+T96</f>
        <v>0</v>
      </c>
      <c r="N96" s="149">
        <v>0</v>
      </c>
      <c r="O96" s="149">
        <v>0</v>
      </c>
      <c r="P96" s="149">
        <v>0</v>
      </c>
      <c r="Q96" s="149">
        <v>0</v>
      </c>
      <c r="R96" s="149">
        <v>0</v>
      </c>
      <c r="S96" s="149">
        <v>0</v>
      </c>
      <c r="T96" s="149">
        <v>0</v>
      </c>
      <c r="U96" s="139" t="str">
        <f t="shared" si="267"/>
        <v/>
      </c>
      <c r="V96" s="19" t="str">
        <f t="shared" si="267"/>
        <v/>
      </c>
      <c r="W96" s="137">
        <f t="shared" ref="W96:W98" si="275">X96+Y96+Z96+AA96+AB96+AC96+AD96</f>
        <v>0</v>
      </c>
      <c r="X96" s="138">
        <f t="shared" ref="X96:X98" si="276">D96+N96</f>
        <v>0</v>
      </c>
      <c r="Y96" s="138">
        <f t="shared" si="268"/>
        <v>0</v>
      </c>
      <c r="Z96" s="138">
        <f t="shared" si="269"/>
        <v>0</v>
      </c>
      <c r="AA96" s="138">
        <f t="shared" si="270"/>
        <v>0</v>
      </c>
      <c r="AB96" s="138">
        <f t="shared" si="271"/>
        <v>0</v>
      </c>
      <c r="AC96" s="138">
        <f t="shared" si="272"/>
        <v>0</v>
      </c>
      <c r="AD96" s="138">
        <f t="shared" si="273"/>
        <v>0</v>
      </c>
      <c r="AE96" s="139" t="str">
        <f t="shared" ref="AE96:AE98" si="277">IF(W96=0,"",X96/W96)</f>
        <v/>
      </c>
    </row>
    <row r="97" spans="2:31" ht="15.75" x14ac:dyDescent="0.25">
      <c r="B97" s="47"/>
      <c r="C97" s="48"/>
      <c r="D97" s="48"/>
      <c r="E97" s="48"/>
      <c r="F97" s="48"/>
      <c r="G97" s="48"/>
      <c r="H97" s="48"/>
      <c r="I97" s="48"/>
      <c r="J97" s="48"/>
      <c r="K97" s="176" t="s">
        <v>157</v>
      </c>
      <c r="L97" s="177"/>
      <c r="M97" s="140">
        <f t="shared" si="274"/>
        <v>0</v>
      </c>
      <c r="N97" s="149">
        <v>0</v>
      </c>
      <c r="O97" s="149">
        <v>0</v>
      </c>
      <c r="P97" s="149">
        <v>0</v>
      </c>
      <c r="Q97" s="149">
        <v>0</v>
      </c>
      <c r="R97" s="149">
        <v>0</v>
      </c>
      <c r="S97" s="149">
        <v>0</v>
      </c>
      <c r="T97" s="149">
        <v>0</v>
      </c>
      <c r="U97" s="139" t="str">
        <f t="shared" si="267"/>
        <v/>
      </c>
      <c r="V97" s="19" t="str">
        <f t="shared" si="267"/>
        <v/>
      </c>
      <c r="W97" s="137">
        <f t="shared" si="275"/>
        <v>0</v>
      </c>
      <c r="X97" s="138">
        <f t="shared" si="276"/>
        <v>0</v>
      </c>
      <c r="Y97" s="138">
        <f t="shared" si="268"/>
        <v>0</v>
      </c>
      <c r="Z97" s="138">
        <f t="shared" si="269"/>
        <v>0</v>
      </c>
      <c r="AA97" s="138">
        <f t="shared" si="270"/>
        <v>0</v>
      </c>
      <c r="AB97" s="138">
        <f t="shared" si="271"/>
        <v>0</v>
      </c>
      <c r="AC97" s="138">
        <f t="shared" si="272"/>
        <v>0</v>
      </c>
      <c r="AD97" s="138">
        <f t="shared" si="273"/>
        <v>0</v>
      </c>
      <c r="AE97" s="139" t="str">
        <f t="shared" si="277"/>
        <v/>
      </c>
    </row>
    <row r="98" spans="2:31" ht="15.75" x14ac:dyDescent="0.25">
      <c r="B98" s="47"/>
      <c r="C98" s="48"/>
      <c r="D98" s="48"/>
      <c r="E98" s="48"/>
      <c r="F98" s="48"/>
      <c r="G98" s="48"/>
      <c r="H98" s="48"/>
      <c r="I98" s="48"/>
      <c r="J98" s="48"/>
      <c r="K98" s="176" t="s">
        <v>158</v>
      </c>
      <c r="L98" s="177"/>
      <c r="M98" s="140">
        <f t="shared" si="274"/>
        <v>0</v>
      </c>
      <c r="N98" s="149">
        <v>0</v>
      </c>
      <c r="O98" s="149">
        <v>0</v>
      </c>
      <c r="P98" s="149">
        <v>0</v>
      </c>
      <c r="Q98" s="149">
        <v>0</v>
      </c>
      <c r="R98" s="149">
        <v>0</v>
      </c>
      <c r="S98" s="149">
        <v>0</v>
      </c>
      <c r="T98" s="149">
        <v>0</v>
      </c>
      <c r="U98" s="139" t="str">
        <f t="shared" si="267"/>
        <v/>
      </c>
      <c r="V98" s="19" t="str">
        <f t="shared" si="267"/>
        <v/>
      </c>
      <c r="W98" s="137">
        <f t="shared" si="275"/>
        <v>0</v>
      </c>
      <c r="X98" s="138">
        <f t="shared" si="276"/>
        <v>0</v>
      </c>
      <c r="Y98" s="138">
        <f t="shared" si="268"/>
        <v>0</v>
      </c>
      <c r="Z98" s="138">
        <f t="shared" si="269"/>
        <v>0</v>
      </c>
      <c r="AA98" s="138">
        <f t="shared" si="270"/>
        <v>0</v>
      </c>
      <c r="AB98" s="138">
        <f t="shared" si="271"/>
        <v>0</v>
      </c>
      <c r="AC98" s="138">
        <f t="shared" si="272"/>
        <v>0</v>
      </c>
      <c r="AD98" s="138">
        <f t="shared" si="273"/>
        <v>0</v>
      </c>
      <c r="AE98" s="139" t="str">
        <f t="shared" si="277"/>
        <v/>
      </c>
    </row>
    <row r="99" spans="2:31" ht="15.75" x14ac:dyDescent="0.25">
      <c r="B99" s="47"/>
      <c r="C99" s="48"/>
      <c r="D99" s="48"/>
      <c r="E99" s="48"/>
      <c r="F99" s="48"/>
      <c r="G99" s="48"/>
      <c r="H99" s="48"/>
      <c r="I99" s="48"/>
      <c r="J99" s="48"/>
      <c r="K99" s="178">
        <v>2014</v>
      </c>
      <c r="L99" s="179"/>
      <c r="M99" s="140">
        <f>M95+M96+M97+M98</f>
        <v>0</v>
      </c>
      <c r="N99" s="140">
        <f t="shared" ref="N99" si="278">N95+N96+N97+N98</f>
        <v>0</v>
      </c>
      <c r="O99" s="140">
        <f t="shared" ref="O99" si="279">O95+O96+O97+O98</f>
        <v>0</v>
      </c>
      <c r="P99" s="140">
        <f t="shared" ref="P99" si="280">P95+P96+P97+P98</f>
        <v>0</v>
      </c>
      <c r="Q99" s="140">
        <f t="shared" ref="Q99" si="281">Q95+Q96+Q97+Q98</f>
        <v>0</v>
      </c>
      <c r="R99" s="140">
        <f t="shared" ref="R99" si="282">R95+R96+R97+R98</f>
        <v>0</v>
      </c>
      <c r="S99" s="140">
        <f t="shared" ref="S99" si="283">S95+S96+S97+S98</f>
        <v>0</v>
      </c>
      <c r="T99" s="140">
        <f t="shared" ref="T99" si="284">T95+T96+T97+T98</f>
        <v>0</v>
      </c>
      <c r="U99" s="141" t="str">
        <f t="shared" si="267"/>
        <v/>
      </c>
      <c r="V99" s="72" t="str">
        <f t="shared" si="267"/>
        <v/>
      </c>
      <c r="W99" s="137">
        <f>W95+W96+W97+W98</f>
        <v>0</v>
      </c>
      <c r="X99" s="140">
        <f t="shared" ref="X99" si="285">X95+X96+X97+X98</f>
        <v>0</v>
      </c>
      <c r="Y99" s="140">
        <f t="shared" ref="Y99" si="286">Y95+Y96+Y97+Y98</f>
        <v>0</v>
      </c>
      <c r="Z99" s="140">
        <f t="shared" ref="Z99" si="287">Z95+Z96+Z97+Z98</f>
        <v>0</v>
      </c>
      <c r="AA99" s="140">
        <f t="shared" ref="AA99" si="288">AA95+AA96+AA97+AA98</f>
        <v>0</v>
      </c>
      <c r="AB99" s="140">
        <f t="shared" ref="AB99" si="289">AB95+AB96+AB97+AB98</f>
        <v>0</v>
      </c>
      <c r="AC99" s="140">
        <f t="shared" ref="AC99" si="290">AC95+AC96+AC97+AC98</f>
        <v>0</v>
      </c>
      <c r="AD99" s="140">
        <f t="shared" ref="AD99" si="291">AD95+AD96+AD97+AD98</f>
        <v>0</v>
      </c>
      <c r="AE99" s="141" t="str">
        <f>IF(W99=0,"",X99/W99)</f>
        <v/>
      </c>
    </row>
    <row r="100" spans="2:31" ht="4.5" customHeight="1" x14ac:dyDescent="0.25">
      <c r="B100" s="47"/>
      <c r="C100" s="48"/>
      <c r="D100" s="48"/>
      <c r="E100" s="48"/>
      <c r="F100" s="48"/>
      <c r="G100" s="48"/>
      <c r="H100" s="48"/>
      <c r="I100" s="48"/>
      <c r="J100" s="48"/>
      <c r="K100" s="180"/>
      <c r="L100" s="181"/>
      <c r="M100" s="76"/>
      <c r="N100" s="74"/>
      <c r="O100" s="74"/>
      <c r="P100" s="74"/>
      <c r="Q100" s="74"/>
      <c r="R100" s="77"/>
      <c r="S100" s="77"/>
      <c r="T100" s="77"/>
      <c r="U100" s="75"/>
      <c r="V100" s="19"/>
      <c r="W100" s="76"/>
      <c r="X100" s="109"/>
      <c r="Y100" s="109"/>
      <c r="Z100" s="109"/>
      <c r="AA100" s="109"/>
      <c r="AB100" s="77"/>
      <c r="AC100" s="77"/>
      <c r="AD100" s="77"/>
      <c r="AE100" s="75"/>
    </row>
    <row r="101" spans="2:31" ht="15.75" x14ac:dyDescent="0.25">
      <c r="B101" s="47"/>
      <c r="C101" s="48"/>
      <c r="D101" s="48"/>
      <c r="E101" s="48"/>
      <c r="F101" s="48"/>
      <c r="G101" s="48"/>
      <c r="H101" s="48"/>
      <c r="I101" s="48"/>
      <c r="J101" s="48"/>
      <c r="K101" s="176" t="s">
        <v>155</v>
      </c>
      <c r="L101" s="177"/>
      <c r="M101" s="140">
        <f>N101+O101+P101+Q101+R101+S101+T101</f>
        <v>0</v>
      </c>
      <c r="N101" s="149">
        <v>0</v>
      </c>
      <c r="O101" s="149">
        <v>0</v>
      </c>
      <c r="P101" s="149">
        <v>0</v>
      </c>
      <c r="Q101" s="149">
        <v>0</v>
      </c>
      <c r="R101" s="149">
        <v>0</v>
      </c>
      <c r="S101" s="149">
        <v>0</v>
      </c>
      <c r="T101" s="149">
        <v>0</v>
      </c>
      <c r="U101" s="139" t="str">
        <f t="shared" ref="U101:V104" si="292">IF(M101=0,"",N101/M101)</f>
        <v/>
      </c>
      <c r="V101" s="19" t="str">
        <f t="shared" si="292"/>
        <v/>
      </c>
      <c r="W101" s="137">
        <f>X101+Y101+Z101+AA101+AB101+AC101+AD101</f>
        <v>0</v>
      </c>
      <c r="X101" s="138">
        <f t="shared" ref="X101:AA104" si="293">D101+N101</f>
        <v>0</v>
      </c>
      <c r="Y101" s="138">
        <f t="shared" si="293"/>
        <v>0</v>
      </c>
      <c r="Z101" s="138">
        <f t="shared" si="293"/>
        <v>0</v>
      </c>
      <c r="AA101" s="138">
        <f t="shared" si="293"/>
        <v>0</v>
      </c>
      <c r="AB101" s="138">
        <f t="shared" ref="AB101:AB104" si="294">H101+R101</f>
        <v>0</v>
      </c>
      <c r="AC101" s="138">
        <f t="shared" ref="AC101:AC104" si="295">I101+S101</f>
        <v>0</v>
      </c>
      <c r="AD101" s="138">
        <f t="shared" ref="AD101:AD104" si="296">J101+T101</f>
        <v>0</v>
      </c>
      <c r="AE101" s="139" t="str">
        <f>IF(W101=0,"",X101/W101)</f>
        <v/>
      </c>
    </row>
    <row r="102" spans="2:31" ht="15.75" x14ac:dyDescent="0.25">
      <c r="B102" s="47"/>
      <c r="C102" s="48"/>
      <c r="D102" s="48"/>
      <c r="E102" s="48"/>
      <c r="F102" s="48"/>
      <c r="G102" s="48"/>
      <c r="H102" s="48"/>
      <c r="I102" s="48"/>
      <c r="J102" s="48"/>
      <c r="K102" s="176" t="s">
        <v>156</v>
      </c>
      <c r="L102" s="177"/>
      <c r="M102" s="140">
        <f>N102+O102+P102+Q102+R102+S102+T102</f>
        <v>0</v>
      </c>
      <c r="N102" s="149">
        <v>0</v>
      </c>
      <c r="O102" s="149">
        <v>0</v>
      </c>
      <c r="P102" s="149">
        <v>0</v>
      </c>
      <c r="Q102" s="149">
        <v>0</v>
      </c>
      <c r="R102" s="149">
        <v>0</v>
      </c>
      <c r="S102" s="149">
        <v>0</v>
      </c>
      <c r="T102" s="149">
        <v>0</v>
      </c>
      <c r="U102" s="139" t="str">
        <f t="shared" si="292"/>
        <v/>
      </c>
      <c r="V102" s="19" t="str">
        <f t="shared" si="292"/>
        <v/>
      </c>
      <c r="W102" s="137">
        <f t="shared" ref="W102:W104" si="297">X102+Y102+Z102+AA102+AB102+AC102+AD102</f>
        <v>0</v>
      </c>
      <c r="X102" s="138">
        <f t="shared" si="293"/>
        <v>0</v>
      </c>
      <c r="Y102" s="138">
        <f t="shared" si="293"/>
        <v>0</v>
      </c>
      <c r="Z102" s="138">
        <f t="shared" si="293"/>
        <v>0</v>
      </c>
      <c r="AA102" s="138">
        <f t="shared" si="293"/>
        <v>0</v>
      </c>
      <c r="AB102" s="138">
        <f t="shared" si="294"/>
        <v>0</v>
      </c>
      <c r="AC102" s="138">
        <f t="shared" si="295"/>
        <v>0</v>
      </c>
      <c r="AD102" s="138">
        <f t="shared" si="296"/>
        <v>0</v>
      </c>
      <c r="AE102" s="139" t="str">
        <f t="shared" ref="AE102:AE104" si="298">IF(W102=0,"",X102/W102)</f>
        <v/>
      </c>
    </row>
    <row r="103" spans="2:31" ht="15.75" x14ac:dyDescent="0.25">
      <c r="B103" s="47"/>
      <c r="C103" s="48"/>
      <c r="D103" s="48"/>
      <c r="E103" s="48"/>
      <c r="F103" s="48"/>
      <c r="G103" s="48"/>
      <c r="H103" s="48"/>
      <c r="I103" s="48"/>
      <c r="J103" s="48"/>
      <c r="K103" s="176" t="s">
        <v>157</v>
      </c>
      <c r="L103" s="177"/>
      <c r="M103" s="140">
        <f>N103+O103+P103+Q103+R103+S103+T103</f>
        <v>0</v>
      </c>
      <c r="N103" s="149">
        <v>0</v>
      </c>
      <c r="O103" s="149">
        <v>0</v>
      </c>
      <c r="P103" s="149">
        <v>0</v>
      </c>
      <c r="Q103" s="149">
        <v>0</v>
      </c>
      <c r="R103" s="149">
        <v>0</v>
      </c>
      <c r="S103" s="149">
        <v>0</v>
      </c>
      <c r="T103" s="149">
        <v>0</v>
      </c>
      <c r="U103" s="139" t="str">
        <f t="shared" si="292"/>
        <v/>
      </c>
      <c r="V103" s="19" t="str">
        <f t="shared" si="292"/>
        <v/>
      </c>
      <c r="W103" s="137">
        <f t="shared" si="297"/>
        <v>0</v>
      </c>
      <c r="X103" s="138">
        <f t="shared" si="293"/>
        <v>0</v>
      </c>
      <c r="Y103" s="138">
        <f t="shared" si="293"/>
        <v>0</v>
      </c>
      <c r="Z103" s="138">
        <f t="shared" si="293"/>
        <v>0</v>
      </c>
      <c r="AA103" s="138">
        <f t="shared" si="293"/>
        <v>0</v>
      </c>
      <c r="AB103" s="138">
        <f t="shared" si="294"/>
        <v>0</v>
      </c>
      <c r="AC103" s="138">
        <f t="shared" si="295"/>
        <v>0</v>
      </c>
      <c r="AD103" s="138">
        <f t="shared" si="296"/>
        <v>0</v>
      </c>
      <c r="AE103" s="139" t="str">
        <f t="shared" si="298"/>
        <v/>
      </c>
    </row>
    <row r="104" spans="2:31" ht="15.75" x14ac:dyDescent="0.25">
      <c r="B104" s="47"/>
      <c r="C104" s="48"/>
      <c r="D104" s="48"/>
      <c r="E104" s="48"/>
      <c r="F104" s="48"/>
      <c r="G104" s="48"/>
      <c r="H104" s="48"/>
      <c r="I104" s="48"/>
      <c r="J104" s="48"/>
      <c r="K104" s="176" t="s">
        <v>158</v>
      </c>
      <c r="L104" s="177"/>
      <c r="M104" s="140">
        <f>N104+O104+P104+Q104+R104+S104+T104</f>
        <v>0</v>
      </c>
      <c r="N104" s="149">
        <v>0</v>
      </c>
      <c r="O104" s="149">
        <v>0</v>
      </c>
      <c r="P104" s="149">
        <v>0</v>
      </c>
      <c r="Q104" s="149">
        <v>0</v>
      </c>
      <c r="R104" s="149">
        <v>0</v>
      </c>
      <c r="S104" s="149">
        <v>0</v>
      </c>
      <c r="T104" s="149">
        <v>0</v>
      </c>
      <c r="U104" s="139" t="str">
        <f t="shared" si="292"/>
        <v/>
      </c>
      <c r="V104" s="19" t="str">
        <f t="shared" si="292"/>
        <v/>
      </c>
      <c r="W104" s="137">
        <f t="shared" si="297"/>
        <v>0</v>
      </c>
      <c r="X104" s="138">
        <f t="shared" si="293"/>
        <v>0</v>
      </c>
      <c r="Y104" s="138">
        <f t="shared" si="293"/>
        <v>0</v>
      </c>
      <c r="Z104" s="138">
        <f t="shared" si="293"/>
        <v>0</v>
      </c>
      <c r="AA104" s="138">
        <f t="shared" si="293"/>
        <v>0</v>
      </c>
      <c r="AB104" s="138">
        <f t="shared" si="294"/>
        <v>0</v>
      </c>
      <c r="AC104" s="138">
        <f t="shared" si="295"/>
        <v>0</v>
      </c>
      <c r="AD104" s="138">
        <f t="shared" si="296"/>
        <v>0</v>
      </c>
      <c r="AE104" s="139" t="str">
        <f t="shared" si="298"/>
        <v/>
      </c>
    </row>
    <row r="105" spans="2:31" ht="15.75" x14ac:dyDescent="0.25">
      <c r="B105" s="47"/>
      <c r="C105" s="48"/>
      <c r="D105" s="48"/>
      <c r="E105" s="48"/>
      <c r="F105" s="48"/>
      <c r="G105" s="48"/>
      <c r="H105" s="48"/>
      <c r="I105" s="48"/>
      <c r="J105" s="48"/>
      <c r="K105" s="178">
        <v>2015</v>
      </c>
      <c r="L105" s="179"/>
      <c r="M105" s="140">
        <f>M101+M102+M103+M104</f>
        <v>0</v>
      </c>
      <c r="N105" s="140">
        <f>N101+N102+N103+N104</f>
        <v>0</v>
      </c>
      <c r="O105" s="140">
        <f>O101+O102+O103+O104</f>
        <v>0</v>
      </c>
      <c r="P105" s="140">
        <f>P101+P102+P103+P104</f>
        <v>0</v>
      </c>
      <c r="Q105" s="140">
        <f>Q101+Q102+Q103+Q104</f>
        <v>0</v>
      </c>
      <c r="R105" s="140">
        <f t="shared" ref="R105" si="299">R101+R102+R103+R104</f>
        <v>0</v>
      </c>
      <c r="S105" s="140">
        <f t="shared" ref="S105" si="300">S101+S102+S103+S104</f>
        <v>0</v>
      </c>
      <c r="T105" s="140">
        <f t="shared" ref="T105" si="301">T101+T102+T103+T104</f>
        <v>0</v>
      </c>
      <c r="U105" s="141" t="str">
        <f t="shared" ref="U105:V105" si="302">IF(M105=0,"",N105/M105)</f>
        <v/>
      </c>
      <c r="V105" s="72" t="str">
        <f t="shared" si="302"/>
        <v/>
      </c>
      <c r="W105" s="137">
        <f>W101+W102+W103+W104</f>
        <v>0</v>
      </c>
      <c r="X105" s="140">
        <f t="shared" ref="X105" si="303">X101+X102+X103+X104</f>
        <v>0</v>
      </c>
      <c r="Y105" s="140">
        <f t="shared" ref="Y105" si="304">Y101+Y102+Y103+Y104</f>
        <v>0</v>
      </c>
      <c r="Z105" s="140">
        <f t="shared" ref="Z105" si="305">Z101+Z102+Z103+Z104</f>
        <v>0</v>
      </c>
      <c r="AA105" s="140">
        <f t="shared" ref="AA105" si="306">AA101+AA102+AA103+AA104</f>
        <v>0</v>
      </c>
      <c r="AB105" s="140">
        <f t="shared" ref="AB105" si="307">AB101+AB102+AB103+AB104</f>
        <v>0</v>
      </c>
      <c r="AC105" s="140">
        <f t="shared" ref="AC105" si="308">AC101+AC102+AC103+AC104</f>
        <v>0</v>
      </c>
      <c r="AD105" s="140">
        <f t="shared" ref="AD105" si="309">AD101+AD102+AD103+AD104</f>
        <v>0</v>
      </c>
      <c r="AE105" s="141" t="str">
        <f>IF(W105=0,"",X105/W105)</f>
        <v/>
      </c>
    </row>
    <row r="106" spans="2:31" ht="4.5" customHeight="1" x14ac:dyDescent="0.25">
      <c r="B106" s="47"/>
      <c r="C106" s="48"/>
      <c r="D106" s="48"/>
      <c r="E106" s="48"/>
      <c r="F106" s="48"/>
      <c r="G106" s="48"/>
      <c r="H106" s="48"/>
      <c r="I106" s="48"/>
      <c r="J106" s="48"/>
      <c r="K106" s="180"/>
      <c r="L106" s="181"/>
      <c r="M106" s="76"/>
      <c r="N106" s="74"/>
      <c r="O106" s="74"/>
      <c r="P106" s="74"/>
      <c r="Q106" s="74"/>
      <c r="R106" s="77"/>
      <c r="S106" s="77"/>
      <c r="T106" s="77"/>
      <c r="U106" s="75"/>
      <c r="V106" s="19"/>
      <c r="W106" s="76"/>
      <c r="X106" s="109"/>
      <c r="Y106" s="109"/>
      <c r="Z106" s="109"/>
      <c r="AA106" s="109"/>
      <c r="AB106" s="77"/>
      <c r="AC106" s="77"/>
      <c r="AD106" s="77"/>
      <c r="AE106" s="75"/>
    </row>
    <row r="107" spans="2:31" ht="15.75" x14ac:dyDescent="0.25">
      <c r="B107" s="47"/>
      <c r="C107" s="48"/>
      <c r="D107" s="48"/>
      <c r="E107" s="48"/>
      <c r="F107" s="48"/>
      <c r="G107" s="48"/>
      <c r="H107" s="48"/>
      <c r="I107" s="48"/>
      <c r="J107" s="48"/>
      <c r="K107" s="176" t="s">
        <v>155</v>
      </c>
      <c r="L107" s="177"/>
      <c r="M107" s="140">
        <f>N107+O107+P107+Q107+R107+S107+T107</f>
        <v>0</v>
      </c>
      <c r="N107" s="149">
        <v>0</v>
      </c>
      <c r="O107" s="149">
        <v>0</v>
      </c>
      <c r="P107" s="149">
        <v>0</v>
      </c>
      <c r="Q107" s="149">
        <v>0</v>
      </c>
      <c r="R107" s="150">
        <v>0</v>
      </c>
      <c r="S107" s="150">
        <v>0</v>
      </c>
      <c r="T107" s="150">
        <v>0</v>
      </c>
      <c r="U107" s="139" t="str">
        <f t="shared" ref="U107:V110" si="310">IF(M107=0,"",N107/M107)</f>
        <v/>
      </c>
      <c r="V107" s="19" t="str">
        <f t="shared" si="310"/>
        <v/>
      </c>
      <c r="W107" s="137">
        <f>X107+Y107+Z107+AA107+AB107+AC107+AD107</f>
        <v>0</v>
      </c>
      <c r="X107" s="138">
        <f t="shared" ref="X107:AA110" si="311">D107+N107</f>
        <v>0</v>
      </c>
      <c r="Y107" s="138">
        <f t="shared" si="311"/>
        <v>0</v>
      </c>
      <c r="Z107" s="138">
        <f t="shared" si="311"/>
        <v>0</v>
      </c>
      <c r="AA107" s="138">
        <f t="shared" si="311"/>
        <v>0</v>
      </c>
      <c r="AB107" s="138">
        <f t="shared" ref="AB107:AB110" si="312">H107+R107</f>
        <v>0</v>
      </c>
      <c r="AC107" s="138">
        <f t="shared" ref="AC107:AC110" si="313">I107+S107</f>
        <v>0</v>
      </c>
      <c r="AD107" s="138">
        <f t="shared" ref="AD107:AD110" si="314">J107+T107</f>
        <v>0</v>
      </c>
      <c r="AE107" s="139" t="str">
        <f>IF(W107=0,"",X107/W107)</f>
        <v/>
      </c>
    </row>
    <row r="108" spans="2:31" ht="15.75" x14ac:dyDescent="0.25">
      <c r="B108" s="47"/>
      <c r="C108" s="48"/>
      <c r="D108" s="48"/>
      <c r="E108" s="48"/>
      <c r="F108" s="48"/>
      <c r="G108" s="48"/>
      <c r="H108" s="48"/>
      <c r="I108" s="48"/>
      <c r="J108" s="48"/>
      <c r="K108" s="176" t="s">
        <v>156</v>
      </c>
      <c r="L108" s="177"/>
      <c r="M108" s="140">
        <f>N108+O108+P108+Q108+R108+S108+T108</f>
        <v>0</v>
      </c>
      <c r="N108" s="149">
        <v>0</v>
      </c>
      <c r="O108" s="149">
        <v>0</v>
      </c>
      <c r="P108" s="149">
        <v>0</v>
      </c>
      <c r="Q108" s="149">
        <v>0</v>
      </c>
      <c r="R108" s="150">
        <v>0</v>
      </c>
      <c r="S108" s="150">
        <v>0</v>
      </c>
      <c r="T108" s="150">
        <v>0</v>
      </c>
      <c r="U108" s="139" t="str">
        <f t="shared" si="310"/>
        <v/>
      </c>
      <c r="V108" s="19" t="str">
        <f t="shared" si="310"/>
        <v/>
      </c>
      <c r="W108" s="137">
        <f t="shared" ref="W108:W110" si="315">X108+Y108+Z108+AA108+AB108+AC108+AD108</f>
        <v>0</v>
      </c>
      <c r="X108" s="138">
        <f t="shared" si="311"/>
        <v>0</v>
      </c>
      <c r="Y108" s="138">
        <f t="shared" si="311"/>
        <v>0</v>
      </c>
      <c r="Z108" s="138">
        <f t="shared" si="311"/>
        <v>0</v>
      </c>
      <c r="AA108" s="138">
        <f t="shared" si="311"/>
        <v>0</v>
      </c>
      <c r="AB108" s="138">
        <f t="shared" si="312"/>
        <v>0</v>
      </c>
      <c r="AC108" s="138">
        <f t="shared" si="313"/>
        <v>0</v>
      </c>
      <c r="AD108" s="138">
        <f t="shared" si="314"/>
        <v>0</v>
      </c>
      <c r="AE108" s="139" t="str">
        <f t="shared" ref="AE108:AE110" si="316">IF(W108=0,"",X108/W108)</f>
        <v/>
      </c>
    </row>
    <row r="109" spans="2:31" ht="15.75" x14ac:dyDescent="0.25">
      <c r="B109" s="47"/>
      <c r="C109" s="48"/>
      <c r="D109" s="48"/>
      <c r="E109" s="48"/>
      <c r="F109" s="48"/>
      <c r="G109" s="48"/>
      <c r="H109" s="48"/>
      <c r="I109" s="48"/>
      <c r="J109" s="48"/>
      <c r="K109" s="176" t="s">
        <v>157</v>
      </c>
      <c r="L109" s="177"/>
      <c r="M109" s="140">
        <f>N109+O109+P109+Q109+R109+S109+T109</f>
        <v>0</v>
      </c>
      <c r="N109" s="149">
        <v>0</v>
      </c>
      <c r="O109" s="149">
        <v>0</v>
      </c>
      <c r="P109" s="149">
        <v>0</v>
      </c>
      <c r="Q109" s="149">
        <v>0</v>
      </c>
      <c r="R109" s="150">
        <v>0</v>
      </c>
      <c r="S109" s="150">
        <v>0</v>
      </c>
      <c r="T109" s="150">
        <v>0</v>
      </c>
      <c r="U109" s="139" t="str">
        <f t="shared" si="310"/>
        <v/>
      </c>
      <c r="V109" s="19" t="str">
        <f t="shared" si="310"/>
        <v/>
      </c>
      <c r="W109" s="137">
        <f t="shared" si="315"/>
        <v>0</v>
      </c>
      <c r="X109" s="138">
        <f t="shared" si="311"/>
        <v>0</v>
      </c>
      <c r="Y109" s="138">
        <f t="shared" si="311"/>
        <v>0</v>
      </c>
      <c r="Z109" s="138">
        <f t="shared" si="311"/>
        <v>0</v>
      </c>
      <c r="AA109" s="138">
        <f t="shared" si="311"/>
        <v>0</v>
      </c>
      <c r="AB109" s="138">
        <f t="shared" si="312"/>
        <v>0</v>
      </c>
      <c r="AC109" s="138">
        <f t="shared" si="313"/>
        <v>0</v>
      </c>
      <c r="AD109" s="138">
        <f t="shared" si="314"/>
        <v>0</v>
      </c>
      <c r="AE109" s="139" t="str">
        <f t="shared" si="316"/>
        <v/>
      </c>
    </row>
    <row r="110" spans="2:31" ht="15.75" x14ac:dyDescent="0.25">
      <c r="B110" s="47"/>
      <c r="C110" s="48"/>
      <c r="D110" s="48"/>
      <c r="E110" s="48"/>
      <c r="F110" s="48"/>
      <c r="G110" s="48"/>
      <c r="H110" s="48"/>
      <c r="I110" s="48"/>
      <c r="J110" s="48"/>
      <c r="K110" s="176" t="s">
        <v>158</v>
      </c>
      <c r="L110" s="177"/>
      <c r="M110" s="140">
        <f>N110+O110+P110+Q110+R110+S110+T110</f>
        <v>0</v>
      </c>
      <c r="N110" s="149">
        <v>0</v>
      </c>
      <c r="O110" s="149">
        <v>0</v>
      </c>
      <c r="P110" s="149">
        <v>0</v>
      </c>
      <c r="Q110" s="149">
        <v>0</v>
      </c>
      <c r="R110" s="150">
        <v>0</v>
      </c>
      <c r="S110" s="150">
        <v>0</v>
      </c>
      <c r="T110" s="150">
        <v>0</v>
      </c>
      <c r="U110" s="139" t="str">
        <f t="shared" si="310"/>
        <v/>
      </c>
      <c r="V110" s="19" t="str">
        <f t="shared" si="310"/>
        <v/>
      </c>
      <c r="W110" s="137">
        <f t="shared" si="315"/>
        <v>0</v>
      </c>
      <c r="X110" s="138">
        <f t="shared" si="311"/>
        <v>0</v>
      </c>
      <c r="Y110" s="138">
        <f t="shared" si="311"/>
        <v>0</v>
      </c>
      <c r="Z110" s="138">
        <f t="shared" si="311"/>
        <v>0</v>
      </c>
      <c r="AA110" s="138">
        <f t="shared" si="311"/>
        <v>0</v>
      </c>
      <c r="AB110" s="138">
        <f t="shared" si="312"/>
        <v>0</v>
      </c>
      <c r="AC110" s="138">
        <f t="shared" si="313"/>
        <v>0</v>
      </c>
      <c r="AD110" s="138">
        <f t="shared" si="314"/>
        <v>0</v>
      </c>
      <c r="AE110" s="139" t="str">
        <f t="shared" si="316"/>
        <v/>
      </c>
    </row>
    <row r="111" spans="2:31" ht="15.75" x14ac:dyDescent="0.25">
      <c r="B111" s="47"/>
      <c r="C111" s="48"/>
      <c r="D111" s="48"/>
      <c r="E111" s="48"/>
      <c r="F111" s="48"/>
      <c r="G111" s="48"/>
      <c r="H111" s="48"/>
      <c r="I111" s="48"/>
      <c r="J111" s="48"/>
      <c r="K111" s="178">
        <v>2016</v>
      </c>
      <c r="L111" s="179"/>
      <c r="M111" s="140">
        <f t="shared" ref="M111:T111" si="317">M107+M108+M109+M110</f>
        <v>0</v>
      </c>
      <c r="N111" s="140">
        <f>N107+N108+N109+N110</f>
        <v>0</v>
      </c>
      <c r="O111" s="140">
        <f>O107+O108+O109+O110</f>
        <v>0</v>
      </c>
      <c r="P111" s="140">
        <f>P107+P108+P109+P110</f>
        <v>0</v>
      </c>
      <c r="Q111" s="140">
        <f>Q107+Q108+Q109+Q110</f>
        <v>0</v>
      </c>
      <c r="R111" s="140">
        <f t="shared" si="317"/>
        <v>0</v>
      </c>
      <c r="S111" s="140">
        <f t="shared" si="317"/>
        <v>0</v>
      </c>
      <c r="T111" s="140">
        <f t="shared" si="317"/>
        <v>0</v>
      </c>
      <c r="U111" s="141" t="str">
        <f t="shared" ref="U111:V111" si="318">IF(M111=0,"",N111/M111)</f>
        <v/>
      </c>
      <c r="V111" s="72" t="str">
        <f t="shared" si="318"/>
        <v/>
      </c>
      <c r="W111" s="137">
        <f t="shared" ref="W111:AD111" si="319">W107+W108+W109+W110</f>
        <v>0</v>
      </c>
      <c r="X111" s="140">
        <f t="shared" si="319"/>
        <v>0</v>
      </c>
      <c r="Y111" s="140">
        <f t="shared" si="319"/>
        <v>0</v>
      </c>
      <c r="Z111" s="140">
        <f t="shared" si="319"/>
        <v>0</v>
      </c>
      <c r="AA111" s="140">
        <f t="shared" si="319"/>
        <v>0</v>
      </c>
      <c r="AB111" s="140">
        <f t="shared" si="319"/>
        <v>0</v>
      </c>
      <c r="AC111" s="140">
        <f t="shared" si="319"/>
        <v>0</v>
      </c>
      <c r="AD111" s="140">
        <f t="shared" si="319"/>
        <v>0</v>
      </c>
      <c r="AE111" s="141" t="str">
        <f>IF(W111=0,"",X111/W111)</f>
        <v/>
      </c>
    </row>
    <row r="112" spans="2:31" ht="4.5" customHeight="1" x14ac:dyDescent="0.25">
      <c r="B112" s="47"/>
      <c r="C112" s="48"/>
      <c r="D112" s="48"/>
      <c r="E112" s="48"/>
      <c r="F112" s="48"/>
      <c r="G112" s="48"/>
      <c r="H112" s="48"/>
      <c r="I112" s="48"/>
      <c r="J112" s="48"/>
      <c r="K112" s="180"/>
      <c r="L112" s="181"/>
      <c r="M112" s="76"/>
      <c r="N112" s="74"/>
      <c r="O112" s="74"/>
      <c r="P112" s="74"/>
      <c r="Q112" s="74"/>
      <c r="R112" s="77"/>
      <c r="S112" s="77"/>
      <c r="T112" s="77"/>
      <c r="U112" s="75"/>
      <c r="V112" s="19"/>
      <c r="W112" s="76"/>
      <c r="X112" s="109"/>
      <c r="Y112" s="109"/>
      <c r="Z112" s="109"/>
      <c r="AA112" s="109"/>
      <c r="AB112" s="77"/>
      <c r="AC112" s="77"/>
      <c r="AD112" s="77"/>
      <c r="AE112" s="75"/>
    </row>
    <row r="113" spans="2:31" ht="15.75" x14ac:dyDescent="0.25">
      <c r="B113" s="47"/>
      <c r="C113" s="48"/>
      <c r="D113" s="48"/>
      <c r="E113" s="48"/>
      <c r="F113" s="48"/>
      <c r="G113" s="48"/>
      <c r="H113" s="48"/>
      <c r="I113" s="48"/>
      <c r="J113" s="48"/>
      <c r="K113" s="176" t="s">
        <v>155</v>
      </c>
      <c r="L113" s="177"/>
      <c r="M113" s="140">
        <f>N113+O113+P113+Q113+R113+S113+T113</f>
        <v>0</v>
      </c>
      <c r="N113" s="149">
        <v>0</v>
      </c>
      <c r="O113" s="149">
        <v>0</v>
      </c>
      <c r="P113" s="149">
        <v>0</v>
      </c>
      <c r="Q113" s="149">
        <v>0</v>
      </c>
      <c r="R113" s="150">
        <v>0</v>
      </c>
      <c r="S113" s="150">
        <v>0</v>
      </c>
      <c r="T113" s="150">
        <v>0</v>
      </c>
      <c r="U113" s="139" t="str">
        <f t="shared" ref="U113:V117" si="320">IF(M113=0,"",N113/M113)</f>
        <v/>
      </c>
      <c r="V113" s="19" t="str">
        <f t="shared" si="320"/>
        <v/>
      </c>
      <c r="W113" s="137">
        <f>X113+Y113+Z113+AA113+AB113+AC113+AD113</f>
        <v>0</v>
      </c>
      <c r="X113" s="138">
        <f>D113+N113</f>
        <v>0</v>
      </c>
      <c r="Y113" s="138">
        <f t="shared" ref="Y113:Y116" si="321">E113+O113</f>
        <v>0</v>
      </c>
      <c r="Z113" s="138">
        <f t="shared" ref="Z113:Z116" si="322">F113+P113</f>
        <v>0</v>
      </c>
      <c r="AA113" s="138">
        <f t="shared" ref="AA113:AA116" si="323">G113+Q113</f>
        <v>0</v>
      </c>
      <c r="AB113" s="138">
        <f t="shared" ref="AB113:AB116" si="324">H113+R113</f>
        <v>0</v>
      </c>
      <c r="AC113" s="138">
        <f t="shared" ref="AC113:AC116" si="325">I113+S113</f>
        <v>0</v>
      </c>
      <c r="AD113" s="138">
        <f t="shared" ref="AD113:AD116" si="326">J113+T113</f>
        <v>0</v>
      </c>
      <c r="AE113" s="139" t="str">
        <f>IF(W113=0,"",X113/W113)</f>
        <v/>
      </c>
    </row>
    <row r="114" spans="2:31" ht="15.75" x14ac:dyDescent="0.25">
      <c r="B114" s="47"/>
      <c r="C114" s="48"/>
      <c r="D114" s="48"/>
      <c r="E114" s="48"/>
      <c r="F114" s="48"/>
      <c r="G114" s="48"/>
      <c r="H114" s="48"/>
      <c r="I114" s="48"/>
      <c r="J114" s="48"/>
      <c r="K114" s="176" t="s">
        <v>156</v>
      </c>
      <c r="L114" s="177"/>
      <c r="M114" s="140">
        <f t="shared" ref="M114:M116" si="327">N114+O114+P114+Q114+R114+S114+T114</f>
        <v>0</v>
      </c>
      <c r="N114" s="149">
        <v>0</v>
      </c>
      <c r="O114" s="149">
        <v>0</v>
      </c>
      <c r="P114" s="149">
        <v>0</v>
      </c>
      <c r="Q114" s="149">
        <v>0</v>
      </c>
      <c r="R114" s="150">
        <v>0</v>
      </c>
      <c r="S114" s="150">
        <v>0</v>
      </c>
      <c r="T114" s="150">
        <v>0</v>
      </c>
      <c r="U114" s="139" t="str">
        <f t="shared" si="320"/>
        <v/>
      </c>
      <c r="V114" s="19" t="str">
        <f t="shared" si="320"/>
        <v/>
      </c>
      <c r="W114" s="137">
        <f t="shared" ref="W114:W116" si="328">X114+Y114+Z114+AA114+AB114+AC114+AD114</f>
        <v>0</v>
      </c>
      <c r="X114" s="138">
        <f t="shared" ref="X114:X116" si="329">D114+N114</f>
        <v>0</v>
      </c>
      <c r="Y114" s="138">
        <f t="shared" si="321"/>
        <v>0</v>
      </c>
      <c r="Z114" s="138">
        <f t="shared" si="322"/>
        <v>0</v>
      </c>
      <c r="AA114" s="138">
        <f t="shared" si="323"/>
        <v>0</v>
      </c>
      <c r="AB114" s="138">
        <f t="shared" si="324"/>
        <v>0</v>
      </c>
      <c r="AC114" s="138">
        <f t="shared" si="325"/>
        <v>0</v>
      </c>
      <c r="AD114" s="138">
        <f t="shared" si="326"/>
        <v>0</v>
      </c>
      <c r="AE114" s="139" t="str">
        <f t="shared" ref="AE114:AE116" si="330">IF(W114=0,"",X114/W114)</f>
        <v/>
      </c>
    </row>
    <row r="115" spans="2:31" ht="15.75" x14ac:dyDescent="0.25">
      <c r="B115" s="47"/>
      <c r="C115" s="48"/>
      <c r="D115" s="48"/>
      <c r="E115" s="48"/>
      <c r="F115" s="48"/>
      <c r="G115" s="48"/>
      <c r="H115" s="48"/>
      <c r="I115" s="48"/>
      <c r="J115" s="48"/>
      <c r="K115" s="176" t="s">
        <v>157</v>
      </c>
      <c r="L115" s="177"/>
      <c r="M115" s="140">
        <f t="shared" si="327"/>
        <v>0</v>
      </c>
      <c r="N115" s="149">
        <v>0</v>
      </c>
      <c r="O115" s="149">
        <v>0</v>
      </c>
      <c r="P115" s="149">
        <v>0</v>
      </c>
      <c r="Q115" s="149">
        <v>0</v>
      </c>
      <c r="R115" s="150">
        <v>0</v>
      </c>
      <c r="S115" s="150">
        <v>0</v>
      </c>
      <c r="T115" s="150">
        <v>0</v>
      </c>
      <c r="U115" s="139" t="str">
        <f t="shared" si="320"/>
        <v/>
      </c>
      <c r="V115" s="19" t="str">
        <f t="shared" si="320"/>
        <v/>
      </c>
      <c r="W115" s="137">
        <f t="shared" si="328"/>
        <v>0</v>
      </c>
      <c r="X115" s="138">
        <f t="shared" si="329"/>
        <v>0</v>
      </c>
      <c r="Y115" s="138">
        <f t="shared" si="321"/>
        <v>0</v>
      </c>
      <c r="Z115" s="138">
        <f t="shared" si="322"/>
        <v>0</v>
      </c>
      <c r="AA115" s="138">
        <f t="shared" si="323"/>
        <v>0</v>
      </c>
      <c r="AB115" s="138">
        <f t="shared" si="324"/>
        <v>0</v>
      </c>
      <c r="AC115" s="138">
        <f t="shared" si="325"/>
        <v>0</v>
      </c>
      <c r="AD115" s="138">
        <f t="shared" si="326"/>
        <v>0</v>
      </c>
      <c r="AE115" s="139" t="str">
        <f t="shared" si="330"/>
        <v/>
      </c>
    </row>
    <row r="116" spans="2:31" ht="15.75" x14ac:dyDescent="0.25">
      <c r="B116" s="47"/>
      <c r="C116" s="48"/>
      <c r="D116" s="48"/>
      <c r="E116" s="48"/>
      <c r="F116" s="48"/>
      <c r="G116" s="48"/>
      <c r="H116" s="48"/>
      <c r="I116" s="48"/>
      <c r="J116" s="48"/>
      <c r="K116" s="176" t="s">
        <v>158</v>
      </c>
      <c r="L116" s="177"/>
      <c r="M116" s="140">
        <f t="shared" si="327"/>
        <v>0</v>
      </c>
      <c r="N116" s="149">
        <v>0</v>
      </c>
      <c r="O116" s="149">
        <v>0</v>
      </c>
      <c r="P116" s="149">
        <v>0</v>
      </c>
      <c r="Q116" s="149">
        <v>0</v>
      </c>
      <c r="R116" s="150">
        <v>0</v>
      </c>
      <c r="S116" s="150">
        <v>0</v>
      </c>
      <c r="T116" s="150">
        <v>0</v>
      </c>
      <c r="U116" s="139" t="str">
        <f t="shared" si="320"/>
        <v/>
      </c>
      <c r="V116" s="19" t="str">
        <f t="shared" si="320"/>
        <v/>
      </c>
      <c r="W116" s="137">
        <f t="shared" si="328"/>
        <v>0</v>
      </c>
      <c r="X116" s="138">
        <f t="shared" si="329"/>
        <v>0</v>
      </c>
      <c r="Y116" s="138">
        <f t="shared" si="321"/>
        <v>0</v>
      </c>
      <c r="Z116" s="138">
        <f t="shared" si="322"/>
        <v>0</v>
      </c>
      <c r="AA116" s="138">
        <f t="shared" si="323"/>
        <v>0</v>
      </c>
      <c r="AB116" s="138">
        <f t="shared" si="324"/>
        <v>0</v>
      </c>
      <c r="AC116" s="138">
        <f t="shared" si="325"/>
        <v>0</v>
      </c>
      <c r="AD116" s="138">
        <f t="shared" si="326"/>
        <v>0</v>
      </c>
      <c r="AE116" s="139" t="str">
        <f t="shared" si="330"/>
        <v/>
      </c>
    </row>
    <row r="117" spans="2:31" ht="15.75" x14ac:dyDescent="0.25">
      <c r="B117" s="47"/>
      <c r="C117" s="48"/>
      <c r="D117" s="48"/>
      <c r="E117" s="48"/>
      <c r="F117" s="48"/>
      <c r="G117" s="48"/>
      <c r="H117" s="48"/>
      <c r="I117" s="48"/>
      <c r="J117" s="48"/>
      <c r="K117" s="178">
        <v>2017</v>
      </c>
      <c r="L117" s="179"/>
      <c r="M117" s="140">
        <f t="shared" ref="M117:T117" si="331">M113+M114+M115+M116</f>
        <v>0</v>
      </c>
      <c r="N117" s="140">
        <f t="shared" si="331"/>
        <v>0</v>
      </c>
      <c r="O117" s="140">
        <f t="shared" si="331"/>
        <v>0</v>
      </c>
      <c r="P117" s="140">
        <f t="shared" si="331"/>
        <v>0</v>
      </c>
      <c r="Q117" s="140">
        <f t="shared" si="331"/>
        <v>0</v>
      </c>
      <c r="R117" s="140">
        <f t="shared" si="331"/>
        <v>0</v>
      </c>
      <c r="S117" s="140">
        <f t="shared" si="331"/>
        <v>0</v>
      </c>
      <c r="T117" s="140">
        <f t="shared" si="331"/>
        <v>0</v>
      </c>
      <c r="U117" s="141" t="str">
        <f t="shared" si="320"/>
        <v/>
      </c>
      <c r="V117" s="72" t="str">
        <f t="shared" si="320"/>
        <v/>
      </c>
      <c r="W117" s="137">
        <f t="shared" ref="W117:AD117" si="332">W113+W114+W115+W116</f>
        <v>0</v>
      </c>
      <c r="X117" s="140">
        <f t="shared" si="332"/>
        <v>0</v>
      </c>
      <c r="Y117" s="140">
        <f t="shared" si="332"/>
        <v>0</v>
      </c>
      <c r="Z117" s="140">
        <f t="shared" si="332"/>
        <v>0</v>
      </c>
      <c r="AA117" s="140">
        <f t="shared" si="332"/>
        <v>0</v>
      </c>
      <c r="AB117" s="140">
        <f t="shared" si="332"/>
        <v>0</v>
      </c>
      <c r="AC117" s="140">
        <f t="shared" si="332"/>
        <v>0</v>
      </c>
      <c r="AD117" s="140">
        <f t="shared" si="332"/>
        <v>0</v>
      </c>
      <c r="AE117" s="141" t="str">
        <f>IF(W117=0,"",X117/W117)</f>
        <v/>
      </c>
    </row>
    <row r="118" spans="2:31" ht="4.5" customHeight="1" x14ac:dyDescent="0.25">
      <c r="B118" s="47"/>
      <c r="C118" s="48"/>
      <c r="D118" s="48"/>
      <c r="E118" s="48"/>
      <c r="F118" s="48"/>
      <c r="G118" s="48"/>
      <c r="H118" s="48"/>
      <c r="I118" s="48"/>
      <c r="J118" s="48"/>
      <c r="K118" s="180"/>
      <c r="L118" s="181"/>
      <c r="M118" s="109"/>
      <c r="N118" s="74"/>
      <c r="O118" s="74"/>
      <c r="P118" s="74"/>
      <c r="Q118" s="74"/>
      <c r="R118" s="77"/>
      <c r="S118" s="77"/>
      <c r="T118" s="77"/>
      <c r="U118" s="75"/>
      <c r="V118" s="19"/>
      <c r="W118" s="142"/>
      <c r="X118" s="143"/>
      <c r="Y118" s="143"/>
      <c r="Z118" s="143"/>
      <c r="AA118" s="143"/>
      <c r="AB118" s="144"/>
      <c r="AC118" s="144"/>
      <c r="AD118" s="144"/>
      <c r="AE118" s="145"/>
    </row>
    <row r="119" spans="2:31" ht="15.75" x14ac:dyDescent="0.25">
      <c r="B119" s="47"/>
      <c r="C119" s="48"/>
      <c r="D119" s="48"/>
      <c r="E119" s="48"/>
      <c r="F119" s="48"/>
      <c r="G119" s="48"/>
      <c r="H119" s="48"/>
      <c r="I119" s="48"/>
      <c r="J119" s="48"/>
      <c r="K119" s="176" t="s">
        <v>155</v>
      </c>
      <c r="L119" s="177"/>
      <c r="M119" s="140">
        <f>N119+O119+P119+Q119+R119+S119+T119</f>
        <v>0</v>
      </c>
      <c r="N119" s="149">
        <v>0</v>
      </c>
      <c r="O119" s="149">
        <v>0</v>
      </c>
      <c r="P119" s="149">
        <v>0</v>
      </c>
      <c r="Q119" s="149">
        <v>0</v>
      </c>
      <c r="R119" s="150">
        <v>0</v>
      </c>
      <c r="S119" s="150">
        <v>0</v>
      </c>
      <c r="T119" s="150">
        <v>0</v>
      </c>
      <c r="U119" s="139" t="str">
        <f t="shared" ref="U119:V123" si="333">IF(M119=0,"",N119/M119)</f>
        <v/>
      </c>
      <c r="V119" s="19" t="str">
        <f t="shared" si="333"/>
        <v/>
      </c>
      <c r="W119" s="137">
        <f>X119+Y119+Z119+AA119+AB119+AC119+AD119</f>
        <v>0</v>
      </c>
      <c r="X119" s="138">
        <f>D119+N119</f>
        <v>0</v>
      </c>
      <c r="Y119" s="138">
        <f t="shared" ref="Y119:Y122" si="334">E119+O119</f>
        <v>0</v>
      </c>
      <c r="Z119" s="138">
        <f t="shared" ref="Z119:Z122" si="335">F119+P119</f>
        <v>0</v>
      </c>
      <c r="AA119" s="138">
        <f t="shared" ref="AA119:AA122" si="336">G119+Q119</f>
        <v>0</v>
      </c>
      <c r="AB119" s="138">
        <f t="shared" ref="AB119:AB122" si="337">H119+R119</f>
        <v>0</v>
      </c>
      <c r="AC119" s="138">
        <f t="shared" ref="AC119:AC122" si="338">I119+S119</f>
        <v>0</v>
      </c>
      <c r="AD119" s="138">
        <f t="shared" ref="AD119:AD122" si="339">J119+T119</f>
        <v>0</v>
      </c>
      <c r="AE119" s="139" t="str">
        <f>IF(W119=0,"",X119/W119)</f>
        <v/>
      </c>
    </row>
    <row r="120" spans="2:31" ht="15.75" x14ac:dyDescent="0.25">
      <c r="B120" s="47"/>
      <c r="C120" s="48"/>
      <c r="D120" s="48"/>
      <c r="E120" s="48"/>
      <c r="F120" s="48"/>
      <c r="G120" s="48"/>
      <c r="H120" s="48"/>
      <c r="I120" s="48"/>
      <c r="J120" s="48"/>
      <c r="K120" s="176" t="s">
        <v>156</v>
      </c>
      <c r="L120" s="177"/>
      <c r="M120" s="140">
        <f t="shared" ref="M120:M122" si="340">N120+O120+P120+Q120+R120+S120+T120</f>
        <v>0</v>
      </c>
      <c r="N120" s="149">
        <v>0</v>
      </c>
      <c r="O120" s="149">
        <v>0</v>
      </c>
      <c r="P120" s="149">
        <v>0</v>
      </c>
      <c r="Q120" s="149">
        <v>0</v>
      </c>
      <c r="R120" s="150">
        <v>0</v>
      </c>
      <c r="S120" s="150">
        <v>0</v>
      </c>
      <c r="T120" s="150">
        <v>0</v>
      </c>
      <c r="U120" s="139" t="str">
        <f t="shared" si="333"/>
        <v/>
      </c>
      <c r="V120" s="19" t="str">
        <f t="shared" si="333"/>
        <v/>
      </c>
      <c r="W120" s="137">
        <f t="shared" ref="W120:W122" si="341">X120+Y120+Z120+AA120+AB120+AC120+AD120</f>
        <v>0</v>
      </c>
      <c r="X120" s="138">
        <f t="shared" ref="X120:X122" si="342">D120+N120</f>
        <v>0</v>
      </c>
      <c r="Y120" s="138">
        <f t="shared" si="334"/>
        <v>0</v>
      </c>
      <c r="Z120" s="138">
        <f t="shared" si="335"/>
        <v>0</v>
      </c>
      <c r="AA120" s="138">
        <f t="shared" si="336"/>
        <v>0</v>
      </c>
      <c r="AB120" s="138">
        <f t="shared" si="337"/>
        <v>0</v>
      </c>
      <c r="AC120" s="138">
        <f t="shared" si="338"/>
        <v>0</v>
      </c>
      <c r="AD120" s="138">
        <f t="shared" si="339"/>
        <v>0</v>
      </c>
      <c r="AE120" s="139" t="str">
        <f t="shared" ref="AE120:AE122" si="343">IF(W120=0,"",X120/W120)</f>
        <v/>
      </c>
    </row>
    <row r="121" spans="2:31" ht="15.75" x14ac:dyDescent="0.25">
      <c r="B121" s="47"/>
      <c r="C121" s="48"/>
      <c r="D121" s="48"/>
      <c r="E121" s="48"/>
      <c r="F121" s="48"/>
      <c r="G121" s="48"/>
      <c r="H121" s="48"/>
      <c r="I121" s="48"/>
      <c r="J121" s="48"/>
      <c r="K121" s="176" t="s">
        <v>157</v>
      </c>
      <c r="L121" s="177"/>
      <c r="M121" s="140">
        <f t="shared" si="340"/>
        <v>0</v>
      </c>
      <c r="N121" s="149">
        <v>0</v>
      </c>
      <c r="O121" s="149">
        <v>0</v>
      </c>
      <c r="P121" s="149"/>
      <c r="Q121" s="149"/>
      <c r="R121" s="150"/>
      <c r="S121" s="150"/>
      <c r="T121" s="150"/>
      <c r="U121" s="139" t="str">
        <f t="shared" si="333"/>
        <v/>
      </c>
      <c r="V121" s="19" t="str">
        <f t="shared" si="333"/>
        <v/>
      </c>
      <c r="W121" s="137">
        <f t="shared" si="341"/>
        <v>0</v>
      </c>
      <c r="X121" s="138">
        <f t="shared" si="342"/>
        <v>0</v>
      </c>
      <c r="Y121" s="138">
        <f t="shared" si="334"/>
        <v>0</v>
      </c>
      <c r="Z121" s="138">
        <f t="shared" si="335"/>
        <v>0</v>
      </c>
      <c r="AA121" s="138">
        <f t="shared" si="336"/>
        <v>0</v>
      </c>
      <c r="AB121" s="138">
        <f t="shared" si="337"/>
        <v>0</v>
      </c>
      <c r="AC121" s="138">
        <f t="shared" si="338"/>
        <v>0</v>
      </c>
      <c r="AD121" s="138">
        <f t="shared" si="339"/>
        <v>0</v>
      </c>
      <c r="AE121" s="139" t="str">
        <f t="shared" si="343"/>
        <v/>
      </c>
    </row>
    <row r="122" spans="2:31" ht="15.75" x14ac:dyDescent="0.25">
      <c r="B122" s="47"/>
      <c r="C122" s="48"/>
      <c r="D122" s="48"/>
      <c r="E122" s="48"/>
      <c r="F122" s="48"/>
      <c r="G122" s="48"/>
      <c r="H122" s="48"/>
      <c r="I122" s="48"/>
      <c r="J122" s="48"/>
      <c r="K122" s="176" t="s">
        <v>158</v>
      </c>
      <c r="L122" s="177"/>
      <c r="M122" s="140">
        <f t="shared" si="340"/>
        <v>0</v>
      </c>
      <c r="N122" s="149">
        <v>0</v>
      </c>
      <c r="O122" s="149">
        <v>0</v>
      </c>
      <c r="P122" s="149"/>
      <c r="Q122" s="149">
        <v>0</v>
      </c>
      <c r="R122" s="150"/>
      <c r="S122" s="150"/>
      <c r="T122" s="150"/>
      <c r="U122" s="139" t="str">
        <f t="shared" si="333"/>
        <v/>
      </c>
      <c r="V122" s="19" t="str">
        <f t="shared" si="333"/>
        <v/>
      </c>
      <c r="W122" s="137">
        <f t="shared" si="341"/>
        <v>0</v>
      </c>
      <c r="X122" s="138">
        <f t="shared" si="342"/>
        <v>0</v>
      </c>
      <c r="Y122" s="138">
        <f t="shared" si="334"/>
        <v>0</v>
      </c>
      <c r="Z122" s="138">
        <f t="shared" si="335"/>
        <v>0</v>
      </c>
      <c r="AA122" s="138">
        <f t="shared" si="336"/>
        <v>0</v>
      </c>
      <c r="AB122" s="138">
        <f t="shared" si="337"/>
        <v>0</v>
      </c>
      <c r="AC122" s="138">
        <f t="shared" si="338"/>
        <v>0</v>
      </c>
      <c r="AD122" s="138">
        <f t="shared" si="339"/>
        <v>0</v>
      </c>
      <c r="AE122" s="139" t="str">
        <f t="shared" si="343"/>
        <v/>
      </c>
    </row>
    <row r="123" spans="2:31" ht="15.75" x14ac:dyDescent="0.25">
      <c r="B123" s="47"/>
      <c r="C123" s="48"/>
      <c r="D123" s="48"/>
      <c r="E123" s="48"/>
      <c r="F123" s="48"/>
      <c r="G123" s="48"/>
      <c r="H123" s="48"/>
      <c r="I123" s="48"/>
      <c r="J123" s="48"/>
      <c r="K123" s="178">
        <v>2018</v>
      </c>
      <c r="L123" s="179"/>
      <c r="M123" s="140">
        <f>M119+M120+M121+M122</f>
        <v>0</v>
      </c>
      <c r="N123" s="140">
        <f t="shared" ref="N123" si="344">N119+N120+N121+N122</f>
        <v>0</v>
      </c>
      <c r="O123" s="140">
        <f t="shared" ref="O123" si="345">O119+O120+O121+O122</f>
        <v>0</v>
      </c>
      <c r="P123" s="140">
        <f t="shared" ref="P123" si="346">P119+P120+P121+P122</f>
        <v>0</v>
      </c>
      <c r="Q123" s="140">
        <f t="shared" ref="Q123" si="347">Q119+Q120+Q121+Q122</f>
        <v>0</v>
      </c>
      <c r="R123" s="140">
        <f t="shared" ref="R123" si="348">R119+R120+R121+R122</f>
        <v>0</v>
      </c>
      <c r="S123" s="140">
        <f t="shared" ref="S123" si="349">S119+S120+S121+S122</f>
        <v>0</v>
      </c>
      <c r="T123" s="140">
        <f t="shared" ref="T123" si="350">T119+T120+T121+T122</f>
        <v>0</v>
      </c>
      <c r="U123" s="141" t="str">
        <f t="shared" si="333"/>
        <v/>
      </c>
      <c r="V123" s="72" t="str">
        <f t="shared" si="333"/>
        <v/>
      </c>
      <c r="W123" s="137">
        <f>W119+W120+W121+W122</f>
        <v>0</v>
      </c>
      <c r="X123" s="140">
        <f t="shared" ref="X123" si="351">X119+X120+X121+X122</f>
        <v>0</v>
      </c>
      <c r="Y123" s="140">
        <f t="shared" ref="Y123" si="352">Y119+Y120+Y121+Y122</f>
        <v>0</v>
      </c>
      <c r="Z123" s="140">
        <f t="shared" ref="Z123" si="353">Z119+Z120+Z121+Z122</f>
        <v>0</v>
      </c>
      <c r="AA123" s="140">
        <f t="shared" ref="AA123" si="354">AA119+AA120+AA121+AA122</f>
        <v>0</v>
      </c>
      <c r="AB123" s="140">
        <f t="shared" ref="AB123" si="355">AB119+AB120+AB121+AB122</f>
        <v>0</v>
      </c>
      <c r="AC123" s="140">
        <f t="shared" ref="AC123" si="356">AC119+AC120+AC121+AC122</f>
        <v>0</v>
      </c>
      <c r="AD123" s="140">
        <f t="shared" ref="AD123" si="357">AD119+AD120+AD121+AD122</f>
        <v>0</v>
      </c>
      <c r="AE123" s="141" t="str">
        <f>IF(W123=0,"",X123/W123)</f>
        <v/>
      </c>
    </row>
    <row r="124" spans="2:31" ht="4.5" customHeight="1" x14ac:dyDescent="0.25">
      <c r="B124" s="47"/>
      <c r="C124" s="48"/>
      <c r="D124" s="48"/>
      <c r="E124" s="48"/>
      <c r="F124" s="48"/>
      <c r="G124" s="48"/>
      <c r="H124" s="48"/>
      <c r="I124" s="48"/>
      <c r="J124" s="48"/>
      <c r="K124" s="180"/>
      <c r="L124" s="181"/>
      <c r="M124" s="109"/>
      <c r="N124" s="74"/>
      <c r="O124" s="74"/>
      <c r="P124" s="74"/>
      <c r="Q124" s="74"/>
      <c r="R124" s="77"/>
      <c r="S124" s="77"/>
      <c r="T124" s="77"/>
      <c r="U124" s="75"/>
      <c r="V124" s="19"/>
      <c r="W124" s="76"/>
      <c r="X124" s="109"/>
      <c r="Y124" s="109"/>
      <c r="Z124" s="109"/>
      <c r="AA124" s="109"/>
      <c r="AB124" s="77"/>
      <c r="AC124" s="77"/>
      <c r="AD124" s="77"/>
      <c r="AE124" s="75"/>
    </row>
    <row r="125" spans="2:31" ht="15.75" x14ac:dyDescent="0.25">
      <c r="B125" s="47"/>
      <c r="C125" s="48"/>
      <c r="D125" s="48"/>
      <c r="E125" s="48"/>
      <c r="F125" s="48"/>
      <c r="G125" s="48"/>
      <c r="H125" s="48"/>
      <c r="I125" s="48"/>
      <c r="J125" s="48"/>
      <c r="K125" s="176" t="s">
        <v>155</v>
      </c>
      <c r="L125" s="177"/>
      <c r="M125" s="140">
        <f>N125+O125+P125+Q125+R125+S125+T125</f>
        <v>0</v>
      </c>
      <c r="N125" s="149">
        <v>0</v>
      </c>
      <c r="O125" s="149">
        <v>0</v>
      </c>
      <c r="P125" s="149">
        <v>0</v>
      </c>
      <c r="Q125" s="149">
        <v>0</v>
      </c>
      <c r="R125" s="149">
        <v>0</v>
      </c>
      <c r="S125" s="149">
        <v>0</v>
      </c>
      <c r="T125" s="149">
        <v>0</v>
      </c>
      <c r="U125" s="139" t="str">
        <f t="shared" ref="U125:V129" si="358">IF(M125=0,"",N125/M125)</f>
        <v/>
      </c>
      <c r="V125" s="19" t="str">
        <f t="shared" si="358"/>
        <v/>
      </c>
      <c r="W125" s="137">
        <f>X125+Y125+Z125+AA125+AB125+AC125+AD125</f>
        <v>0</v>
      </c>
      <c r="X125" s="138">
        <f>D125+N125</f>
        <v>0</v>
      </c>
      <c r="Y125" s="138">
        <f t="shared" ref="Y125:Y128" si="359">E125+O125</f>
        <v>0</v>
      </c>
      <c r="Z125" s="138">
        <f t="shared" ref="Z125:Z128" si="360">F125+P125</f>
        <v>0</v>
      </c>
      <c r="AA125" s="138">
        <f t="shared" ref="AA125:AA128" si="361">G125+Q125</f>
        <v>0</v>
      </c>
      <c r="AB125" s="138">
        <f t="shared" ref="AB125:AB128" si="362">H125+R125</f>
        <v>0</v>
      </c>
      <c r="AC125" s="138">
        <f t="shared" ref="AC125:AC128" si="363">I125+S125</f>
        <v>0</v>
      </c>
      <c r="AD125" s="138">
        <f t="shared" ref="AD125:AD128" si="364">J125+T125</f>
        <v>0</v>
      </c>
      <c r="AE125" s="139" t="str">
        <f>IF(W125=0,"",X125/W125)</f>
        <v/>
      </c>
    </row>
    <row r="126" spans="2:31" ht="15.75" x14ac:dyDescent="0.25">
      <c r="B126" s="47"/>
      <c r="C126" s="48"/>
      <c r="D126" s="48"/>
      <c r="E126" s="48"/>
      <c r="F126" s="48"/>
      <c r="G126" s="48"/>
      <c r="H126" s="48"/>
      <c r="I126" s="48"/>
      <c r="J126" s="48"/>
      <c r="K126" s="176" t="s">
        <v>156</v>
      </c>
      <c r="L126" s="177"/>
      <c r="M126" s="140">
        <f t="shared" ref="M126:M128" si="365">N126+O126+P126+Q126+R126+S126+T126</f>
        <v>0</v>
      </c>
      <c r="N126" s="149">
        <v>0</v>
      </c>
      <c r="O126" s="149">
        <v>0</v>
      </c>
      <c r="P126" s="149">
        <v>0</v>
      </c>
      <c r="Q126" s="149">
        <v>0</v>
      </c>
      <c r="R126" s="149">
        <v>0</v>
      </c>
      <c r="S126" s="149">
        <v>0</v>
      </c>
      <c r="T126" s="149">
        <v>0</v>
      </c>
      <c r="U126" s="139" t="str">
        <f t="shared" si="358"/>
        <v/>
      </c>
      <c r="V126" s="19" t="str">
        <f t="shared" si="358"/>
        <v/>
      </c>
      <c r="W126" s="137">
        <f t="shared" ref="W126:W128" si="366">X126+Y126+Z126+AA126+AB126+AC126+AD126</f>
        <v>0</v>
      </c>
      <c r="X126" s="138">
        <f t="shared" ref="X126:X128" si="367">D126+N126</f>
        <v>0</v>
      </c>
      <c r="Y126" s="138">
        <f t="shared" si="359"/>
        <v>0</v>
      </c>
      <c r="Z126" s="138">
        <f t="shared" si="360"/>
        <v>0</v>
      </c>
      <c r="AA126" s="138">
        <f t="shared" si="361"/>
        <v>0</v>
      </c>
      <c r="AB126" s="138">
        <f t="shared" si="362"/>
        <v>0</v>
      </c>
      <c r="AC126" s="138">
        <f t="shared" si="363"/>
        <v>0</v>
      </c>
      <c r="AD126" s="138">
        <f t="shared" si="364"/>
        <v>0</v>
      </c>
      <c r="AE126" s="139" t="str">
        <f t="shared" ref="AE126:AE128" si="368">IF(W126=0,"",X126/W126)</f>
        <v/>
      </c>
    </row>
    <row r="127" spans="2:31" ht="15.75" x14ac:dyDescent="0.25">
      <c r="B127" s="47"/>
      <c r="C127" s="48"/>
      <c r="D127" s="48"/>
      <c r="E127" s="48"/>
      <c r="F127" s="48"/>
      <c r="G127" s="48"/>
      <c r="H127" s="48"/>
      <c r="I127" s="48"/>
      <c r="J127" s="48"/>
      <c r="K127" s="176" t="s">
        <v>157</v>
      </c>
      <c r="L127" s="177"/>
      <c r="M127" s="140">
        <f t="shared" si="365"/>
        <v>0</v>
      </c>
      <c r="N127" s="149">
        <v>0</v>
      </c>
      <c r="O127" s="149">
        <v>0</v>
      </c>
      <c r="P127" s="149">
        <v>0</v>
      </c>
      <c r="Q127" s="149">
        <v>0</v>
      </c>
      <c r="R127" s="149">
        <v>0</v>
      </c>
      <c r="S127" s="149">
        <v>0</v>
      </c>
      <c r="T127" s="149">
        <v>0</v>
      </c>
      <c r="U127" s="139" t="str">
        <f t="shared" si="358"/>
        <v/>
      </c>
      <c r="V127" s="19" t="str">
        <f t="shared" si="358"/>
        <v/>
      </c>
      <c r="W127" s="137">
        <f t="shared" si="366"/>
        <v>0</v>
      </c>
      <c r="X127" s="138">
        <f t="shared" si="367"/>
        <v>0</v>
      </c>
      <c r="Y127" s="138">
        <f t="shared" si="359"/>
        <v>0</v>
      </c>
      <c r="Z127" s="138">
        <f t="shared" si="360"/>
        <v>0</v>
      </c>
      <c r="AA127" s="138">
        <f t="shared" si="361"/>
        <v>0</v>
      </c>
      <c r="AB127" s="138">
        <f t="shared" si="362"/>
        <v>0</v>
      </c>
      <c r="AC127" s="138">
        <f t="shared" si="363"/>
        <v>0</v>
      </c>
      <c r="AD127" s="138">
        <f t="shared" si="364"/>
        <v>0</v>
      </c>
      <c r="AE127" s="139" t="str">
        <f t="shared" si="368"/>
        <v/>
      </c>
    </row>
    <row r="128" spans="2:31" ht="15.75" x14ac:dyDescent="0.25">
      <c r="B128" s="47"/>
      <c r="C128" s="48"/>
      <c r="D128" s="48"/>
      <c r="E128" s="48"/>
      <c r="F128" s="48"/>
      <c r="G128" s="48"/>
      <c r="H128" s="48"/>
      <c r="I128" s="48"/>
      <c r="J128" s="48"/>
      <c r="K128" s="176" t="s">
        <v>158</v>
      </c>
      <c r="L128" s="177"/>
      <c r="M128" s="140">
        <f t="shared" si="365"/>
        <v>0</v>
      </c>
      <c r="N128" s="149">
        <v>0</v>
      </c>
      <c r="O128" s="149">
        <v>0</v>
      </c>
      <c r="P128" s="149">
        <v>0</v>
      </c>
      <c r="Q128" s="149">
        <v>0</v>
      </c>
      <c r="R128" s="149">
        <v>0</v>
      </c>
      <c r="S128" s="149">
        <v>0</v>
      </c>
      <c r="T128" s="149">
        <v>0</v>
      </c>
      <c r="U128" s="139" t="str">
        <f t="shared" si="358"/>
        <v/>
      </c>
      <c r="V128" s="19" t="str">
        <f t="shared" si="358"/>
        <v/>
      </c>
      <c r="W128" s="137">
        <f t="shared" si="366"/>
        <v>0</v>
      </c>
      <c r="X128" s="138">
        <f t="shared" si="367"/>
        <v>0</v>
      </c>
      <c r="Y128" s="138">
        <f t="shared" si="359"/>
        <v>0</v>
      </c>
      <c r="Z128" s="138">
        <f t="shared" si="360"/>
        <v>0</v>
      </c>
      <c r="AA128" s="138">
        <f t="shared" si="361"/>
        <v>0</v>
      </c>
      <c r="AB128" s="138">
        <f t="shared" si="362"/>
        <v>0</v>
      </c>
      <c r="AC128" s="138">
        <f t="shared" si="363"/>
        <v>0</v>
      </c>
      <c r="AD128" s="138">
        <f t="shared" si="364"/>
        <v>0</v>
      </c>
      <c r="AE128" s="139" t="str">
        <f t="shared" si="368"/>
        <v/>
      </c>
    </row>
    <row r="129" spans="2:31" ht="15.75" x14ac:dyDescent="0.25">
      <c r="B129" s="47"/>
      <c r="C129" s="48"/>
      <c r="D129" s="48"/>
      <c r="E129" s="48"/>
      <c r="F129" s="48"/>
      <c r="G129" s="48"/>
      <c r="H129" s="48"/>
      <c r="I129" s="48"/>
      <c r="J129" s="48"/>
      <c r="K129" s="178">
        <v>2019</v>
      </c>
      <c r="L129" s="179"/>
      <c r="M129" s="140">
        <f>M125+M126+M127+M128</f>
        <v>0</v>
      </c>
      <c r="N129" s="140">
        <f t="shared" ref="N129" si="369">N125+N126+N127+N128</f>
        <v>0</v>
      </c>
      <c r="O129" s="140">
        <f t="shared" ref="O129" si="370">O125+O126+O127+O128</f>
        <v>0</v>
      </c>
      <c r="P129" s="140">
        <f t="shared" ref="P129" si="371">P125+P126+P127+P128</f>
        <v>0</v>
      </c>
      <c r="Q129" s="140">
        <f t="shared" ref="Q129" si="372">Q125+Q126+Q127+Q128</f>
        <v>0</v>
      </c>
      <c r="R129" s="140">
        <f t="shared" ref="R129" si="373">R125+R126+R127+R128</f>
        <v>0</v>
      </c>
      <c r="S129" s="140">
        <f t="shared" ref="S129" si="374">S125+S126+S127+S128</f>
        <v>0</v>
      </c>
      <c r="T129" s="140">
        <f t="shared" ref="T129" si="375">T125+T126+T127+T128</f>
        <v>0</v>
      </c>
      <c r="U129" s="141" t="str">
        <f t="shared" si="358"/>
        <v/>
      </c>
      <c r="V129" s="72" t="str">
        <f t="shared" si="358"/>
        <v/>
      </c>
      <c r="W129" s="137">
        <f>W125+W126+W127+W128</f>
        <v>0</v>
      </c>
      <c r="X129" s="140">
        <f t="shared" ref="X129" si="376">X125+X126+X127+X128</f>
        <v>0</v>
      </c>
      <c r="Y129" s="140">
        <f t="shared" ref="Y129" si="377">Y125+Y126+Y127+Y128</f>
        <v>0</v>
      </c>
      <c r="Z129" s="140">
        <f t="shared" ref="Z129" si="378">Z125+Z126+Z127+Z128</f>
        <v>0</v>
      </c>
      <c r="AA129" s="140">
        <f t="shared" ref="AA129" si="379">AA125+AA126+AA127+AA128</f>
        <v>0</v>
      </c>
      <c r="AB129" s="140">
        <f t="shared" ref="AB129" si="380">AB125+AB126+AB127+AB128</f>
        <v>0</v>
      </c>
      <c r="AC129" s="140">
        <f t="shared" ref="AC129" si="381">AC125+AC126+AC127+AC128</f>
        <v>0</v>
      </c>
      <c r="AD129" s="140">
        <f t="shared" ref="AD129" si="382">AD125+AD126+AD127+AD128</f>
        <v>0</v>
      </c>
      <c r="AE129" s="141" t="str">
        <f>IF(W129=0,"",X129/W129)</f>
        <v/>
      </c>
    </row>
    <row r="130" spans="2:31" ht="4.5" customHeight="1" x14ac:dyDescent="0.25">
      <c r="B130" s="47"/>
      <c r="C130" s="48"/>
      <c r="D130" s="48"/>
      <c r="E130" s="48"/>
      <c r="F130" s="48"/>
      <c r="G130" s="48"/>
      <c r="H130" s="48"/>
      <c r="I130" s="48"/>
      <c r="J130" s="48"/>
      <c r="K130" s="180"/>
      <c r="L130" s="181"/>
      <c r="M130" s="109"/>
      <c r="N130" s="74"/>
      <c r="O130" s="74"/>
      <c r="P130" s="74"/>
      <c r="Q130" s="74"/>
      <c r="R130" s="77"/>
      <c r="S130" s="77"/>
      <c r="T130" s="77"/>
      <c r="U130" s="75"/>
      <c r="V130" s="19"/>
      <c r="W130" s="142"/>
      <c r="X130" s="143"/>
      <c r="Y130" s="143"/>
      <c r="Z130" s="143"/>
      <c r="AA130" s="143"/>
      <c r="AB130" s="144"/>
      <c r="AC130" s="144"/>
      <c r="AD130" s="144"/>
      <c r="AE130" s="145"/>
    </row>
    <row r="131" spans="2:31" ht="15.75" x14ac:dyDescent="0.25">
      <c r="B131" s="47"/>
      <c r="C131" s="48"/>
      <c r="D131" s="48"/>
      <c r="E131" s="48"/>
      <c r="F131" s="48"/>
      <c r="G131" s="48"/>
      <c r="H131" s="48"/>
      <c r="I131" s="48"/>
      <c r="J131" s="48"/>
      <c r="K131" s="176" t="s">
        <v>155</v>
      </c>
      <c r="L131" s="177"/>
      <c r="M131" s="140">
        <f>N131+O131+P131+Q131+R131+S131+T131</f>
        <v>0</v>
      </c>
      <c r="N131" s="149">
        <v>0</v>
      </c>
      <c r="O131" s="149">
        <v>0</v>
      </c>
      <c r="P131" s="149">
        <v>0</v>
      </c>
      <c r="Q131" s="149">
        <v>0</v>
      </c>
      <c r="R131" s="149">
        <v>0</v>
      </c>
      <c r="S131" s="149">
        <v>0</v>
      </c>
      <c r="T131" s="149">
        <v>0</v>
      </c>
      <c r="U131" s="139" t="str">
        <f t="shared" ref="U131:V135" si="383">IF(M131=0,"",N131/M131)</f>
        <v/>
      </c>
      <c r="V131" s="19" t="str">
        <f t="shared" si="383"/>
        <v/>
      </c>
      <c r="W131" s="137">
        <f>X131+Y131+Z131+AA131+AB131+AC131+AD131</f>
        <v>0</v>
      </c>
      <c r="X131" s="138">
        <f>D131+N131</f>
        <v>0</v>
      </c>
      <c r="Y131" s="138">
        <f t="shared" ref="Y131:Y134" si="384">E131+O131</f>
        <v>0</v>
      </c>
      <c r="Z131" s="138">
        <f t="shared" ref="Z131:Z134" si="385">F131+P131</f>
        <v>0</v>
      </c>
      <c r="AA131" s="138">
        <f t="shared" ref="AA131:AA134" si="386">G131+Q131</f>
        <v>0</v>
      </c>
      <c r="AB131" s="138">
        <f t="shared" ref="AB131:AB134" si="387">H131+R131</f>
        <v>0</v>
      </c>
      <c r="AC131" s="138">
        <f t="shared" ref="AC131:AC134" si="388">I131+S131</f>
        <v>0</v>
      </c>
      <c r="AD131" s="138">
        <f t="shared" ref="AD131:AD134" si="389">J131+T131</f>
        <v>0</v>
      </c>
      <c r="AE131" s="139" t="str">
        <f>IF(W131=0,"",X131/W131)</f>
        <v/>
      </c>
    </row>
    <row r="132" spans="2:31" ht="15.75" x14ac:dyDescent="0.25">
      <c r="B132" s="47"/>
      <c r="C132" s="48"/>
      <c r="D132" s="48"/>
      <c r="E132" s="48"/>
      <c r="F132" s="48"/>
      <c r="G132" s="48"/>
      <c r="H132" s="48"/>
      <c r="I132" s="48"/>
      <c r="J132" s="48"/>
      <c r="K132" s="176" t="s">
        <v>156</v>
      </c>
      <c r="L132" s="177"/>
      <c r="M132" s="140">
        <f t="shared" ref="M132:M134" si="390">N132+O132+P132+Q132+R132+S132+T132</f>
        <v>0</v>
      </c>
      <c r="N132" s="149">
        <v>0</v>
      </c>
      <c r="O132" s="149">
        <v>0</v>
      </c>
      <c r="P132" s="149">
        <v>0</v>
      </c>
      <c r="Q132" s="149">
        <v>0</v>
      </c>
      <c r="R132" s="149">
        <v>0</v>
      </c>
      <c r="S132" s="149">
        <v>0</v>
      </c>
      <c r="T132" s="149">
        <v>0</v>
      </c>
      <c r="U132" s="139" t="str">
        <f t="shared" si="383"/>
        <v/>
      </c>
      <c r="V132" s="19" t="str">
        <f t="shared" si="383"/>
        <v/>
      </c>
      <c r="W132" s="137">
        <f t="shared" ref="W132:W134" si="391">X132+Y132+Z132+AA132+AB132+AC132+AD132</f>
        <v>0</v>
      </c>
      <c r="X132" s="138">
        <f t="shared" ref="X132:X134" si="392">D132+N132</f>
        <v>0</v>
      </c>
      <c r="Y132" s="138">
        <f t="shared" si="384"/>
        <v>0</v>
      </c>
      <c r="Z132" s="138">
        <f t="shared" si="385"/>
        <v>0</v>
      </c>
      <c r="AA132" s="138">
        <f t="shared" si="386"/>
        <v>0</v>
      </c>
      <c r="AB132" s="138">
        <f t="shared" si="387"/>
        <v>0</v>
      </c>
      <c r="AC132" s="138">
        <f t="shared" si="388"/>
        <v>0</v>
      </c>
      <c r="AD132" s="138">
        <f t="shared" si="389"/>
        <v>0</v>
      </c>
      <c r="AE132" s="139" t="str">
        <f t="shared" ref="AE132:AE134" si="393">IF(W132=0,"",X132/W132)</f>
        <v/>
      </c>
    </row>
    <row r="133" spans="2:31" ht="15.75" x14ac:dyDescent="0.25">
      <c r="B133" s="47"/>
      <c r="C133" s="48"/>
      <c r="D133" s="48"/>
      <c r="E133" s="48"/>
      <c r="F133" s="48"/>
      <c r="G133" s="48"/>
      <c r="H133" s="48"/>
      <c r="I133" s="48"/>
      <c r="J133" s="48"/>
      <c r="K133" s="176" t="s">
        <v>157</v>
      </c>
      <c r="L133" s="177"/>
      <c r="M133" s="140">
        <f t="shared" si="390"/>
        <v>0</v>
      </c>
      <c r="N133" s="149">
        <v>0</v>
      </c>
      <c r="O133" s="149">
        <v>0</v>
      </c>
      <c r="P133" s="149">
        <v>0</v>
      </c>
      <c r="Q133" s="149">
        <v>0</v>
      </c>
      <c r="R133" s="149">
        <v>0</v>
      </c>
      <c r="S133" s="149">
        <v>0</v>
      </c>
      <c r="T133" s="149">
        <v>0</v>
      </c>
      <c r="U133" s="139" t="str">
        <f t="shared" si="383"/>
        <v/>
      </c>
      <c r="V133" s="19" t="str">
        <f t="shared" si="383"/>
        <v/>
      </c>
      <c r="W133" s="137">
        <f t="shared" si="391"/>
        <v>0</v>
      </c>
      <c r="X133" s="138">
        <f t="shared" si="392"/>
        <v>0</v>
      </c>
      <c r="Y133" s="138">
        <f t="shared" si="384"/>
        <v>0</v>
      </c>
      <c r="Z133" s="138">
        <f t="shared" si="385"/>
        <v>0</v>
      </c>
      <c r="AA133" s="138">
        <f t="shared" si="386"/>
        <v>0</v>
      </c>
      <c r="AB133" s="138">
        <f t="shared" si="387"/>
        <v>0</v>
      </c>
      <c r="AC133" s="138">
        <f t="shared" si="388"/>
        <v>0</v>
      </c>
      <c r="AD133" s="138">
        <f t="shared" si="389"/>
        <v>0</v>
      </c>
      <c r="AE133" s="139" t="str">
        <f t="shared" si="393"/>
        <v/>
      </c>
    </row>
    <row r="134" spans="2:31" ht="15.75" x14ac:dyDescent="0.25">
      <c r="B134" s="47"/>
      <c r="C134" s="48"/>
      <c r="D134" s="48"/>
      <c r="E134" s="48"/>
      <c r="F134" s="48"/>
      <c r="G134" s="48"/>
      <c r="H134" s="48"/>
      <c r="I134" s="48"/>
      <c r="J134" s="48"/>
      <c r="K134" s="176" t="s">
        <v>158</v>
      </c>
      <c r="L134" s="177"/>
      <c r="M134" s="140">
        <f t="shared" si="390"/>
        <v>0</v>
      </c>
      <c r="N134" s="149">
        <v>0</v>
      </c>
      <c r="O134" s="149">
        <v>0</v>
      </c>
      <c r="P134" s="149">
        <v>0</v>
      </c>
      <c r="Q134" s="149">
        <v>0</v>
      </c>
      <c r="R134" s="149">
        <v>0</v>
      </c>
      <c r="S134" s="149">
        <v>0</v>
      </c>
      <c r="T134" s="149">
        <v>0</v>
      </c>
      <c r="U134" s="139" t="str">
        <f t="shared" si="383"/>
        <v/>
      </c>
      <c r="V134" s="19" t="str">
        <f t="shared" si="383"/>
        <v/>
      </c>
      <c r="W134" s="137">
        <f t="shared" si="391"/>
        <v>0</v>
      </c>
      <c r="X134" s="138">
        <f t="shared" si="392"/>
        <v>0</v>
      </c>
      <c r="Y134" s="138">
        <f t="shared" si="384"/>
        <v>0</v>
      </c>
      <c r="Z134" s="138">
        <f t="shared" si="385"/>
        <v>0</v>
      </c>
      <c r="AA134" s="138">
        <f t="shared" si="386"/>
        <v>0</v>
      </c>
      <c r="AB134" s="138">
        <f t="shared" si="387"/>
        <v>0</v>
      </c>
      <c r="AC134" s="138">
        <f t="shared" si="388"/>
        <v>0</v>
      </c>
      <c r="AD134" s="138">
        <f t="shared" si="389"/>
        <v>0</v>
      </c>
      <c r="AE134" s="139" t="str">
        <f t="shared" si="393"/>
        <v/>
      </c>
    </row>
    <row r="135" spans="2:31" ht="15.75" x14ac:dyDescent="0.25">
      <c r="B135" s="47"/>
      <c r="C135" s="48"/>
      <c r="D135" s="48"/>
      <c r="E135" s="48"/>
      <c r="F135" s="48"/>
      <c r="G135" s="48"/>
      <c r="H135" s="48"/>
      <c r="I135" s="48"/>
      <c r="J135" s="48"/>
      <c r="K135" s="178">
        <v>2020</v>
      </c>
      <c r="L135" s="179"/>
      <c r="M135" s="140">
        <f>M131+M132+M133+M134</f>
        <v>0</v>
      </c>
      <c r="N135" s="140">
        <f t="shared" ref="N135" si="394">N131+N132+N133+N134</f>
        <v>0</v>
      </c>
      <c r="O135" s="140">
        <f t="shared" ref="O135" si="395">O131+O132+O133+O134</f>
        <v>0</v>
      </c>
      <c r="P135" s="140">
        <f t="shared" ref="P135" si="396">P131+P132+P133+P134</f>
        <v>0</v>
      </c>
      <c r="Q135" s="140">
        <f t="shared" ref="Q135" si="397">Q131+Q132+Q133+Q134</f>
        <v>0</v>
      </c>
      <c r="R135" s="140">
        <f t="shared" ref="R135" si="398">R131+R132+R133+R134</f>
        <v>0</v>
      </c>
      <c r="S135" s="140">
        <f t="shared" ref="S135" si="399">S131+S132+S133+S134</f>
        <v>0</v>
      </c>
      <c r="T135" s="140">
        <f t="shared" ref="T135" si="400">T131+T132+T133+T134</f>
        <v>0</v>
      </c>
      <c r="U135" s="141" t="str">
        <f t="shared" si="383"/>
        <v/>
      </c>
      <c r="V135" s="72" t="str">
        <f t="shared" si="383"/>
        <v/>
      </c>
      <c r="W135" s="137">
        <f>W131+W132+W133+W134</f>
        <v>0</v>
      </c>
      <c r="X135" s="140">
        <f t="shared" ref="X135" si="401">X131+X132+X133+X134</f>
        <v>0</v>
      </c>
      <c r="Y135" s="140">
        <f t="shared" ref="Y135" si="402">Y131+Y132+Y133+Y134</f>
        <v>0</v>
      </c>
      <c r="Z135" s="140">
        <f t="shared" ref="Z135" si="403">Z131+Z132+Z133+Z134</f>
        <v>0</v>
      </c>
      <c r="AA135" s="140">
        <f t="shared" ref="AA135" si="404">AA131+AA132+AA133+AA134</f>
        <v>0</v>
      </c>
      <c r="AB135" s="140">
        <f t="shared" ref="AB135" si="405">AB131+AB132+AB133+AB134</f>
        <v>0</v>
      </c>
      <c r="AC135" s="140">
        <f t="shared" ref="AC135" si="406">AC131+AC132+AC133+AC134</f>
        <v>0</v>
      </c>
      <c r="AD135" s="140">
        <f t="shared" ref="AD135" si="407">AD131+AD132+AD133+AD134</f>
        <v>0</v>
      </c>
      <c r="AE135" s="141" t="str">
        <f>IF(W135=0,"",X135/W135)</f>
        <v/>
      </c>
    </row>
    <row r="136" spans="2:31" ht="4.5" customHeight="1" x14ac:dyDescent="0.25">
      <c r="B136" s="47"/>
      <c r="C136" s="48"/>
      <c r="D136" s="48"/>
      <c r="E136" s="48"/>
      <c r="F136" s="48"/>
      <c r="G136" s="48"/>
      <c r="H136" s="48"/>
      <c r="I136" s="48"/>
      <c r="J136" s="48"/>
      <c r="K136" s="180"/>
      <c r="L136" s="181"/>
      <c r="M136" s="109"/>
      <c r="N136" s="74"/>
      <c r="O136" s="74"/>
      <c r="P136" s="74"/>
      <c r="Q136" s="74"/>
      <c r="R136" s="77"/>
      <c r="S136" s="77"/>
      <c r="T136" s="77"/>
      <c r="U136" s="75"/>
      <c r="V136" s="19"/>
      <c r="W136" s="76"/>
      <c r="X136" s="109"/>
      <c r="Y136" s="109"/>
      <c r="Z136" s="109"/>
      <c r="AA136" s="109"/>
      <c r="AB136" s="77"/>
      <c r="AC136" s="77"/>
      <c r="AD136" s="77"/>
      <c r="AE136" s="75"/>
    </row>
    <row r="137" spans="2:31" ht="15.75" x14ac:dyDescent="0.25">
      <c r="B137" s="47"/>
      <c r="C137" s="48"/>
      <c r="D137" s="48"/>
      <c r="E137" s="48"/>
      <c r="F137" s="48"/>
      <c r="G137" s="48"/>
      <c r="H137" s="48"/>
      <c r="I137" s="48"/>
      <c r="J137" s="48"/>
      <c r="K137" s="176" t="s">
        <v>155</v>
      </c>
      <c r="L137" s="177"/>
      <c r="M137" s="140">
        <f>N137+O137+P137+Q137+R137+S137+T137</f>
        <v>0</v>
      </c>
      <c r="N137" s="149">
        <v>0</v>
      </c>
      <c r="O137" s="149">
        <v>0</v>
      </c>
      <c r="P137" s="149">
        <v>0</v>
      </c>
      <c r="Q137" s="149">
        <v>0</v>
      </c>
      <c r="R137" s="149">
        <v>0</v>
      </c>
      <c r="S137" s="149">
        <v>0</v>
      </c>
      <c r="T137" s="149">
        <v>0</v>
      </c>
      <c r="U137" s="139" t="str">
        <f t="shared" ref="U137:V141" si="408">IF(M137=0,"",N137/M137)</f>
        <v/>
      </c>
      <c r="V137" s="19" t="str">
        <f t="shared" si="408"/>
        <v/>
      </c>
      <c r="W137" s="137">
        <f>X137+Y137+Z137+AA137+AB137+AC137+AD137</f>
        <v>0</v>
      </c>
      <c r="X137" s="138">
        <f>D137+N137</f>
        <v>0</v>
      </c>
      <c r="Y137" s="138">
        <f t="shared" ref="Y137:Y140" si="409">E137+O137</f>
        <v>0</v>
      </c>
      <c r="Z137" s="138">
        <f t="shared" ref="Z137:Z140" si="410">F137+P137</f>
        <v>0</v>
      </c>
      <c r="AA137" s="138">
        <f t="shared" ref="AA137:AA140" si="411">G137+Q137</f>
        <v>0</v>
      </c>
      <c r="AB137" s="138">
        <f t="shared" ref="AB137:AB140" si="412">H137+R137</f>
        <v>0</v>
      </c>
      <c r="AC137" s="138">
        <f t="shared" ref="AC137:AC140" si="413">I137+S137</f>
        <v>0</v>
      </c>
      <c r="AD137" s="138">
        <f t="shared" ref="AD137:AD140" si="414">J137+T137</f>
        <v>0</v>
      </c>
      <c r="AE137" s="139" t="str">
        <f>IF(W137=0,"",X137/W137)</f>
        <v/>
      </c>
    </row>
    <row r="138" spans="2:31" ht="15.75" x14ac:dyDescent="0.25">
      <c r="B138" s="47"/>
      <c r="C138" s="48"/>
      <c r="D138" s="48"/>
      <c r="E138" s="48"/>
      <c r="F138" s="48"/>
      <c r="G138" s="48"/>
      <c r="H138" s="48"/>
      <c r="I138" s="48"/>
      <c r="J138" s="48"/>
      <c r="K138" s="176" t="s">
        <v>156</v>
      </c>
      <c r="L138" s="177"/>
      <c r="M138" s="140">
        <f t="shared" ref="M138:M140" si="415">N138+O138+P138+Q138+R138+S138+T138</f>
        <v>0</v>
      </c>
      <c r="N138" s="149">
        <v>0</v>
      </c>
      <c r="O138" s="149">
        <v>0</v>
      </c>
      <c r="P138" s="149">
        <v>0</v>
      </c>
      <c r="Q138" s="149">
        <v>0</v>
      </c>
      <c r="R138" s="149">
        <v>0</v>
      </c>
      <c r="S138" s="149">
        <v>0</v>
      </c>
      <c r="T138" s="149">
        <v>0</v>
      </c>
      <c r="U138" s="139" t="str">
        <f t="shared" si="408"/>
        <v/>
      </c>
      <c r="V138" s="19" t="str">
        <f t="shared" si="408"/>
        <v/>
      </c>
      <c r="W138" s="137">
        <f t="shared" ref="W138:W140" si="416">X138+Y138+Z138+AA138+AB138+AC138+AD138</f>
        <v>0</v>
      </c>
      <c r="X138" s="138">
        <f t="shared" ref="X138:X140" si="417">D138+N138</f>
        <v>0</v>
      </c>
      <c r="Y138" s="138">
        <f t="shared" si="409"/>
        <v>0</v>
      </c>
      <c r="Z138" s="138">
        <f t="shared" si="410"/>
        <v>0</v>
      </c>
      <c r="AA138" s="138">
        <f t="shared" si="411"/>
        <v>0</v>
      </c>
      <c r="AB138" s="138">
        <f t="shared" si="412"/>
        <v>0</v>
      </c>
      <c r="AC138" s="138">
        <f t="shared" si="413"/>
        <v>0</v>
      </c>
      <c r="AD138" s="138">
        <f t="shared" si="414"/>
        <v>0</v>
      </c>
      <c r="AE138" s="139" t="str">
        <f t="shared" ref="AE138:AE140" si="418">IF(W138=0,"",X138/W138)</f>
        <v/>
      </c>
    </row>
    <row r="139" spans="2:31" ht="15.75" x14ac:dyDescent="0.25">
      <c r="B139" s="47"/>
      <c r="C139" s="48"/>
      <c r="D139" s="48"/>
      <c r="E139" s="48"/>
      <c r="F139" s="48"/>
      <c r="G139" s="48"/>
      <c r="H139" s="48"/>
      <c r="I139" s="48"/>
      <c r="J139" s="48"/>
      <c r="K139" s="176" t="s">
        <v>157</v>
      </c>
      <c r="L139" s="177"/>
      <c r="M139" s="140">
        <f t="shared" si="415"/>
        <v>0</v>
      </c>
      <c r="N139" s="149">
        <v>0</v>
      </c>
      <c r="O139" s="149">
        <v>0</v>
      </c>
      <c r="P139" s="149">
        <v>0</v>
      </c>
      <c r="Q139" s="149">
        <v>0</v>
      </c>
      <c r="R139" s="149">
        <v>0</v>
      </c>
      <c r="S139" s="149">
        <v>0</v>
      </c>
      <c r="T139" s="149">
        <v>0</v>
      </c>
      <c r="U139" s="139" t="str">
        <f t="shared" si="408"/>
        <v/>
      </c>
      <c r="V139" s="19" t="str">
        <f t="shared" si="408"/>
        <v/>
      </c>
      <c r="W139" s="137">
        <f t="shared" si="416"/>
        <v>0</v>
      </c>
      <c r="X139" s="138">
        <f t="shared" si="417"/>
        <v>0</v>
      </c>
      <c r="Y139" s="138">
        <f t="shared" si="409"/>
        <v>0</v>
      </c>
      <c r="Z139" s="138">
        <f t="shared" si="410"/>
        <v>0</v>
      </c>
      <c r="AA139" s="138">
        <f t="shared" si="411"/>
        <v>0</v>
      </c>
      <c r="AB139" s="138">
        <f t="shared" si="412"/>
        <v>0</v>
      </c>
      <c r="AC139" s="138">
        <f t="shared" si="413"/>
        <v>0</v>
      </c>
      <c r="AD139" s="138">
        <f t="shared" si="414"/>
        <v>0</v>
      </c>
      <c r="AE139" s="139" t="str">
        <f t="shared" si="418"/>
        <v/>
      </c>
    </row>
    <row r="140" spans="2:31" ht="15.75" x14ac:dyDescent="0.25">
      <c r="B140" s="47"/>
      <c r="C140" s="48"/>
      <c r="D140" s="48"/>
      <c r="E140" s="48"/>
      <c r="F140" s="48"/>
      <c r="G140" s="48"/>
      <c r="H140" s="48"/>
      <c r="I140" s="48"/>
      <c r="J140" s="48"/>
      <c r="K140" s="176" t="s">
        <v>158</v>
      </c>
      <c r="L140" s="177"/>
      <c r="M140" s="140">
        <f t="shared" si="415"/>
        <v>0</v>
      </c>
      <c r="N140" s="149">
        <v>0</v>
      </c>
      <c r="O140" s="149">
        <v>0</v>
      </c>
      <c r="P140" s="149">
        <v>0</v>
      </c>
      <c r="Q140" s="149">
        <v>0</v>
      </c>
      <c r="R140" s="149">
        <v>0</v>
      </c>
      <c r="S140" s="149">
        <v>0</v>
      </c>
      <c r="T140" s="149">
        <v>0</v>
      </c>
      <c r="U140" s="139" t="str">
        <f t="shared" si="408"/>
        <v/>
      </c>
      <c r="V140" s="19" t="str">
        <f t="shared" si="408"/>
        <v/>
      </c>
      <c r="W140" s="137">
        <f t="shared" si="416"/>
        <v>0</v>
      </c>
      <c r="X140" s="138">
        <f t="shared" si="417"/>
        <v>0</v>
      </c>
      <c r="Y140" s="138">
        <f t="shared" si="409"/>
        <v>0</v>
      </c>
      <c r="Z140" s="138">
        <f t="shared" si="410"/>
        <v>0</v>
      </c>
      <c r="AA140" s="138">
        <f t="shared" si="411"/>
        <v>0</v>
      </c>
      <c r="AB140" s="138">
        <f t="shared" si="412"/>
        <v>0</v>
      </c>
      <c r="AC140" s="138">
        <f t="shared" si="413"/>
        <v>0</v>
      </c>
      <c r="AD140" s="138">
        <f t="shared" si="414"/>
        <v>0</v>
      </c>
      <c r="AE140" s="139" t="str">
        <f t="shared" si="418"/>
        <v/>
      </c>
    </row>
    <row r="141" spans="2:31" ht="15.75" x14ac:dyDescent="0.25">
      <c r="B141" s="47"/>
      <c r="C141" s="48"/>
      <c r="D141" s="48"/>
      <c r="E141" s="48"/>
      <c r="F141" s="48"/>
      <c r="G141" s="48"/>
      <c r="H141" s="48"/>
      <c r="I141" s="48"/>
      <c r="J141" s="48"/>
      <c r="K141" s="178">
        <v>2021</v>
      </c>
      <c r="L141" s="179"/>
      <c r="M141" s="140">
        <f>M137+M138+M139+M140</f>
        <v>0</v>
      </c>
      <c r="N141" s="140">
        <f t="shared" ref="N141" si="419">N137+N138+N139+N140</f>
        <v>0</v>
      </c>
      <c r="O141" s="140">
        <f t="shared" ref="O141" si="420">O137+O138+O139+O140</f>
        <v>0</v>
      </c>
      <c r="P141" s="140">
        <f t="shared" ref="P141" si="421">P137+P138+P139+P140</f>
        <v>0</v>
      </c>
      <c r="Q141" s="140">
        <f t="shared" ref="Q141" si="422">Q137+Q138+Q139+Q140</f>
        <v>0</v>
      </c>
      <c r="R141" s="140">
        <f t="shared" ref="R141" si="423">R137+R138+R139+R140</f>
        <v>0</v>
      </c>
      <c r="S141" s="140">
        <f t="shared" ref="S141" si="424">S137+S138+S139+S140</f>
        <v>0</v>
      </c>
      <c r="T141" s="140">
        <f t="shared" ref="T141" si="425">T137+T138+T139+T140</f>
        <v>0</v>
      </c>
      <c r="U141" s="141" t="str">
        <f t="shared" si="408"/>
        <v/>
      </c>
      <c r="V141" s="72" t="str">
        <f t="shared" si="408"/>
        <v/>
      </c>
      <c r="W141" s="137">
        <f>W137+W138+W139+W140</f>
        <v>0</v>
      </c>
      <c r="X141" s="140">
        <f t="shared" ref="X141" si="426">X137+X138+X139+X140</f>
        <v>0</v>
      </c>
      <c r="Y141" s="140">
        <f t="shared" ref="Y141" si="427">Y137+Y138+Y139+Y140</f>
        <v>0</v>
      </c>
      <c r="Z141" s="140">
        <f t="shared" ref="Z141" si="428">Z137+Z138+Z139+Z140</f>
        <v>0</v>
      </c>
      <c r="AA141" s="140">
        <f t="shared" ref="AA141" si="429">AA137+AA138+AA139+AA140</f>
        <v>0</v>
      </c>
      <c r="AB141" s="140">
        <f t="shared" ref="AB141" si="430">AB137+AB138+AB139+AB140</f>
        <v>0</v>
      </c>
      <c r="AC141" s="140">
        <f t="shared" ref="AC141" si="431">AC137+AC138+AC139+AC140</f>
        <v>0</v>
      </c>
      <c r="AD141" s="140">
        <f t="shared" ref="AD141" si="432">AD137+AD138+AD139+AD140</f>
        <v>0</v>
      </c>
      <c r="AE141" s="141" t="str">
        <f>IF(W141=0,"",X141/W141)</f>
        <v/>
      </c>
    </row>
    <row r="142" spans="2:31" ht="4.5" customHeight="1" x14ac:dyDescent="0.25">
      <c r="B142" s="47"/>
      <c r="C142" s="48"/>
      <c r="D142" s="48"/>
      <c r="E142" s="48"/>
      <c r="F142" s="48"/>
      <c r="G142" s="48"/>
      <c r="H142" s="48"/>
      <c r="I142" s="48"/>
      <c r="J142" s="48"/>
      <c r="K142" s="180"/>
      <c r="L142" s="181"/>
      <c r="M142" s="109"/>
      <c r="N142" s="74"/>
      <c r="O142" s="74"/>
      <c r="P142" s="74"/>
      <c r="Q142" s="74"/>
      <c r="R142" s="77"/>
      <c r="S142" s="77"/>
      <c r="T142" s="77"/>
      <c r="U142" s="75"/>
      <c r="V142" s="19"/>
      <c r="W142" s="76"/>
      <c r="X142" s="109"/>
      <c r="Y142" s="109"/>
      <c r="Z142" s="109"/>
      <c r="AA142" s="109"/>
      <c r="AB142" s="77"/>
      <c r="AC142" s="77"/>
      <c r="AD142" s="77"/>
      <c r="AE142" s="75"/>
    </row>
    <row r="143" spans="2:31" ht="15.75" x14ac:dyDescent="0.25">
      <c r="B143" s="47"/>
      <c r="C143" s="48"/>
      <c r="D143" s="48"/>
      <c r="E143" s="48"/>
      <c r="F143" s="48"/>
      <c r="G143" s="48"/>
      <c r="H143" s="48"/>
      <c r="I143" s="48"/>
      <c r="J143" s="48"/>
      <c r="K143" s="176" t="s">
        <v>155</v>
      </c>
      <c r="L143" s="177"/>
      <c r="M143" s="140">
        <f>N143+O143+P143+Q143+R143+S143+T143</f>
        <v>0</v>
      </c>
      <c r="N143" s="149">
        <v>0</v>
      </c>
      <c r="O143" s="149">
        <v>0</v>
      </c>
      <c r="P143" s="149">
        <v>0</v>
      </c>
      <c r="Q143" s="149">
        <v>0</v>
      </c>
      <c r="R143" s="149">
        <v>0</v>
      </c>
      <c r="S143" s="149">
        <v>0</v>
      </c>
      <c r="T143" s="149">
        <v>0</v>
      </c>
      <c r="U143" s="139" t="str">
        <f t="shared" ref="U143:V147" si="433">IF(M143=0,"",N143/M143)</f>
        <v/>
      </c>
      <c r="V143" s="19" t="str">
        <f t="shared" si="433"/>
        <v/>
      </c>
      <c r="W143" s="137">
        <f>X143+Y143+Z143+AA143+AB143+AC143+AD143</f>
        <v>0</v>
      </c>
      <c r="X143" s="138">
        <f>D143+N143</f>
        <v>0</v>
      </c>
      <c r="Y143" s="138">
        <f t="shared" ref="Y143:Y146" si="434">E143+O143</f>
        <v>0</v>
      </c>
      <c r="Z143" s="138">
        <f t="shared" ref="Z143:Z146" si="435">F143+P143</f>
        <v>0</v>
      </c>
      <c r="AA143" s="138">
        <f t="shared" ref="AA143:AA146" si="436">G143+Q143</f>
        <v>0</v>
      </c>
      <c r="AB143" s="138">
        <f t="shared" ref="AB143:AB146" si="437">H143+R143</f>
        <v>0</v>
      </c>
      <c r="AC143" s="138">
        <f t="shared" ref="AC143:AC146" si="438">I143+S143</f>
        <v>0</v>
      </c>
      <c r="AD143" s="138">
        <f t="shared" ref="AD143:AD146" si="439">J143+T143</f>
        <v>0</v>
      </c>
      <c r="AE143" s="139" t="str">
        <f>IF(W143=0,"",X143/W143)</f>
        <v/>
      </c>
    </row>
    <row r="144" spans="2:31" ht="15.75" x14ac:dyDescent="0.25">
      <c r="B144" s="47"/>
      <c r="C144" s="48"/>
      <c r="D144" s="48"/>
      <c r="E144" s="48"/>
      <c r="F144" s="48"/>
      <c r="G144" s="48"/>
      <c r="H144" s="48"/>
      <c r="I144" s="48"/>
      <c r="J144" s="48"/>
      <c r="K144" s="176" t="s">
        <v>156</v>
      </c>
      <c r="L144" s="177"/>
      <c r="M144" s="140">
        <f t="shared" ref="M144:M146" si="440">N144+O144+P144+Q144+R144+S144+T144</f>
        <v>0</v>
      </c>
      <c r="N144" s="149">
        <v>0</v>
      </c>
      <c r="O144" s="149">
        <v>0</v>
      </c>
      <c r="P144" s="149">
        <v>0</v>
      </c>
      <c r="Q144" s="149">
        <v>0</v>
      </c>
      <c r="R144" s="149">
        <v>0</v>
      </c>
      <c r="S144" s="149">
        <v>0</v>
      </c>
      <c r="T144" s="149">
        <v>0</v>
      </c>
      <c r="U144" s="139" t="str">
        <f t="shared" si="433"/>
        <v/>
      </c>
      <c r="V144" s="19" t="str">
        <f t="shared" si="433"/>
        <v/>
      </c>
      <c r="W144" s="137">
        <f t="shared" ref="W144:W146" si="441">X144+Y144+Z144+AA144+AB144+AC144+AD144</f>
        <v>0</v>
      </c>
      <c r="X144" s="138">
        <f t="shared" ref="X144:X146" si="442">D144+N144</f>
        <v>0</v>
      </c>
      <c r="Y144" s="138">
        <f t="shared" si="434"/>
        <v>0</v>
      </c>
      <c r="Z144" s="138">
        <f t="shared" si="435"/>
        <v>0</v>
      </c>
      <c r="AA144" s="138">
        <f t="shared" si="436"/>
        <v>0</v>
      </c>
      <c r="AB144" s="138">
        <f t="shared" si="437"/>
        <v>0</v>
      </c>
      <c r="AC144" s="138">
        <f t="shared" si="438"/>
        <v>0</v>
      </c>
      <c r="AD144" s="138">
        <f t="shared" si="439"/>
        <v>0</v>
      </c>
      <c r="AE144" s="139" t="str">
        <f t="shared" ref="AE144:AE146" si="443">IF(W144=0,"",X144/W144)</f>
        <v/>
      </c>
    </row>
    <row r="145" spans="2:31" ht="15.75" x14ac:dyDescent="0.25">
      <c r="B145" s="47"/>
      <c r="C145" s="48"/>
      <c r="D145" s="48"/>
      <c r="E145" s="48"/>
      <c r="F145" s="48"/>
      <c r="G145" s="48"/>
      <c r="H145" s="48"/>
      <c r="I145" s="48"/>
      <c r="J145" s="48"/>
      <c r="K145" s="176" t="s">
        <v>157</v>
      </c>
      <c r="L145" s="177"/>
      <c r="M145" s="140">
        <f t="shared" si="440"/>
        <v>0</v>
      </c>
      <c r="N145" s="149">
        <v>0</v>
      </c>
      <c r="O145" s="149">
        <v>0</v>
      </c>
      <c r="P145" s="149">
        <v>0</v>
      </c>
      <c r="Q145" s="149">
        <v>0</v>
      </c>
      <c r="R145" s="149">
        <v>0</v>
      </c>
      <c r="S145" s="149">
        <v>0</v>
      </c>
      <c r="T145" s="149">
        <v>0</v>
      </c>
      <c r="U145" s="139" t="str">
        <f t="shared" si="433"/>
        <v/>
      </c>
      <c r="V145" s="19" t="str">
        <f t="shared" si="433"/>
        <v/>
      </c>
      <c r="W145" s="137">
        <f t="shared" si="441"/>
        <v>0</v>
      </c>
      <c r="X145" s="138">
        <f t="shared" si="442"/>
        <v>0</v>
      </c>
      <c r="Y145" s="138">
        <f t="shared" si="434"/>
        <v>0</v>
      </c>
      <c r="Z145" s="138">
        <f t="shared" si="435"/>
        <v>0</v>
      </c>
      <c r="AA145" s="138">
        <f t="shared" si="436"/>
        <v>0</v>
      </c>
      <c r="AB145" s="138">
        <f t="shared" si="437"/>
        <v>0</v>
      </c>
      <c r="AC145" s="138">
        <f t="shared" si="438"/>
        <v>0</v>
      </c>
      <c r="AD145" s="138">
        <f t="shared" si="439"/>
        <v>0</v>
      </c>
      <c r="AE145" s="139" t="str">
        <f t="shared" si="443"/>
        <v/>
      </c>
    </row>
    <row r="146" spans="2:31" ht="15.75" x14ac:dyDescent="0.25">
      <c r="B146" s="47"/>
      <c r="C146" s="48"/>
      <c r="D146" s="48"/>
      <c r="E146" s="48"/>
      <c r="F146" s="48"/>
      <c r="G146" s="48"/>
      <c r="H146" s="48"/>
      <c r="I146" s="48"/>
      <c r="J146" s="48"/>
      <c r="K146" s="176" t="s">
        <v>158</v>
      </c>
      <c r="L146" s="177"/>
      <c r="M146" s="140">
        <f t="shared" si="440"/>
        <v>0</v>
      </c>
      <c r="N146" s="149">
        <v>0</v>
      </c>
      <c r="O146" s="149">
        <v>0</v>
      </c>
      <c r="P146" s="149">
        <v>0</v>
      </c>
      <c r="Q146" s="149">
        <v>0</v>
      </c>
      <c r="R146" s="149">
        <v>0</v>
      </c>
      <c r="S146" s="149">
        <v>0</v>
      </c>
      <c r="T146" s="149">
        <v>0</v>
      </c>
      <c r="U146" s="139" t="str">
        <f t="shared" si="433"/>
        <v/>
      </c>
      <c r="V146" s="19" t="str">
        <f t="shared" si="433"/>
        <v/>
      </c>
      <c r="W146" s="137">
        <f t="shared" si="441"/>
        <v>0</v>
      </c>
      <c r="X146" s="138">
        <f t="shared" si="442"/>
        <v>0</v>
      </c>
      <c r="Y146" s="138">
        <f t="shared" si="434"/>
        <v>0</v>
      </c>
      <c r="Z146" s="138">
        <f t="shared" si="435"/>
        <v>0</v>
      </c>
      <c r="AA146" s="138">
        <f t="shared" si="436"/>
        <v>0</v>
      </c>
      <c r="AB146" s="138">
        <f t="shared" si="437"/>
        <v>0</v>
      </c>
      <c r="AC146" s="138">
        <f t="shared" si="438"/>
        <v>0</v>
      </c>
      <c r="AD146" s="138">
        <f t="shared" si="439"/>
        <v>0</v>
      </c>
      <c r="AE146" s="139" t="str">
        <f t="shared" si="443"/>
        <v/>
      </c>
    </row>
    <row r="147" spans="2:31" ht="15.75" x14ac:dyDescent="0.25">
      <c r="B147" s="47"/>
      <c r="C147" s="48"/>
      <c r="D147" s="48"/>
      <c r="E147" s="48"/>
      <c r="F147" s="48"/>
      <c r="G147" s="48"/>
      <c r="H147" s="48"/>
      <c r="I147" s="48"/>
      <c r="J147" s="48"/>
      <c r="K147" s="178">
        <v>2022</v>
      </c>
      <c r="L147" s="179"/>
      <c r="M147" s="140">
        <f>M143+M144+M145+M146</f>
        <v>0</v>
      </c>
      <c r="N147" s="140">
        <f t="shared" ref="N147" si="444">N143+N144+N145+N146</f>
        <v>0</v>
      </c>
      <c r="O147" s="140">
        <f t="shared" ref="O147" si="445">O143+O144+O145+O146</f>
        <v>0</v>
      </c>
      <c r="P147" s="140">
        <f t="shared" ref="P147" si="446">P143+P144+P145+P146</f>
        <v>0</v>
      </c>
      <c r="Q147" s="140">
        <f t="shared" ref="Q147" si="447">Q143+Q144+Q145+Q146</f>
        <v>0</v>
      </c>
      <c r="R147" s="140">
        <f t="shared" ref="R147" si="448">R143+R144+R145+R146</f>
        <v>0</v>
      </c>
      <c r="S147" s="140">
        <f t="shared" ref="S147" si="449">S143+S144+S145+S146</f>
        <v>0</v>
      </c>
      <c r="T147" s="140">
        <f t="shared" ref="T147" si="450">T143+T144+T145+T146</f>
        <v>0</v>
      </c>
      <c r="U147" s="141" t="str">
        <f t="shared" si="433"/>
        <v/>
      </c>
      <c r="V147" s="72" t="str">
        <f t="shared" si="433"/>
        <v/>
      </c>
      <c r="W147" s="137">
        <f>W143+W144+W145+W146</f>
        <v>0</v>
      </c>
      <c r="X147" s="140">
        <f t="shared" ref="X147" si="451">X143+X144+X145+X146</f>
        <v>0</v>
      </c>
      <c r="Y147" s="140">
        <f t="shared" ref="Y147" si="452">Y143+Y144+Y145+Y146</f>
        <v>0</v>
      </c>
      <c r="Z147" s="140">
        <f t="shared" ref="Z147" si="453">Z143+Z144+Z145+Z146</f>
        <v>0</v>
      </c>
      <c r="AA147" s="140">
        <f t="shared" ref="AA147" si="454">AA143+AA144+AA145+AA146</f>
        <v>0</v>
      </c>
      <c r="AB147" s="140">
        <f t="shared" ref="AB147" si="455">AB143+AB144+AB145+AB146</f>
        <v>0</v>
      </c>
      <c r="AC147" s="140">
        <f t="shared" ref="AC147" si="456">AC143+AC144+AC145+AC146</f>
        <v>0</v>
      </c>
      <c r="AD147" s="140">
        <f t="shared" ref="AD147" si="457">AD143+AD144+AD145+AD146</f>
        <v>0</v>
      </c>
      <c r="AE147" s="141" t="str">
        <f>IF(W147=0,"",X147/W147)</f>
        <v/>
      </c>
    </row>
    <row r="148" spans="2:31" ht="4.5" customHeight="1" x14ac:dyDescent="0.25">
      <c r="B148" s="47"/>
      <c r="C148" s="48"/>
      <c r="D148" s="48"/>
      <c r="E148" s="48"/>
      <c r="F148" s="48"/>
      <c r="G148" s="48"/>
      <c r="H148" s="48"/>
      <c r="I148" s="48"/>
      <c r="J148" s="48"/>
      <c r="K148" s="180"/>
      <c r="L148" s="181"/>
      <c r="M148" s="109"/>
      <c r="N148" s="74"/>
      <c r="O148" s="74"/>
      <c r="P148" s="74"/>
      <c r="Q148" s="74"/>
      <c r="R148" s="77"/>
      <c r="S148" s="77"/>
      <c r="T148" s="77"/>
      <c r="U148" s="75"/>
      <c r="V148" s="19"/>
      <c r="W148" s="76"/>
      <c r="X148" s="109"/>
      <c r="Y148" s="109"/>
      <c r="Z148" s="109"/>
      <c r="AA148" s="109"/>
      <c r="AB148" s="77"/>
      <c r="AC148" s="77"/>
      <c r="AD148" s="77"/>
      <c r="AE148" s="75"/>
    </row>
    <row r="149" spans="2:31" ht="15.75" x14ac:dyDescent="0.25">
      <c r="B149" s="47"/>
      <c r="C149" s="48"/>
      <c r="D149" s="48"/>
      <c r="E149" s="48"/>
      <c r="F149" s="48"/>
      <c r="G149" s="48"/>
      <c r="H149" s="48"/>
      <c r="I149" s="48"/>
      <c r="J149" s="48"/>
      <c r="K149" s="176" t="s">
        <v>155</v>
      </c>
      <c r="L149" s="177"/>
      <c r="M149" s="140">
        <f>N149+O149+P149+Q149+R149+S149+T149</f>
        <v>0</v>
      </c>
      <c r="N149" s="149">
        <v>0</v>
      </c>
      <c r="O149" s="149">
        <v>0</v>
      </c>
      <c r="P149" s="149">
        <v>0</v>
      </c>
      <c r="Q149" s="149">
        <v>0</v>
      </c>
      <c r="R149" s="149">
        <v>0</v>
      </c>
      <c r="S149" s="149">
        <v>0</v>
      </c>
      <c r="T149" s="149">
        <v>0</v>
      </c>
      <c r="U149" s="139" t="str">
        <f t="shared" ref="U149:V153" si="458">IF(M149=0,"",N149/M149)</f>
        <v/>
      </c>
      <c r="V149" s="19" t="str">
        <f t="shared" si="458"/>
        <v/>
      </c>
      <c r="W149" s="137">
        <f>X149+Y149+Z149+AA149+AB149+AC149+AD149</f>
        <v>0</v>
      </c>
      <c r="X149" s="138">
        <f>D149+N149</f>
        <v>0</v>
      </c>
      <c r="Y149" s="138">
        <f t="shared" ref="Y149:Y152" si="459">E149+O149</f>
        <v>0</v>
      </c>
      <c r="Z149" s="138">
        <f t="shared" ref="Z149:Z152" si="460">F149+P149</f>
        <v>0</v>
      </c>
      <c r="AA149" s="138">
        <f t="shared" ref="AA149:AA152" si="461">G149+Q149</f>
        <v>0</v>
      </c>
      <c r="AB149" s="138">
        <f t="shared" ref="AB149:AB152" si="462">H149+R149</f>
        <v>0</v>
      </c>
      <c r="AC149" s="138">
        <f t="shared" ref="AC149:AC152" si="463">I149+S149</f>
        <v>0</v>
      </c>
      <c r="AD149" s="138">
        <f t="shared" ref="AD149:AD152" si="464">J149+T149</f>
        <v>0</v>
      </c>
      <c r="AE149" s="139" t="str">
        <f>IF(W149=0,"",X149/W149)</f>
        <v/>
      </c>
    </row>
    <row r="150" spans="2:31" ht="15.75" x14ac:dyDescent="0.25">
      <c r="B150" s="47"/>
      <c r="C150" s="48"/>
      <c r="D150" s="48"/>
      <c r="E150" s="48"/>
      <c r="F150" s="48"/>
      <c r="G150" s="48"/>
      <c r="H150" s="48"/>
      <c r="I150" s="48"/>
      <c r="J150" s="48"/>
      <c r="K150" s="176" t="s">
        <v>156</v>
      </c>
      <c r="L150" s="177"/>
      <c r="M150" s="140">
        <f t="shared" ref="M150:M152" si="465">N150+O150+P150+Q150+R150+S150+T150</f>
        <v>0</v>
      </c>
      <c r="N150" s="149">
        <v>0</v>
      </c>
      <c r="O150" s="149">
        <v>0</v>
      </c>
      <c r="P150" s="149">
        <v>0</v>
      </c>
      <c r="Q150" s="149">
        <v>0</v>
      </c>
      <c r="R150" s="149">
        <v>0</v>
      </c>
      <c r="S150" s="149">
        <v>0</v>
      </c>
      <c r="T150" s="149">
        <v>0</v>
      </c>
      <c r="U150" s="139" t="str">
        <f t="shared" si="458"/>
        <v/>
      </c>
      <c r="V150" s="19" t="str">
        <f t="shared" si="458"/>
        <v/>
      </c>
      <c r="W150" s="137">
        <f t="shared" ref="W150:W152" si="466">X150+Y150+Z150+AA150+AB150+AC150+AD150</f>
        <v>0</v>
      </c>
      <c r="X150" s="138">
        <f t="shared" ref="X150:X152" si="467">D150+N150</f>
        <v>0</v>
      </c>
      <c r="Y150" s="138">
        <f t="shared" si="459"/>
        <v>0</v>
      </c>
      <c r="Z150" s="138">
        <f t="shared" si="460"/>
        <v>0</v>
      </c>
      <c r="AA150" s="138">
        <f t="shared" si="461"/>
        <v>0</v>
      </c>
      <c r="AB150" s="138">
        <f t="shared" si="462"/>
        <v>0</v>
      </c>
      <c r="AC150" s="138">
        <f t="shared" si="463"/>
        <v>0</v>
      </c>
      <c r="AD150" s="138">
        <f t="shared" si="464"/>
        <v>0</v>
      </c>
      <c r="AE150" s="139" t="str">
        <f t="shared" ref="AE150:AE152" si="468">IF(W150=0,"",X150/W150)</f>
        <v/>
      </c>
    </row>
    <row r="151" spans="2:31" ht="15.75" x14ac:dyDescent="0.25">
      <c r="B151" s="47"/>
      <c r="C151" s="48"/>
      <c r="D151" s="48"/>
      <c r="E151" s="48"/>
      <c r="F151" s="48"/>
      <c r="G151" s="48"/>
      <c r="H151" s="48"/>
      <c r="I151" s="48"/>
      <c r="J151" s="48"/>
      <c r="K151" s="176" t="s">
        <v>157</v>
      </c>
      <c r="L151" s="177"/>
      <c r="M151" s="140">
        <f t="shared" si="465"/>
        <v>0</v>
      </c>
      <c r="N151" s="149">
        <v>0</v>
      </c>
      <c r="O151" s="149">
        <v>0</v>
      </c>
      <c r="P151" s="149">
        <v>0</v>
      </c>
      <c r="Q151" s="149">
        <v>0</v>
      </c>
      <c r="R151" s="149">
        <v>0</v>
      </c>
      <c r="S151" s="149">
        <v>0</v>
      </c>
      <c r="T151" s="149">
        <v>0</v>
      </c>
      <c r="U151" s="139" t="str">
        <f t="shared" si="458"/>
        <v/>
      </c>
      <c r="V151" s="19" t="str">
        <f t="shared" si="458"/>
        <v/>
      </c>
      <c r="W151" s="137">
        <f t="shared" si="466"/>
        <v>0</v>
      </c>
      <c r="X151" s="138">
        <f t="shared" si="467"/>
        <v>0</v>
      </c>
      <c r="Y151" s="138">
        <f t="shared" si="459"/>
        <v>0</v>
      </c>
      <c r="Z151" s="138">
        <f t="shared" si="460"/>
        <v>0</v>
      </c>
      <c r="AA151" s="138">
        <f t="shared" si="461"/>
        <v>0</v>
      </c>
      <c r="AB151" s="138">
        <f t="shared" si="462"/>
        <v>0</v>
      </c>
      <c r="AC151" s="138">
        <f t="shared" si="463"/>
        <v>0</v>
      </c>
      <c r="AD151" s="138">
        <f t="shared" si="464"/>
        <v>0</v>
      </c>
      <c r="AE151" s="139" t="str">
        <f t="shared" si="468"/>
        <v/>
      </c>
    </row>
    <row r="152" spans="2:31" ht="15.75" x14ac:dyDescent="0.25">
      <c r="B152" s="47"/>
      <c r="C152" s="48"/>
      <c r="D152" s="48"/>
      <c r="E152" s="48"/>
      <c r="F152" s="48"/>
      <c r="G152" s="48"/>
      <c r="H152" s="48"/>
      <c r="I152" s="48"/>
      <c r="J152" s="48"/>
      <c r="K152" s="176" t="s">
        <v>158</v>
      </c>
      <c r="L152" s="177"/>
      <c r="M152" s="140">
        <f t="shared" si="465"/>
        <v>0</v>
      </c>
      <c r="N152" s="149">
        <v>0</v>
      </c>
      <c r="O152" s="149">
        <v>0</v>
      </c>
      <c r="P152" s="149">
        <v>0</v>
      </c>
      <c r="Q152" s="149">
        <v>0</v>
      </c>
      <c r="R152" s="149">
        <v>0</v>
      </c>
      <c r="S152" s="149">
        <v>0</v>
      </c>
      <c r="T152" s="149">
        <v>0</v>
      </c>
      <c r="U152" s="139" t="str">
        <f t="shared" si="458"/>
        <v/>
      </c>
      <c r="V152" s="19" t="str">
        <f t="shared" si="458"/>
        <v/>
      </c>
      <c r="W152" s="137">
        <f t="shared" si="466"/>
        <v>0</v>
      </c>
      <c r="X152" s="138">
        <f t="shared" si="467"/>
        <v>0</v>
      </c>
      <c r="Y152" s="138">
        <f t="shared" si="459"/>
        <v>0</v>
      </c>
      <c r="Z152" s="138">
        <f t="shared" si="460"/>
        <v>0</v>
      </c>
      <c r="AA152" s="138">
        <f t="shared" si="461"/>
        <v>0</v>
      </c>
      <c r="AB152" s="138">
        <f t="shared" si="462"/>
        <v>0</v>
      </c>
      <c r="AC152" s="138">
        <f t="shared" si="463"/>
        <v>0</v>
      </c>
      <c r="AD152" s="138">
        <f t="shared" si="464"/>
        <v>0</v>
      </c>
      <c r="AE152" s="139" t="str">
        <f t="shared" si="468"/>
        <v/>
      </c>
    </row>
    <row r="153" spans="2:31" ht="15.75" x14ac:dyDescent="0.25">
      <c r="B153" s="47"/>
      <c r="C153" s="48"/>
      <c r="D153" s="48"/>
      <c r="E153" s="48"/>
      <c r="F153" s="48"/>
      <c r="G153" s="48"/>
      <c r="H153" s="48"/>
      <c r="I153" s="48"/>
      <c r="J153" s="48"/>
      <c r="K153" s="178">
        <v>2023</v>
      </c>
      <c r="L153" s="179"/>
      <c r="M153" s="140">
        <f t="shared" ref="M153:T153" si="469">M149+M150+M151+M152</f>
        <v>0</v>
      </c>
      <c r="N153" s="140">
        <f t="shared" si="469"/>
        <v>0</v>
      </c>
      <c r="O153" s="140">
        <f t="shared" si="469"/>
        <v>0</v>
      </c>
      <c r="P153" s="140">
        <f t="shared" si="469"/>
        <v>0</v>
      </c>
      <c r="Q153" s="140">
        <f t="shared" si="469"/>
        <v>0</v>
      </c>
      <c r="R153" s="140">
        <f t="shared" si="469"/>
        <v>0</v>
      </c>
      <c r="S153" s="140">
        <f t="shared" si="469"/>
        <v>0</v>
      </c>
      <c r="T153" s="140">
        <f t="shared" si="469"/>
        <v>0</v>
      </c>
      <c r="U153" s="141" t="str">
        <f t="shared" si="458"/>
        <v/>
      </c>
      <c r="V153" s="72" t="str">
        <f t="shared" si="458"/>
        <v/>
      </c>
      <c r="W153" s="137">
        <f t="shared" ref="W153:AD153" si="470">W149+W150+W151+W152</f>
        <v>0</v>
      </c>
      <c r="X153" s="140">
        <f t="shared" si="470"/>
        <v>0</v>
      </c>
      <c r="Y153" s="140">
        <f t="shared" si="470"/>
        <v>0</v>
      </c>
      <c r="Z153" s="140">
        <f t="shared" si="470"/>
        <v>0</v>
      </c>
      <c r="AA153" s="140">
        <f t="shared" si="470"/>
        <v>0</v>
      </c>
      <c r="AB153" s="140">
        <f t="shared" si="470"/>
        <v>0</v>
      </c>
      <c r="AC153" s="140">
        <f t="shared" si="470"/>
        <v>0</v>
      </c>
      <c r="AD153" s="140">
        <f t="shared" si="470"/>
        <v>0</v>
      </c>
      <c r="AE153" s="141" t="str">
        <f>IF(W153=0,"",X153/W153)</f>
        <v/>
      </c>
    </row>
    <row r="154" spans="2:31" ht="4.5" customHeight="1" x14ac:dyDescent="0.25">
      <c r="B154" s="47"/>
      <c r="C154" s="48"/>
      <c r="D154" s="48"/>
      <c r="E154" s="48"/>
      <c r="F154" s="48"/>
      <c r="G154" s="48"/>
      <c r="H154" s="48"/>
      <c r="I154" s="48"/>
      <c r="J154" s="48"/>
      <c r="K154" s="180"/>
      <c r="L154" s="181"/>
      <c r="M154" s="76"/>
      <c r="N154" s="74"/>
      <c r="O154" s="74"/>
      <c r="P154" s="74"/>
      <c r="Q154" s="74"/>
      <c r="R154" s="77"/>
      <c r="S154" s="77"/>
      <c r="T154" s="77"/>
      <c r="U154" s="75"/>
      <c r="V154" s="19"/>
      <c r="W154" s="76"/>
      <c r="X154" s="109"/>
      <c r="Y154" s="109"/>
      <c r="Z154" s="109"/>
      <c r="AA154" s="109"/>
      <c r="AB154" s="77"/>
      <c r="AC154" s="77"/>
      <c r="AD154" s="77"/>
      <c r="AE154" s="75"/>
    </row>
    <row r="155" spans="2:31" s="23" customFormat="1" ht="16.5" thickBot="1" x14ac:dyDescent="0.3">
      <c r="B155" s="47"/>
      <c r="C155" s="49"/>
      <c r="D155" s="49"/>
      <c r="E155" s="49"/>
      <c r="F155" s="49"/>
      <c r="G155" s="49"/>
      <c r="H155" s="49"/>
      <c r="I155" s="49"/>
      <c r="J155" s="49"/>
      <c r="K155" s="186" t="s">
        <v>1</v>
      </c>
      <c r="L155" s="187"/>
      <c r="M155" s="147">
        <f t="shared" ref="M155:T155" si="471">M99+M105+M111+M117+M123+M129+M135+M141+M147+M153</f>
        <v>0</v>
      </c>
      <c r="N155" s="147">
        <f t="shared" si="471"/>
        <v>0</v>
      </c>
      <c r="O155" s="147">
        <f t="shared" si="471"/>
        <v>0</v>
      </c>
      <c r="P155" s="147">
        <f t="shared" si="471"/>
        <v>0</v>
      </c>
      <c r="Q155" s="147">
        <f t="shared" si="471"/>
        <v>0</v>
      </c>
      <c r="R155" s="147">
        <f t="shared" si="471"/>
        <v>0</v>
      </c>
      <c r="S155" s="147">
        <f t="shared" si="471"/>
        <v>0</v>
      </c>
      <c r="T155" s="147">
        <f t="shared" si="471"/>
        <v>0</v>
      </c>
      <c r="U155" s="148" t="str">
        <f>IF(M155=0,"",N155/M155)</f>
        <v/>
      </c>
      <c r="V155" s="24"/>
      <c r="W155" s="146">
        <f t="shared" ref="W155:AD155" si="472">W99+W105+W111+W117+W123+W129+W135+W141+W147+W153</f>
        <v>0</v>
      </c>
      <c r="X155" s="147">
        <f t="shared" si="472"/>
        <v>0</v>
      </c>
      <c r="Y155" s="147">
        <f t="shared" si="472"/>
        <v>0</v>
      </c>
      <c r="Z155" s="147">
        <f t="shared" si="472"/>
        <v>0</v>
      </c>
      <c r="AA155" s="147">
        <f t="shared" si="472"/>
        <v>0</v>
      </c>
      <c r="AB155" s="147">
        <f t="shared" si="472"/>
        <v>0</v>
      </c>
      <c r="AC155" s="147">
        <f t="shared" si="472"/>
        <v>0</v>
      </c>
      <c r="AD155" s="147">
        <f t="shared" si="472"/>
        <v>0</v>
      </c>
      <c r="AE155" s="148" t="str">
        <f>IF(W155=0,"",X155/W155)</f>
        <v/>
      </c>
    </row>
    <row r="156" spans="2:31" s="23" customFormat="1" ht="15.75" x14ac:dyDescent="0.25">
      <c r="B156" s="47"/>
      <c r="C156" s="49"/>
      <c r="D156" s="49"/>
      <c r="E156" s="49"/>
      <c r="F156" s="49"/>
      <c r="G156" s="49"/>
      <c r="H156" s="49"/>
      <c r="I156" s="49"/>
      <c r="J156" s="49"/>
      <c r="K156" s="40"/>
      <c r="L156" s="40"/>
      <c r="M156" s="41"/>
      <c r="N156" s="41"/>
      <c r="O156" s="41"/>
      <c r="P156" s="41"/>
      <c r="Q156" s="41"/>
      <c r="R156" s="41"/>
      <c r="S156" s="41"/>
      <c r="T156" s="41"/>
      <c r="U156" s="102"/>
      <c r="V156" s="24"/>
      <c r="W156" s="41"/>
      <c r="X156" s="41"/>
      <c r="Y156" s="41"/>
      <c r="Z156" s="41"/>
      <c r="AA156" s="41"/>
      <c r="AB156" s="41"/>
      <c r="AC156" s="41"/>
      <c r="AD156" s="41"/>
      <c r="AE156" s="102"/>
    </row>
    <row r="157" spans="2:31" ht="23.25" x14ac:dyDescent="0.35">
      <c r="B157" s="173" t="s">
        <v>169</v>
      </c>
      <c r="C157" s="173"/>
      <c r="D157" s="173"/>
    </row>
    <row r="158" spans="2:31" s="14" customFormat="1" ht="20.25" x14ac:dyDescent="0.3">
      <c r="B158" s="46"/>
      <c r="C158" s="191"/>
      <c r="D158" s="191"/>
      <c r="E158" s="191"/>
      <c r="F158" s="191"/>
      <c r="G158" s="191"/>
      <c r="H158" s="191"/>
      <c r="I158" s="191"/>
      <c r="J158" s="191"/>
      <c r="K158" s="191"/>
      <c r="M158" s="190" t="s">
        <v>7</v>
      </c>
      <c r="N158" s="190"/>
      <c r="O158" s="190"/>
      <c r="P158" s="190"/>
      <c r="Q158" s="190"/>
      <c r="R158" s="190"/>
      <c r="S158" s="190"/>
      <c r="T158" s="190"/>
      <c r="U158" s="190"/>
      <c r="V158" s="15"/>
      <c r="W158" s="190" t="s">
        <v>1</v>
      </c>
      <c r="X158" s="190"/>
      <c r="Y158" s="190"/>
      <c r="Z158" s="190"/>
      <c r="AA158" s="190"/>
      <c r="AB158" s="190"/>
      <c r="AC158" s="190"/>
      <c r="AD158" s="190"/>
      <c r="AE158" s="190"/>
    </row>
    <row r="159" spans="2:31" s="14" customFormat="1" ht="15" customHeight="1" thickBot="1" x14ac:dyDescent="0.35">
      <c r="B159" s="46"/>
      <c r="C159" s="125"/>
      <c r="D159" s="125"/>
      <c r="E159" s="125"/>
      <c r="F159" s="125"/>
      <c r="G159" s="125"/>
      <c r="H159" s="125"/>
      <c r="I159" s="125"/>
      <c r="J159" s="125"/>
      <c r="K159" s="125"/>
      <c r="L159" s="128"/>
      <c r="M159" s="127"/>
      <c r="N159" s="174" t="s">
        <v>185</v>
      </c>
      <c r="O159" s="174"/>
      <c r="P159" s="174"/>
      <c r="Q159" s="174"/>
      <c r="R159" s="127"/>
      <c r="S159" s="127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7"/>
      <c r="AE159" s="127"/>
    </row>
    <row r="160" spans="2:31" ht="32.25" thickTop="1" x14ac:dyDescent="0.25">
      <c r="B160" s="47"/>
      <c r="C160" s="48"/>
      <c r="D160" s="48"/>
      <c r="E160" s="48"/>
      <c r="F160" s="48"/>
      <c r="G160" s="48"/>
      <c r="H160" s="48"/>
      <c r="I160" s="48"/>
      <c r="J160" s="48"/>
      <c r="K160" s="188"/>
      <c r="L160" s="189"/>
      <c r="M160" s="63" t="s">
        <v>1</v>
      </c>
      <c r="N160" s="60" t="s">
        <v>169</v>
      </c>
      <c r="O160" s="182" t="s">
        <v>3</v>
      </c>
      <c r="P160" s="183"/>
      <c r="Q160" s="182" t="s">
        <v>4</v>
      </c>
      <c r="R160" s="183"/>
      <c r="S160" s="101" t="s">
        <v>161</v>
      </c>
      <c r="T160" s="101" t="s">
        <v>162</v>
      </c>
      <c r="U160" s="16" t="s">
        <v>8</v>
      </c>
      <c r="V160" s="62"/>
      <c r="W160" s="63" t="s">
        <v>1</v>
      </c>
      <c r="X160" s="60" t="s">
        <v>169</v>
      </c>
      <c r="Y160" s="182" t="s">
        <v>3</v>
      </c>
      <c r="Z160" s="183"/>
      <c r="AA160" s="182" t="s">
        <v>4</v>
      </c>
      <c r="AB160" s="183"/>
      <c r="AC160" s="126" t="s">
        <v>161</v>
      </c>
      <c r="AD160" s="126" t="s">
        <v>162</v>
      </c>
      <c r="AE160" s="16" t="s">
        <v>8</v>
      </c>
    </row>
    <row r="161" spans="2:31" ht="15.75" x14ac:dyDescent="0.25">
      <c r="B161" s="47"/>
      <c r="C161" s="48"/>
      <c r="D161" s="48"/>
      <c r="E161" s="48"/>
      <c r="F161" s="48"/>
      <c r="G161" s="48"/>
      <c r="H161" s="48"/>
      <c r="I161" s="48"/>
      <c r="J161" s="48"/>
      <c r="K161" s="184"/>
      <c r="L161" s="185"/>
      <c r="M161" s="67"/>
      <c r="N161" s="65"/>
      <c r="O161" s="65" t="s">
        <v>159</v>
      </c>
      <c r="P161" s="65" t="s">
        <v>160</v>
      </c>
      <c r="Q161" s="65" t="s">
        <v>159</v>
      </c>
      <c r="R161" s="65" t="s">
        <v>160</v>
      </c>
      <c r="S161" s="66"/>
      <c r="T161" s="66"/>
      <c r="U161" s="56"/>
      <c r="V161" s="62"/>
      <c r="W161" s="67"/>
      <c r="X161" s="65"/>
      <c r="Y161" s="65" t="s">
        <v>159</v>
      </c>
      <c r="Z161" s="65" t="s">
        <v>160</v>
      </c>
      <c r="AA161" s="65" t="s">
        <v>159</v>
      </c>
      <c r="AB161" s="65" t="s">
        <v>160</v>
      </c>
      <c r="AC161" s="66"/>
      <c r="AD161" s="66"/>
      <c r="AE161" s="56"/>
    </row>
    <row r="162" spans="2:31" ht="15.75" x14ac:dyDescent="0.25">
      <c r="B162" s="47"/>
      <c r="C162" s="48"/>
      <c r="D162" s="48"/>
      <c r="E162" s="48"/>
      <c r="F162" s="48"/>
      <c r="G162" s="48"/>
      <c r="H162" s="48"/>
      <c r="I162" s="48"/>
      <c r="J162" s="48"/>
      <c r="K162" s="176" t="s">
        <v>155</v>
      </c>
      <c r="L162" s="177"/>
      <c r="M162" s="108">
        <f>N162+O162+P162+Q162+R162+S162+T162</f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18" t="str">
        <f t="shared" ref="U162:U166" si="473">IF(M162=0,"",N162/M162)</f>
        <v/>
      </c>
      <c r="V162" s="19" t="str">
        <f t="shared" ref="V162:V166" si="474">IF(N162=0,"",O162/N162)</f>
        <v/>
      </c>
      <c r="W162" s="129">
        <f>X162+Y162+Z162+AA162+AB162+AC162+AD162</f>
        <v>0</v>
      </c>
      <c r="X162" s="17">
        <f>D162+N162</f>
        <v>0</v>
      </c>
      <c r="Y162" s="17">
        <f t="shared" ref="Y162:Y165" si="475">E162+O162</f>
        <v>0</v>
      </c>
      <c r="Z162" s="17">
        <f t="shared" ref="Z162:Z165" si="476">F162+P162</f>
        <v>0</v>
      </c>
      <c r="AA162" s="17">
        <f t="shared" ref="AA162:AA165" si="477">G162+Q162</f>
        <v>0</v>
      </c>
      <c r="AB162" s="17">
        <f t="shared" ref="AB162:AB165" si="478">H162+R162</f>
        <v>0</v>
      </c>
      <c r="AC162" s="17">
        <f t="shared" ref="AC162:AC165" si="479">I162+S162</f>
        <v>0</v>
      </c>
      <c r="AD162" s="17">
        <f t="shared" ref="AD162:AD165" si="480">J162+T162</f>
        <v>0</v>
      </c>
      <c r="AE162" s="18" t="str">
        <f>IF(W162=0,"",X162/W162)</f>
        <v/>
      </c>
    </row>
    <row r="163" spans="2:31" ht="15.75" x14ac:dyDescent="0.25">
      <c r="B163" s="47"/>
      <c r="C163" s="48"/>
      <c r="D163" s="48"/>
      <c r="E163" s="48"/>
      <c r="F163" s="48"/>
      <c r="G163" s="48"/>
      <c r="H163" s="48"/>
      <c r="I163" s="48"/>
      <c r="J163" s="48"/>
      <c r="K163" s="176" t="s">
        <v>156</v>
      </c>
      <c r="L163" s="177"/>
      <c r="M163" s="108">
        <f t="shared" ref="M163:M165" si="481">N163+O163+P163+Q163+R163+S163+T163</f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18" t="str">
        <f t="shared" si="473"/>
        <v/>
      </c>
      <c r="V163" s="19" t="str">
        <f t="shared" si="474"/>
        <v/>
      </c>
      <c r="W163" s="129">
        <f t="shared" ref="W163:W165" si="482">X163+Y163+Z163+AA163+AB163+AC163+AD163</f>
        <v>0</v>
      </c>
      <c r="X163" s="17">
        <f t="shared" ref="X163:X165" si="483">D163+N163</f>
        <v>0</v>
      </c>
      <c r="Y163" s="17">
        <f t="shared" si="475"/>
        <v>0</v>
      </c>
      <c r="Z163" s="17">
        <f t="shared" si="476"/>
        <v>0</v>
      </c>
      <c r="AA163" s="17">
        <f t="shared" si="477"/>
        <v>0</v>
      </c>
      <c r="AB163" s="17">
        <f t="shared" si="478"/>
        <v>0</v>
      </c>
      <c r="AC163" s="17">
        <f t="shared" si="479"/>
        <v>0</v>
      </c>
      <c r="AD163" s="17">
        <f t="shared" si="480"/>
        <v>0</v>
      </c>
      <c r="AE163" s="18" t="str">
        <f t="shared" ref="AE163:AE165" si="484">IF(W163=0,"",X163/W163)</f>
        <v/>
      </c>
    </row>
    <row r="164" spans="2:31" ht="15.75" x14ac:dyDescent="0.25">
      <c r="B164" s="47"/>
      <c r="C164" s="48"/>
      <c r="D164" s="48"/>
      <c r="E164" s="48"/>
      <c r="F164" s="48"/>
      <c r="G164" s="48"/>
      <c r="H164" s="48"/>
      <c r="I164" s="48"/>
      <c r="J164" s="48"/>
      <c r="K164" s="176" t="s">
        <v>157</v>
      </c>
      <c r="L164" s="177"/>
      <c r="M164" s="108">
        <f t="shared" si="481"/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18" t="str">
        <f t="shared" si="473"/>
        <v/>
      </c>
      <c r="V164" s="19" t="str">
        <f t="shared" si="474"/>
        <v/>
      </c>
      <c r="W164" s="129">
        <f t="shared" si="482"/>
        <v>0</v>
      </c>
      <c r="X164" s="17">
        <f t="shared" si="483"/>
        <v>0</v>
      </c>
      <c r="Y164" s="17">
        <f t="shared" si="475"/>
        <v>0</v>
      </c>
      <c r="Z164" s="17">
        <f t="shared" si="476"/>
        <v>0</v>
      </c>
      <c r="AA164" s="17">
        <f t="shared" si="477"/>
        <v>0</v>
      </c>
      <c r="AB164" s="17">
        <f t="shared" si="478"/>
        <v>0</v>
      </c>
      <c r="AC164" s="17">
        <f t="shared" si="479"/>
        <v>0</v>
      </c>
      <c r="AD164" s="17">
        <f t="shared" si="480"/>
        <v>0</v>
      </c>
      <c r="AE164" s="18" t="str">
        <f t="shared" si="484"/>
        <v/>
      </c>
    </row>
    <row r="165" spans="2:31" ht="15.75" x14ac:dyDescent="0.25">
      <c r="B165" s="47"/>
      <c r="C165" s="48"/>
      <c r="D165" s="48"/>
      <c r="E165" s="48"/>
      <c r="F165" s="48"/>
      <c r="G165" s="48"/>
      <c r="H165" s="48"/>
      <c r="I165" s="48"/>
      <c r="J165" s="48"/>
      <c r="K165" s="176" t="s">
        <v>158</v>
      </c>
      <c r="L165" s="177"/>
      <c r="M165" s="108">
        <f t="shared" si="481"/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18" t="str">
        <f t="shared" si="473"/>
        <v/>
      </c>
      <c r="V165" s="19" t="str">
        <f t="shared" si="474"/>
        <v/>
      </c>
      <c r="W165" s="129">
        <f t="shared" si="482"/>
        <v>0</v>
      </c>
      <c r="X165" s="17">
        <f t="shared" si="483"/>
        <v>0</v>
      </c>
      <c r="Y165" s="17">
        <f t="shared" si="475"/>
        <v>0</v>
      </c>
      <c r="Z165" s="17">
        <f t="shared" si="476"/>
        <v>0</v>
      </c>
      <c r="AA165" s="17">
        <f t="shared" si="477"/>
        <v>0</v>
      </c>
      <c r="AB165" s="17">
        <f t="shared" si="478"/>
        <v>0</v>
      </c>
      <c r="AC165" s="17">
        <f t="shared" si="479"/>
        <v>0</v>
      </c>
      <c r="AD165" s="17">
        <f t="shared" si="480"/>
        <v>0</v>
      </c>
      <c r="AE165" s="18" t="str">
        <f t="shared" si="484"/>
        <v/>
      </c>
    </row>
    <row r="166" spans="2:31" ht="15.75" x14ac:dyDescent="0.25">
      <c r="B166" s="47"/>
      <c r="C166" s="48"/>
      <c r="D166" s="48"/>
      <c r="E166" s="48"/>
      <c r="F166" s="48"/>
      <c r="G166" s="48"/>
      <c r="H166" s="48"/>
      <c r="I166" s="48"/>
      <c r="J166" s="48"/>
      <c r="K166" s="178">
        <v>2014</v>
      </c>
      <c r="L166" s="179"/>
      <c r="M166" s="108">
        <f>M162+M163+M164+M165</f>
        <v>0</v>
      </c>
      <c r="N166" s="70">
        <f t="shared" ref="N166:T166" si="485">N162+N163+N164+N165</f>
        <v>0</v>
      </c>
      <c r="O166" s="70">
        <f t="shared" si="485"/>
        <v>0</v>
      </c>
      <c r="P166" s="70">
        <f t="shared" si="485"/>
        <v>0</v>
      </c>
      <c r="Q166" s="70">
        <f t="shared" si="485"/>
        <v>0</v>
      </c>
      <c r="R166" s="70">
        <f t="shared" si="485"/>
        <v>0</v>
      </c>
      <c r="S166" s="70">
        <f t="shared" si="485"/>
        <v>0</v>
      </c>
      <c r="T166" s="70">
        <f t="shared" si="485"/>
        <v>0</v>
      </c>
      <c r="U166" s="71" t="str">
        <f t="shared" si="473"/>
        <v/>
      </c>
      <c r="V166" s="72" t="str">
        <f t="shared" si="474"/>
        <v/>
      </c>
      <c r="W166" s="129">
        <f>W162+W163+W164+W165</f>
        <v>0</v>
      </c>
      <c r="X166" s="108">
        <f t="shared" ref="X166:AD166" si="486">X162+X163+X164+X165</f>
        <v>0</v>
      </c>
      <c r="Y166" s="108">
        <f t="shared" si="486"/>
        <v>0</v>
      </c>
      <c r="Z166" s="108">
        <f t="shared" si="486"/>
        <v>0</v>
      </c>
      <c r="AA166" s="108">
        <f t="shared" si="486"/>
        <v>0</v>
      </c>
      <c r="AB166" s="108">
        <f t="shared" si="486"/>
        <v>0</v>
      </c>
      <c r="AC166" s="108">
        <f t="shared" si="486"/>
        <v>0</v>
      </c>
      <c r="AD166" s="108">
        <f t="shared" si="486"/>
        <v>0</v>
      </c>
      <c r="AE166" s="71" t="str">
        <f>IF(W166=0,"",X166/W166)</f>
        <v/>
      </c>
    </row>
    <row r="167" spans="2:31" ht="4.5" customHeight="1" x14ac:dyDescent="0.25">
      <c r="B167" s="47"/>
      <c r="C167" s="48"/>
      <c r="D167" s="48"/>
      <c r="E167" s="48"/>
      <c r="F167" s="48"/>
      <c r="G167" s="48"/>
      <c r="H167" s="48"/>
      <c r="I167" s="48"/>
      <c r="J167" s="48"/>
      <c r="K167" s="180"/>
      <c r="L167" s="181"/>
      <c r="M167" s="76"/>
      <c r="N167" s="74"/>
      <c r="O167" s="74"/>
      <c r="P167" s="74"/>
      <c r="Q167" s="74"/>
      <c r="R167" s="77"/>
      <c r="S167" s="77"/>
      <c r="T167" s="77"/>
      <c r="U167" s="75"/>
      <c r="V167" s="19"/>
      <c r="W167" s="76"/>
      <c r="X167" s="109"/>
      <c r="Y167" s="109"/>
      <c r="Z167" s="109"/>
      <c r="AA167" s="109"/>
      <c r="AB167" s="77"/>
      <c r="AC167" s="77"/>
      <c r="AD167" s="77"/>
      <c r="AE167" s="75"/>
    </row>
    <row r="168" spans="2:31" ht="15.75" x14ac:dyDescent="0.25">
      <c r="B168" s="47"/>
      <c r="C168" s="48"/>
      <c r="D168" s="48"/>
      <c r="E168" s="48"/>
      <c r="F168" s="48"/>
      <c r="G168" s="48"/>
      <c r="H168" s="48"/>
      <c r="I168" s="48"/>
      <c r="J168" s="48"/>
      <c r="K168" s="176" t="s">
        <v>155</v>
      </c>
      <c r="L168" s="177"/>
      <c r="M168" s="108">
        <f>N168+O168+P168+Q168+R168+S168+T168</f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18" t="str">
        <f t="shared" ref="U168:U172" si="487">IF(M168=0,"",N168/M168)</f>
        <v/>
      </c>
      <c r="V168" s="19" t="str">
        <f t="shared" ref="V168:V172" si="488">IF(N168=0,"",O168/N168)</f>
        <v/>
      </c>
      <c r="W168" s="129">
        <f>X168+Y168+Z168+AA168+AB168+AC168+AD168</f>
        <v>0</v>
      </c>
      <c r="X168" s="17">
        <f>D168+N168</f>
        <v>0</v>
      </c>
      <c r="Y168" s="17">
        <f t="shared" ref="Y168:Y171" si="489">E168+O168</f>
        <v>0</v>
      </c>
      <c r="Z168" s="17">
        <f t="shared" ref="Z168:Z171" si="490">F168+P168</f>
        <v>0</v>
      </c>
      <c r="AA168" s="17">
        <f t="shared" ref="AA168:AA171" si="491">G168+Q168</f>
        <v>0</v>
      </c>
      <c r="AB168" s="17">
        <f t="shared" ref="AB168:AB171" si="492">H168+R168</f>
        <v>0</v>
      </c>
      <c r="AC168" s="17">
        <f t="shared" ref="AC168:AC171" si="493">I168+S168</f>
        <v>0</v>
      </c>
      <c r="AD168" s="17">
        <f t="shared" ref="AD168:AD171" si="494">J168+T168</f>
        <v>0</v>
      </c>
      <c r="AE168" s="18" t="str">
        <f>IF(W168=0,"",X168/W168)</f>
        <v/>
      </c>
    </row>
    <row r="169" spans="2:31" ht="15.75" x14ac:dyDescent="0.25">
      <c r="B169" s="47"/>
      <c r="C169" s="48"/>
      <c r="D169" s="48"/>
      <c r="E169" s="48"/>
      <c r="F169" s="48"/>
      <c r="G169" s="48"/>
      <c r="H169" s="48"/>
      <c r="I169" s="48"/>
      <c r="J169" s="48"/>
      <c r="K169" s="176" t="s">
        <v>156</v>
      </c>
      <c r="L169" s="177"/>
      <c r="M169" s="108">
        <f t="shared" ref="M169:M171" si="495">N169+O169+P169+Q169+R169+S169+T169</f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18" t="str">
        <f t="shared" si="487"/>
        <v/>
      </c>
      <c r="V169" s="19" t="str">
        <f t="shared" si="488"/>
        <v/>
      </c>
      <c r="W169" s="129">
        <f t="shared" ref="W169:W171" si="496">X169+Y169+Z169+AA169+AB169+AC169+AD169</f>
        <v>0</v>
      </c>
      <c r="X169" s="17">
        <f t="shared" ref="X169:X171" si="497">D169+N169</f>
        <v>0</v>
      </c>
      <c r="Y169" s="17">
        <f t="shared" si="489"/>
        <v>0</v>
      </c>
      <c r="Z169" s="17">
        <f t="shared" si="490"/>
        <v>0</v>
      </c>
      <c r="AA169" s="17">
        <f t="shared" si="491"/>
        <v>0</v>
      </c>
      <c r="AB169" s="17">
        <f t="shared" si="492"/>
        <v>0</v>
      </c>
      <c r="AC169" s="17">
        <f t="shared" si="493"/>
        <v>0</v>
      </c>
      <c r="AD169" s="17">
        <f t="shared" si="494"/>
        <v>0</v>
      </c>
      <c r="AE169" s="18" t="str">
        <f t="shared" ref="AE169:AE171" si="498">IF(W169=0,"",X169/W169)</f>
        <v/>
      </c>
    </row>
    <row r="170" spans="2:31" ht="15.75" x14ac:dyDescent="0.25">
      <c r="B170" s="47"/>
      <c r="C170" s="48"/>
      <c r="D170" s="48"/>
      <c r="E170" s="48"/>
      <c r="F170" s="48"/>
      <c r="G170" s="48"/>
      <c r="H170" s="48"/>
      <c r="I170" s="48"/>
      <c r="J170" s="48"/>
      <c r="K170" s="176" t="s">
        <v>157</v>
      </c>
      <c r="L170" s="177"/>
      <c r="M170" s="108">
        <f t="shared" si="495"/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18" t="str">
        <f t="shared" si="487"/>
        <v/>
      </c>
      <c r="V170" s="19" t="str">
        <f t="shared" si="488"/>
        <v/>
      </c>
      <c r="W170" s="129">
        <f t="shared" si="496"/>
        <v>0</v>
      </c>
      <c r="X170" s="17">
        <f t="shared" si="497"/>
        <v>0</v>
      </c>
      <c r="Y170" s="17">
        <f t="shared" si="489"/>
        <v>0</v>
      </c>
      <c r="Z170" s="17">
        <f t="shared" si="490"/>
        <v>0</v>
      </c>
      <c r="AA170" s="17">
        <f t="shared" si="491"/>
        <v>0</v>
      </c>
      <c r="AB170" s="17">
        <f t="shared" si="492"/>
        <v>0</v>
      </c>
      <c r="AC170" s="17">
        <f t="shared" si="493"/>
        <v>0</v>
      </c>
      <c r="AD170" s="17">
        <f t="shared" si="494"/>
        <v>0</v>
      </c>
      <c r="AE170" s="18" t="str">
        <f t="shared" si="498"/>
        <v/>
      </c>
    </row>
    <row r="171" spans="2:31" ht="15.75" x14ac:dyDescent="0.25">
      <c r="B171" s="47"/>
      <c r="C171" s="48"/>
      <c r="D171" s="48"/>
      <c r="E171" s="48"/>
      <c r="F171" s="48"/>
      <c r="G171" s="48"/>
      <c r="H171" s="48"/>
      <c r="I171" s="48"/>
      <c r="J171" s="48"/>
      <c r="K171" s="176" t="s">
        <v>158</v>
      </c>
      <c r="L171" s="177"/>
      <c r="M171" s="108">
        <f t="shared" si="495"/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18" t="str">
        <f t="shared" si="487"/>
        <v/>
      </c>
      <c r="V171" s="19" t="str">
        <f t="shared" si="488"/>
        <v/>
      </c>
      <c r="W171" s="129">
        <f t="shared" si="496"/>
        <v>0</v>
      </c>
      <c r="X171" s="17">
        <f t="shared" si="497"/>
        <v>0</v>
      </c>
      <c r="Y171" s="17">
        <f t="shared" si="489"/>
        <v>0</v>
      </c>
      <c r="Z171" s="17">
        <f t="shared" si="490"/>
        <v>0</v>
      </c>
      <c r="AA171" s="17">
        <f t="shared" si="491"/>
        <v>0</v>
      </c>
      <c r="AB171" s="17">
        <f t="shared" si="492"/>
        <v>0</v>
      </c>
      <c r="AC171" s="17">
        <f t="shared" si="493"/>
        <v>0</v>
      </c>
      <c r="AD171" s="17">
        <f t="shared" si="494"/>
        <v>0</v>
      </c>
      <c r="AE171" s="18" t="str">
        <f t="shared" si="498"/>
        <v/>
      </c>
    </row>
    <row r="172" spans="2:31" ht="15.75" x14ac:dyDescent="0.25">
      <c r="B172" s="47"/>
      <c r="C172" s="48"/>
      <c r="D172" s="48"/>
      <c r="E172" s="48"/>
      <c r="F172" s="48"/>
      <c r="G172" s="48"/>
      <c r="H172" s="48"/>
      <c r="I172" s="48"/>
      <c r="J172" s="48"/>
      <c r="K172" s="178">
        <v>2015</v>
      </c>
      <c r="L172" s="179"/>
      <c r="M172" s="108">
        <f>M168+M169+M170+M171</f>
        <v>0</v>
      </c>
      <c r="N172" s="70">
        <f t="shared" ref="N172:T172" si="499">N168+N169+N170+N171</f>
        <v>0</v>
      </c>
      <c r="O172" s="70">
        <f t="shared" si="499"/>
        <v>0</v>
      </c>
      <c r="P172" s="70">
        <f t="shared" si="499"/>
        <v>0</v>
      </c>
      <c r="Q172" s="70">
        <f t="shared" si="499"/>
        <v>0</v>
      </c>
      <c r="R172" s="70">
        <f t="shared" si="499"/>
        <v>0</v>
      </c>
      <c r="S172" s="70">
        <f t="shared" si="499"/>
        <v>0</v>
      </c>
      <c r="T172" s="70">
        <f t="shared" si="499"/>
        <v>0</v>
      </c>
      <c r="U172" s="71" t="str">
        <f t="shared" si="487"/>
        <v/>
      </c>
      <c r="V172" s="72" t="str">
        <f t="shared" si="488"/>
        <v/>
      </c>
      <c r="W172" s="129">
        <f>W168+W169+W170+W171</f>
        <v>0</v>
      </c>
      <c r="X172" s="108">
        <f t="shared" ref="X172:AD172" si="500">X168+X169+X170+X171</f>
        <v>0</v>
      </c>
      <c r="Y172" s="108">
        <f t="shared" si="500"/>
        <v>0</v>
      </c>
      <c r="Z172" s="108">
        <f t="shared" si="500"/>
        <v>0</v>
      </c>
      <c r="AA172" s="108">
        <f t="shared" si="500"/>
        <v>0</v>
      </c>
      <c r="AB172" s="108">
        <f t="shared" si="500"/>
        <v>0</v>
      </c>
      <c r="AC172" s="108">
        <f t="shared" si="500"/>
        <v>0</v>
      </c>
      <c r="AD172" s="108">
        <f t="shared" si="500"/>
        <v>0</v>
      </c>
      <c r="AE172" s="71" t="str">
        <f>IF(W172=0,"",X172/W172)</f>
        <v/>
      </c>
    </row>
    <row r="173" spans="2:31" ht="4.5" customHeight="1" x14ac:dyDescent="0.25">
      <c r="B173" s="47"/>
      <c r="C173" s="48"/>
      <c r="D173" s="48"/>
      <c r="E173" s="48"/>
      <c r="F173" s="48"/>
      <c r="G173" s="48"/>
      <c r="H173" s="48"/>
      <c r="I173" s="48"/>
      <c r="J173" s="48"/>
      <c r="K173" s="180"/>
      <c r="L173" s="181"/>
      <c r="M173" s="76"/>
      <c r="N173" s="74"/>
      <c r="O173" s="74"/>
      <c r="P173" s="74"/>
      <c r="Q173" s="74"/>
      <c r="R173" s="77"/>
      <c r="S173" s="77"/>
      <c r="T173" s="77"/>
      <c r="U173" s="75"/>
      <c r="V173" s="19"/>
      <c r="W173" s="76"/>
      <c r="X173" s="109"/>
      <c r="Y173" s="109"/>
      <c r="Z173" s="109"/>
      <c r="AA173" s="109"/>
      <c r="AB173" s="77"/>
      <c r="AC173" s="77"/>
      <c r="AD173" s="77"/>
      <c r="AE173" s="75"/>
    </row>
    <row r="174" spans="2:31" ht="15.75" x14ac:dyDescent="0.25">
      <c r="B174" s="47"/>
      <c r="C174" s="48"/>
      <c r="D174" s="48"/>
      <c r="E174" s="48"/>
      <c r="F174" s="48"/>
      <c r="G174" s="48"/>
      <c r="H174" s="48"/>
      <c r="I174" s="48"/>
      <c r="J174" s="48"/>
      <c r="K174" s="176" t="s">
        <v>155</v>
      </c>
      <c r="L174" s="177"/>
      <c r="M174" s="108">
        <f>N174+O174+P174+Q174+R174+S174+T174</f>
        <v>0</v>
      </c>
      <c r="N174" s="25"/>
      <c r="O174" s="25"/>
      <c r="P174" s="25">
        <v>0</v>
      </c>
      <c r="Q174" s="25"/>
      <c r="R174" s="57">
        <v>0</v>
      </c>
      <c r="S174" s="57">
        <v>0</v>
      </c>
      <c r="T174" s="57">
        <v>0</v>
      </c>
      <c r="U174" s="18" t="str">
        <f t="shared" ref="U174:U178" si="501">IF(M174=0,"",N174/M174)</f>
        <v/>
      </c>
      <c r="V174" s="19" t="str">
        <f t="shared" ref="V174:V178" si="502">IF(N174=0,"",O174/N174)</f>
        <v/>
      </c>
      <c r="W174" s="129">
        <f>X174+Y174+Z174+AA174+AB174+AC174+AD174</f>
        <v>0</v>
      </c>
      <c r="X174" s="17">
        <f>D174+N174</f>
        <v>0</v>
      </c>
      <c r="Y174" s="17">
        <f t="shared" ref="Y174:Y177" si="503">E174+O174</f>
        <v>0</v>
      </c>
      <c r="Z174" s="17">
        <f t="shared" ref="Z174:Z177" si="504">F174+P174</f>
        <v>0</v>
      </c>
      <c r="AA174" s="17">
        <f t="shared" ref="AA174:AA177" si="505">G174+Q174</f>
        <v>0</v>
      </c>
      <c r="AB174" s="17">
        <f t="shared" ref="AB174:AB177" si="506">H174+R174</f>
        <v>0</v>
      </c>
      <c r="AC174" s="17">
        <f t="shared" ref="AC174:AC177" si="507">I174+S174</f>
        <v>0</v>
      </c>
      <c r="AD174" s="17">
        <f t="shared" ref="AD174:AD177" si="508">J174+T174</f>
        <v>0</v>
      </c>
      <c r="AE174" s="18" t="str">
        <f>IF(W174=0,"",X174/W174)</f>
        <v/>
      </c>
    </row>
    <row r="175" spans="2:31" ht="15.75" x14ac:dyDescent="0.25">
      <c r="B175" s="47"/>
      <c r="C175" s="48"/>
      <c r="D175" s="48"/>
      <c r="E175" s="48"/>
      <c r="F175" s="48"/>
      <c r="G175" s="48"/>
      <c r="H175" s="48"/>
      <c r="I175" s="48"/>
      <c r="J175" s="48"/>
      <c r="K175" s="176" t="s">
        <v>156</v>
      </c>
      <c r="L175" s="177"/>
      <c r="M175" s="108">
        <f t="shared" ref="M175:M177" si="509">N175+O175+P175+Q175+R175+S175+T175</f>
        <v>0</v>
      </c>
      <c r="N175" s="25"/>
      <c r="O175" s="25"/>
      <c r="P175" s="25">
        <v>0</v>
      </c>
      <c r="Q175" s="25"/>
      <c r="R175" s="57">
        <v>0</v>
      </c>
      <c r="S175" s="57">
        <v>0</v>
      </c>
      <c r="T175" s="57">
        <v>0</v>
      </c>
      <c r="U175" s="18" t="str">
        <f t="shared" si="501"/>
        <v/>
      </c>
      <c r="V175" s="19" t="str">
        <f t="shared" si="502"/>
        <v/>
      </c>
      <c r="W175" s="129">
        <f t="shared" ref="W175:W177" si="510">X175+Y175+Z175+AA175+AB175+AC175+AD175</f>
        <v>0</v>
      </c>
      <c r="X175" s="17">
        <f t="shared" ref="X175:X177" si="511">D175+N175</f>
        <v>0</v>
      </c>
      <c r="Y175" s="17">
        <f t="shared" si="503"/>
        <v>0</v>
      </c>
      <c r="Z175" s="17">
        <f t="shared" si="504"/>
        <v>0</v>
      </c>
      <c r="AA175" s="17">
        <f t="shared" si="505"/>
        <v>0</v>
      </c>
      <c r="AB175" s="17">
        <f t="shared" si="506"/>
        <v>0</v>
      </c>
      <c r="AC175" s="17">
        <f t="shared" si="507"/>
        <v>0</v>
      </c>
      <c r="AD175" s="17">
        <f t="shared" si="508"/>
        <v>0</v>
      </c>
      <c r="AE175" s="18" t="str">
        <f t="shared" ref="AE175:AE177" si="512">IF(W175=0,"",X175/W175)</f>
        <v/>
      </c>
    </row>
    <row r="176" spans="2:31" ht="15.75" x14ac:dyDescent="0.25">
      <c r="B176" s="47"/>
      <c r="C176" s="48"/>
      <c r="D176" s="48"/>
      <c r="E176" s="48"/>
      <c r="F176" s="48"/>
      <c r="G176" s="48"/>
      <c r="H176" s="48"/>
      <c r="I176" s="48"/>
      <c r="J176" s="48"/>
      <c r="K176" s="176" t="s">
        <v>157</v>
      </c>
      <c r="L176" s="177"/>
      <c r="M176" s="108">
        <f t="shared" si="509"/>
        <v>0</v>
      </c>
      <c r="N176" s="25"/>
      <c r="O176" s="25"/>
      <c r="P176" s="25">
        <v>0</v>
      </c>
      <c r="Q176" s="25"/>
      <c r="R176" s="57">
        <v>0</v>
      </c>
      <c r="S176" s="57">
        <v>0</v>
      </c>
      <c r="T176" s="57">
        <v>0</v>
      </c>
      <c r="U176" s="18" t="str">
        <f t="shared" si="501"/>
        <v/>
      </c>
      <c r="V176" s="19" t="str">
        <f t="shared" si="502"/>
        <v/>
      </c>
      <c r="W176" s="129">
        <f t="shared" si="510"/>
        <v>0</v>
      </c>
      <c r="X176" s="17">
        <f t="shared" si="511"/>
        <v>0</v>
      </c>
      <c r="Y176" s="17">
        <f t="shared" si="503"/>
        <v>0</v>
      </c>
      <c r="Z176" s="17">
        <f t="shared" si="504"/>
        <v>0</v>
      </c>
      <c r="AA176" s="17">
        <f t="shared" si="505"/>
        <v>0</v>
      </c>
      <c r="AB176" s="17">
        <f t="shared" si="506"/>
        <v>0</v>
      </c>
      <c r="AC176" s="17">
        <f t="shared" si="507"/>
        <v>0</v>
      </c>
      <c r="AD176" s="17">
        <f t="shared" si="508"/>
        <v>0</v>
      </c>
      <c r="AE176" s="18" t="str">
        <f t="shared" si="512"/>
        <v/>
      </c>
    </row>
    <row r="177" spans="2:31" ht="15.75" x14ac:dyDescent="0.25">
      <c r="B177" s="47"/>
      <c r="C177" s="48"/>
      <c r="D177" s="48"/>
      <c r="E177" s="48"/>
      <c r="F177" s="48"/>
      <c r="G177" s="48"/>
      <c r="H177" s="48"/>
      <c r="I177" s="48"/>
      <c r="J177" s="48"/>
      <c r="K177" s="176" t="s">
        <v>158</v>
      </c>
      <c r="L177" s="177"/>
      <c r="M177" s="108">
        <f t="shared" si="509"/>
        <v>0</v>
      </c>
      <c r="N177" s="25"/>
      <c r="O177" s="25"/>
      <c r="P177" s="25">
        <v>0</v>
      </c>
      <c r="Q177" s="25"/>
      <c r="R177" s="57">
        <v>0</v>
      </c>
      <c r="S177" s="57">
        <v>0</v>
      </c>
      <c r="T177" s="57">
        <v>0</v>
      </c>
      <c r="U177" s="18" t="str">
        <f t="shared" si="501"/>
        <v/>
      </c>
      <c r="V177" s="19" t="str">
        <f t="shared" si="502"/>
        <v/>
      </c>
      <c r="W177" s="129">
        <f t="shared" si="510"/>
        <v>0</v>
      </c>
      <c r="X177" s="17">
        <f t="shared" si="511"/>
        <v>0</v>
      </c>
      <c r="Y177" s="17">
        <f t="shared" si="503"/>
        <v>0</v>
      </c>
      <c r="Z177" s="17">
        <f t="shared" si="504"/>
        <v>0</v>
      </c>
      <c r="AA177" s="17">
        <f t="shared" si="505"/>
        <v>0</v>
      </c>
      <c r="AB177" s="17">
        <f t="shared" si="506"/>
        <v>0</v>
      </c>
      <c r="AC177" s="17">
        <f t="shared" si="507"/>
        <v>0</v>
      </c>
      <c r="AD177" s="17">
        <f t="shared" si="508"/>
        <v>0</v>
      </c>
      <c r="AE177" s="18" t="str">
        <f t="shared" si="512"/>
        <v/>
      </c>
    </row>
    <row r="178" spans="2:31" ht="15.75" x14ac:dyDescent="0.25">
      <c r="B178" s="47"/>
      <c r="C178" s="48"/>
      <c r="D178" s="48"/>
      <c r="E178" s="48"/>
      <c r="F178" s="48"/>
      <c r="G178" s="48"/>
      <c r="H178" s="48"/>
      <c r="I178" s="48"/>
      <c r="J178" s="48"/>
      <c r="K178" s="178">
        <v>2016</v>
      </c>
      <c r="L178" s="179"/>
      <c r="M178" s="108">
        <f t="shared" ref="M178:T178" si="513">M174+M175+M176+M177</f>
        <v>0</v>
      </c>
      <c r="N178" s="70">
        <f t="shared" si="513"/>
        <v>0</v>
      </c>
      <c r="O178" s="70">
        <f t="shared" si="513"/>
        <v>0</v>
      </c>
      <c r="P178" s="70">
        <f t="shared" si="513"/>
        <v>0</v>
      </c>
      <c r="Q178" s="70">
        <f t="shared" si="513"/>
        <v>0</v>
      </c>
      <c r="R178" s="70">
        <f t="shared" si="513"/>
        <v>0</v>
      </c>
      <c r="S178" s="70">
        <f t="shared" si="513"/>
        <v>0</v>
      </c>
      <c r="T178" s="70">
        <f t="shared" si="513"/>
        <v>0</v>
      </c>
      <c r="U178" s="71" t="str">
        <f t="shared" si="501"/>
        <v/>
      </c>
      <c r="V178" s="72" t="str">
        <f t="shared" si="502"/>
        <v/>
      </c>
      <c r="W178" s="129">
        <f t="shared" ref="W178:AD178" si="514">W174+W175+W176+W177</f>
        <v>0</v>
      </c>
      <c r="X178" s="108">
        <f t="shared" si="514"/>
        <v>0</v>
      </c>
      <c r="Y178" s="108">
        <f t="shared" si="514"/>
        <v>0</v>
      </c>
      <c r="Z178" s="108">
        <f t="shared" si="514"/>
        <v>0</v>
      </c>
      <c r="AA178" s="108">
        <f t="shared" si="514"/>
        <v>0</v>
      </c>
      <c r="AB178" s="108">
        <f t="shared" si="514"/>
        <v>0</v>
      </c>
      <c r="AC178" s="108">
        <f t="shared" si="514"/>
        <v>0</v>
      </c>
      <c r="AD178" s="108">
        <f t="shared" si="514"/>
        <v>0</v>
      </c>
      <c r="AE178" s="71" t="str">
        <f>IF(W178=0,"",X178/W178)</f>
        <v/>
      </c>
    </row>
    <row r="179" spans="2:31" ht="4.5" customHeight="1" x14ac:dyDescent="0.25">
      <c r="B179" s="47"/>
      <c r="C179" s="48"/>
      <c r="D179" s="48"/>
      <c r="E179" s="48"/>
      <c r="F179" s="48"/>
      <c r="G179" s="48"/>
      <c r="H179" s="48"/>
      <c r="I179" s="48"/>
      <c r="J179" s="48"/>
      <c r="K179" s="180"/>
      <c r="L179" s="181"/>
      <c r="M179" s="76"/>
      <c r="N179" s="74"/>
      <c r="O179" s="74"/>
      <c r="P179" s="74"/>
      <c r="Q179" s="74"/>
      <c r="R179" s="77"/>
      <c r="S179" s="77"/>
      <c r="T179" s="77"/>
      <c r="U179" s="75"/>
      <c r="V179" s="19"/>
      <c r="W179" s="76"/>
      <c r="X179" s="109"/>
      <c r="Y179" s="109"/>
      <c r="Z179" s="109"/>
      <c r="AA179" s="109"/>
      <c r="AB179" s="77"/>
      <c r="AC179" s="77"/>
      <c r="AD179" s="77"/>
      <c r="AE179" s="75"/>
    </row>
    <row r="180" spans="2:31" ht="15.75" x14ac:dyDescent="0.25">
      <c r="B180" s="47"/>
      <c r="C180" s="48"/>
      <c r="D180" s="48"/>
      <c r="E180" s="48"/>
      <c r="F180" s="48"/>
      <c r="G180" s="48"/>
      <c r="H180" s="48"/>
      <c r="I180" s="48"/>
      <c r="J180" s="48"/>
      <c r="K180" s="176" t="s">
        <v>155</v>
      </c>
      <c r="L180" s="177"/>
      <c r="M180" s="108">
        <f>N180+O180+P180+Q180+R180+S180+T180</f>
        <v>0</v>
      </c>
      <c r="N180" s="25">
        <v>0</v>
      </c>
      <c r="O180" s="25">
        <v>0</v>
      </c>
      <c r="P180" s="25">
        <v>0</v>
      </c>
      <c r="Q180" s="25">
        <v>0</v>
      </c>
      <c r="R180" s="57">
        <v>0</v>
      </c>
      <c r="S180" s="57">
        <v>0</v>
      </c>
      <c r="T180" s="57">
        <v>0</v>
      </c>
      <c r="U180" s="18" t="str">
        <f t="shared" ref="U180:U184" si="515">IF(M180=0,"",N180/M180)</f>
        <v/>
      </c>
      <c r="V180" s="19" t="str">
        <f t="shared" ref="V180:V184" si="516">IF(N180=0,"",O180/N180)</f>
        <v/>
      </c>
      <c r="W180" s="129">
        <f>X180+Y180+Z180+AA180+AB180+AC180+AD180</f>
        <v>0</v>
      </c>
      <c r="X180" s="17">
        <f>D180+N180</f>
        <v>0</v>
      </c>
      <c r="Y180" s="17">
        <f t="shared" ref="Y180:Y183" si="517">E180+O180</f>
        <v>0</v>
      </c>
      <c r="Z180" s="17">
        <f t="shared" ref="Z180:Z183" si="518">F180+P180</f>
        <v>0</v>
      </c>
      <c r="AA180" s="17">
        <f t="shared" ref="AA180:AA183" si="519">G180+Q180</f>
        <v>0</v>
      </c>
      <c r="AB180" s="17">
        <f t="shared" ref="AB180:AB183" si="520">H180+R180</f>
        <v>0</v>
      </c>
      <c r="AC180" s="17">
        <f t="shared" ref="AC180:AC183" si="521">I180+S180</f>
        <v>0</v>
      </c>
      <c r="AD180" s="17">
        <f t="shared" ref="AD180:AD183" si="522">J180+T180</f>
        <v>0</v>
      </c>
      <c r="AE180" s="18" t="str">
        <f>IF(W180=0,"",X180/W180)</f>
        <v/>
      </c>
    </row>
    <row r="181" spans="2:31" ht="15.75" x14ac:dyDescent="0.25">
      <c r="B181" s="47"/>
      <c r="C181" s="48"/>
      <c r="D181" s="48"/>
      <c r="E181" s="48"/>
      <c r="F181" s="48"/>
      <c r="G181" s="48"/>
      <c r="H181" s="48"/>
      <c r="I181" s="48"/>
      <c r="J181" s="48"/>
      <c r="K181" s="176" t="s">
        <v>156</v>
      </c>
      <c r="L181" s="177"/>
      <c r="M181" s="108">
        <f t="shared" ref="M181:M183" si="523">N181+O181+P181+Q181+R181+S181+T181</f>
        <v>0</v>
      </c>
      <c r="N181" s="25">
        <v>0</v>
      </c>
      <c r="O181" s="25">
        <v>0</v>
      </c>
      <c r="P181" s="25">
        <v>0</v>
      </c>
      <c r="Q181" s="25">
        <v>0</v>
      </c>
      <c r="R181" s="57">
        <v>0</v>
      </c>
      <c r="S181" s="57">
        <v>0</v>
      </c>
      <c r="T181" s="57">
        <v>0</v>
      </c>
      <c r="U181" s="18" t="str">
        <f t="shared" si="515"/>
        <v/>
      </c>
      <c r="V181" s="19" t="str">
        <f t="shared" si="516"/>
        <v/>
      </c>
      <c r="W181" s="129">
        <f t="shared" ref="W181:W183" si="524">X181+Y181+Z181+AA181+AB181+AC181+AD181</f>
        <v>0</v>
      </c>
      <c r="X181" s="17">
        <f t="shared" ref="X181:X183" si="525">D181+N181</f>
        <v>0</v>
      </c>
      <c r="Y181" s="17">
        <f t="shared" si="517"/>
        <v>0</v>
      </c>
      <c r="Z181" s="17">
        <f t="shared" si="518"/>
        <v>0</v>
      </c>
      <c r="AA181" s="17">
        <f t="shared" si="519"/>
        <v>0</v>
      </c>
      <c r="AB181" s="17">
        <f t="shared" si="520"/>
        <v>0</v>
      </c>
      <c r="AC181" s="17">
        <f t="shared" si="521"/>
        <v>0</v>
      </c>
      <c r="AD181" s="17">
        <f t="shared" si="522"/>
        <v>0</v>
      </c>
      <c r="AE181" s="18" t="str">
        <f t="shared" ref="AE181:AE183" si="526">IF(W181=0,"",X181/W181)</f>
        <v/>
      </c>
    </row>
    <row r="182" spans="2:31" ht="15.75" x14ac:dyDescent="0.25">
      <c r="B182" s="47"/>
      <c r="C182" s="48"/>
      <c r="D182" s="48"/>
      <c r="E182" s="48"/>
      <c r="F182" s="48"/>
      <c r="G182" s="48"/>
      <c r="H182" s="48"/>
      <c r="I182" s="48"/>
      <c r="J182" s="48"/>
      <c r="K182" s="176" t="s">
        <v>157</v>
      </c>
      <c r="L182" s="177"/>
      <c r="M182" s="108">
        <f t="shared" si="523"/>
        <v>0</v>
      </c>
      <c r="N182" s="25">
        <v>0</v>
      </c>
      <c r="O182" s="25">
        <v>0</v>
      </c>
      <c r="P182" s="25">
        <v>0</v>
      </c>
      <c r="Q182" s="25">
        <v>0</v>
      </c>
      <c r="R182" s="57">
        <v>0</v>
      </c>
      <c r="S182" s="57">
        <v>0</v>
      </c>
      <c r="T182" s="57">
        <v>0</v>
      </c>
      <c r="U182" s="18" t="str">
        <f t="shared" si="515"/>
        <v/>
      </c>
      <c r="V182" s="19" t="str">
        <f t="shared" si="516"/>
        <v/>
      </c>
      <c r="W182" s="129">
        <f t="shared" si="524"/>
        <v>0</v>
      </c>
      <c r="X182" s="17">
        <f t="shared" si="525"/>
        <v>0</v>
      </c>
      <c r="Y182" s="17">
        <f t="shared" si="517"/>
        <v>0</v>
      </c>
      <c r="Z182" s="17">
        <f t="shared" si="518"/>
        <v>0</v>
      </c>
      <c r="AA182" s="17">
        <f t="shared" si="519"/>
        <v>0</v>
      </c>
      <c r="AB182" s="17">
        <f t="shared" si="520"/>
        <v>0</v>
      </c>
      <c r="AC182" s="17">
        <f t="shared" si="521"/>
        <v>0</v>
      </c>
      <c r="AD182" s="17">
        <f t="shared" si="522"/>
        <v>0</v>
      </c>
      <c r="AE182" s="18" t="str">
        <f t="shared" si="526"/>
        <v/>
      </c>
    </row>
    <row r="183" spans="2:31" ht="15.75" x14ac:dyDescent="0.25">
      <c r="B183" s="47"/>
      <c r="C183" s="48"/>
      <c r="D183" s="48"/>
      <c r="E183" s="48"/>
      <c r="F183" s="48"/>
      <c r="G183" s="48"/>
      <c r="H183" s="48"/>
      <c r="I183" s="48"/>
      <c r="J183" s="48"/>
      <c r="K183" s="176" t="s">
        <v>158</v>
      </c>
      <c r="L183" s="177"/>
      <c r="M183" s="108">
        <f t="shared" si="523"/>
        <v>0</v>
      </c>
      <c r="N183" s="25">
        <v>0</v>
      </c>
      <c r="O183" s="25">
        <v>0</v>
      </c>
      <c r="P183" s="25">
        <v>0</v>
      </c>
      <c r="Q183" s="25">
        <v>0</v>
      </c>
      <c r="R183" s="57">
        <v>0</v>
      </c>
      <c r="S183" s="57">
        <v>0</v>
      </c>
      <c r="T183" s="57">
        <v>0</v>
      </c>
      <c r="U183" s="18" t="str">
        <f t="shared" si="515"/>
        <v/>
      </c>
      <c r="V183" s="19" t="str">
        <f t="shared" si="516"/>
        <v/>
      </c>
      <c r="W183" s="129">
        <f t="shared" si="524"/>
        <v>0</v>
      </c>
      <c r="X183" s="17">
        <f t="shared" si="525"/>
        <v>0</v>
      </c>
      <c r="Y183" s="17">
        <f t="shared" si="517"/>
        <v>0</v>
      </c>
      <c r="Z183" s="17">
        <f t="shared" si="518"/>
        <v>0</v>
      </c>
      <c r="AA183" s="17">
        <f t="shared" si="519"/>
        <v>0</v>
      </c>
      <c r="AB183" s="17">
        <f t="shared" si="520"/>
        <v>0</v>
      </c>
      <c r="AC183" s="17">
        <f t="shared" si="521"/>
        <v>0</v>
      </c>
      <c r="AD183" s="17">
        <f t="shared" si="522"/>
        <v>0</v>
      </c>
      <c r="AE183" s="18" t="str">
        <f t="shared" si="526"/>
        <v/>
      </c>
    </row>
    <row r="184" spans="2:31" ht="15.75" x14ac:dyDescent="0.25">
      <c r="B184" s="47"/>
      <c r="C184" s="48"/>
      <c r="D184" s="48"/>
      <c r="E184" s="48"/>
      <c r="F184" s="48"/>
      <c r="G184" s="48"/>
      <c r="H184" s="48"/>
      <c r="I184" s="48"/>
      <c r="J184" s="48"/>
      <c r="K184" s="178">
        <v>2017</v>
      </c>
      <c r="L184" s="179"/>
      <c r="M184" s="108">
        <f t="shared" ref="M184:T184" si="527">M180+M181+M182+M183</f>
        <v>0</v>
      </c>
      <c r="N184" s="70">
        <f t="shared" si="527"/>
        <v>0</v>
      </c>
      <c r="O184" s="70">
        <f t="shared" si="527"/>
        <v>0</v>
      </c>
      <c r="P184" s="70">
        <f t="shared" si="527"/>
        <v>0</v>
      </c>
      <c r="Q184" s="70">
        <f t="shared" si="527"/>
        <v>0</v>
      </c>
      <c r="R184" s="70">
        <f t="shared" si="527"/>
        <v>0</v>
      </c>
      <c r="S184" s="70">
        <f t="shared" si="527"/>
        <v>0</v>
      </c>
      <c r="T184" s="70">
        <f t="shared" si="527"/>
        <v>0</v>
      </c>
      <c r="U184" s="71" t="str">
        <f t="shared" si="515"/>
        <v/>
      </c>
      <c r="V184" s="72" t="str">
        <f t="shared" si="516"/>
        <v/>
      </c>
      <c r="W184" s="129">
        <f t="shared" ref="W184:AD184" si="528">W180+W181+W182+W183</f>
        <v>0</v>
      </c>
      <c r="X184" s="108">
        <f t="shared" si="528"/>
        <v>0</v>
      </c>
      <c r="Y184" s="108">
        <f t="shared" si="528"/>
        <v>0</v>
      </c>
      <c r="Z184" s="108">
        <f t="shared" si="528"/>
        <v>0</v>
      </c>
      <c r="AA184" s="108">
        <f t="shared" si="528"/>
        <v>0</v>
      </c>
      <c r="AB184" s="108">
        <f t="shared" si="528"/>
        <v>0</v>
      </c>
      <c r="AC184" s="108">
        <f t="shared" si="528"/>
        <v>0</v>
      </c>
      <c r="AD184" s="108">
        <f t="shared" si="528"/>
        <v>0</v>
      </c>
      <c r="AE184" s="71" t="str">
        <f>IF(W184=0,"",X184/W184)</f>
        <v/>
      </c>
    </row>
    <row r="185" spans="2:31" ht="4.5" customHeight="1" x14ac:dyDescent="0.25">
      <c r="B185" s="47"/>
      <c r="C185" s="48"/>
      <c r="D185" s="48"/>
      <c r="E185" s="48"/>
      <c r="F185" s="48"/>
      <c r="G185" s="48"/>
      <c r="H185" s="48"/>
      <c r="I185" s="48"/>
      <c r="J185" s="48"/>
      <c r="K185" s="180"/>
      <c r="L185" s="181"/>
      <c r="M185" s="109"/>
      <c r="N185" s="74"/>
      <c r="O185" s="74"/>
      <c r="P185" s="74"/>
      <c r="Q185" s="74"/>
      <c r="R185" s="77"/>
      <c r="S185" s="77"/>
      <c r="T185" s="77"/>
      <c r="U185" s="75"/>
      <c r="V185" s="19"/>
      <c r="W185" s="76"/>
      <c r="X185" s="109"/>
      <c r="Y185" s="109"/>
      <c r="Z185" s="109"/>
      <c r="AA185" s="109"/>
      <c r="AB185" s="77"/>
      <c r="AC185" s="77"/>
      <c r="AD185" s="77"/>
      <c r="AE185" s="75"/>
    </row>
    <row r="186" spans="2:31" ht="15.75" x14ac:dyDescent="0.25">
      <c r="B186" s="47"/>
      <c r="C186" s="48"/>
      <c r="D186" s="48"/>
      <c r="E186" s="48"/>
      <c r="F186" s="48"/>
      <c r="G186" s="48"/>
      <c r="H186" s="48"/>
      <c r="I186" s="48"/>
      <c r="J186" s="48"/>
      <c r="K186" s="176" t="s">
        <v>155</v>
      </c>
      <c r="L186" s="177"/>
      <c r="M186" s="108">
        <f>N186+O186+P186+Q186+R186+S186+T186</f>
        <v>0</v>
      </c>
      <c r="N186" s="25">
        <v>0</v>
      </c>
      <c r="O186" s="25">
        <v>0</v>
      </c>
      <c r="P186" s="25">
        <v>0</v>
      </c>
      <c r="Q186" s="25">
        <v>0</v>
      </c>
      <c r="R186" s="57">
        <v>0</v>
      </c>
      <c r="S186" s="57">
        <v>0</v>
      </c>
      <c r="T186" s="57">
        <v>0</v>
      </c>
      <c r="U186" s="18" t="str">
        <f t="shared" ref="U186:U190" si="529">IF(M186=0,"",N186/M186)</f>
        <v/>
      </c>
      <c r="V186" s="19" t="str">
        <f t="shared" ref="V186:V190" si="530">IF(N186=0,"",O186/N186)</f>
        <v/>
      </c>
      <c r="W186" s="129">
        <f>X186+Y186+Z186+AA186+AB186+AC186+AD186</f>
        <v>0</v>
      </c>
      <c r="X186" s="17">
        <f>D186+N186</f>
        <v>0</v>
      </c>
      <c r="Y186" s="17">
        <f t="shared" ref="Y186:Y189" si="531">E186+O186</f>
        <v>0</v>
      </c>
      <c r="Z186" s="17">
        <f t="shared" ref="Z186:Z189" si="532">F186+P186</f>
        <v>0</v>
      </c>
      <c r="AA186" s="17">
        <f t="shared" ref="AA186:AA189" si="533">G186+Q186</f>
        <v>0</v>
      </c>
      <c r="AB186" s="17">
        <f t="shared" ref="AB186:AB189" si="534">H186+R186</f>
        <v>0</v>
      </c>
      <c r="AC186" s="17">
        <f t="shared" ref="AC186:AC189" si="535">I186+S186</f>
        <v>0</v>
      </c>
      <c r="AD186" s="17">
        <f t="shared" ref="AD186:AD189" si="536">J186+T186</f>
        <v>0</v>
      </c>
      <c r="AE186" s="18" t="str">
        <f>IF(W186=0,"",X186/W186)</f>
        <v/>
      </c>
    </row>
    <row r="187" spans="2:31" ht="15.75" x14ac:dyDescent="0.25">
      <c r="B187" s="47"/>
      <c r="C187" s="48"/>
      <c r="D187" s="48"/>
      <c r="E187" s="48"/>
      <c r="F187" s="48"/>
      <c r="G187" s="48"/>
      <c r="H187" s="48"/>
      <c r="I187" s="48"/>
      <c r="J187" s="48"/>
      <c r="K187" s="176" t="s">
        <v>156</v>
      </c>
      <c r="L187" s="177"/>
      <c r="M187" s="108">
        <f t="shared" ref="M187:M189" si="537">N187+O187+P187+Q187+R187+S187+T187</f>
        <v>0</v>
      </c>
      <c r="N187" s="25">
        <v>0</v>
      </c>
      <c r="O187" s="25">
        <v>0</v>
      </c>
      <c r="P187" s="25">
        <v>0</v>
      </c>
      <c r="Q187" s="25">
        <v>0</v>
      </c>
      <c r="R187" s="57">
        <v>0</v>
      </c>
      <c r="S187" s="57">
        <v>0</v>
      </c>
      <c r="T187" s="57">
        <v>0</v>
      </c>
      <c r="U187" s="18" t="str">
        <f t="shared" si="529"/>
        <v/>
      </c>
      <c r="V187" s="19" t="str">
        <f t="shared" si="530"/>
        <v/>
      </c>
      <c r="W187" s="129">
        <f t="shared" ref="W187:W189" si="538">X187+Y187+Z187+AA187+AB187+AC187+AD187</f>
        <v>0</v>
      </c>
      <c r="X187" s="17">
        <f t="shared" ref="X187:X189" si="539">D187+N187</f>
        <v>0</v>
      </c>
      <c r="Y187" s="17">
        <f t="shared" si="531"/>
        <v>0</v>
      </c>
      <c r="Z187" s="17">
        <f t="shared" si="532"/>
        <v>0</v>
      </c>
      <c r="AA187" s="17">
        <f t="shared" si="533"/>
        <v>0</v>
      </c>
      <c r="AB187" s="17">
        <f t="shared" si="534"/>
        <v>0</v>
      </c>
      <c r="AC187" s="17">
        <f t="shared" si="535"/>
        <v>0</v>
      </c>
      <c r="AD187" s="17">
        <f t="shared" si="536"/>
        <v>0</v>
      </c>
      <c r="AE187" s="18" t="str">
        <f t="shared" ref="AE187:AE189" si="540">IF(W187=0,"",X187/W187)</f>
        <v/>
      </c>
    </row>
    <row r="188" spans="2:31" ht="15.75" x14ac:dyDescent="0.25">
      <c r="B188" s="47"/>
      <c r="C188" s="48"/>
      <c r="D188" s="48"/>
      <c r="E188" s="48"/>
      <c r="F188" s="48"/>
      <c r="G188" s="48"/>
      <c r="H188" s="48"/>
      <c r="I188" s="48"/>
      <c r="J188" s="48"/>
      <c r="K188" s="176" t="s">
        <v>157</v>
      </c>
      <c r="L188" s="177"/>
      <c r="M188" s="108">
        <f t="shared" si="537"/>
        <v>0</v>
      </c>
      <c r="N188" s="25"/>
      <c r="O188" s="25"/>
      <c r="P188" s="25"/>
      <c r="Q188" s="25"/>
      <c r="R188" s="57">
        <v>0</v>
      </c>
      <c r="S188" s="57">
        <v>0</v>
      </c>
      <c r="T188" s="57">
        <v>0</v>
      </c>
      <c r="U188" s="18" t="str">
        <f t="shared" si="529"/>
        <v/>
      </c>
      <c r="V188" s="19" t="str">
        <f t="shared" si="530"/>
        <v/>
      </c>
      <c r="W188" s="129">
        <f t="shared" si="538"/>
        <v>0</v>
      </c>
      <c r="X188" s="17">
        <f t="shared" si="539"/>
        <v>0</v>
      </c>
      <c r="Y188" s="17">
        <f t="shared" si="531"/>
        <v>0</v>
      </c>
      <c r="Z188" s="17">
        <f t="shared" si="532"/>
        <v>0</v>
      </c>
      <c r="AA188" s="17">
        <f t="shared" si="533"/>
        <v>0</v>
      </c>
      <c r="AB188" s="17">
        <f t="shared" si="534"/>
        <v>0</v>
      </c>
      <c r="AC188" s="17">
        <f t="shared" si="535"/>
        <v>0</v>
      </c>
      <c r="AD188" s="17">
        <f t="shared" si="536"/>
        <v>0</v>
      </c>
      <c r="AE188" s="18" t="str">
        <f t="shared" si="540"/>
        <v/>
      </c>
    </row>
    <row r="189" spans="2:31" ht="15.75" x14ac:dyDescent="0.25">
      <c r="B189" s="47"/>
      <c r="C189" s="48"/>
      <c r="D189" s="48"/>
      <c r="E189" s="48"/>
      <c r="F189" s="48"/>
      <c r="G189" s="48"/>
      <c r="H189" s="48"/>
      <c r="I189" s="48"/>
      <c r="J189" s="48"/>
      <c r="K189" s="176" t="s">
        <v>158</v>
      </c>
      <c r="L189" s="177"/>
      <c r="M189" s="108">
        <f t="shared" si="537"/>
        <v>0</v>
      </c>
      <c r="N189" s="25">
        <v>0</v>
      </c>
      <c r="O189" s="25">
        <v>0</v>
      </c>
      <c r="P189" s="25">
        <v>0</v>
      </c>
      <c r="Q189" s="25">
        <v>0</v>
      </c>
      <c r="R189" s="57">
        <v>0</v>
      </c>
      <c r="S189" s="57">
        <v>0</v>
      </c>
      <c r="T189" s="57">
        <v>0</v>
      </c>
      <c r="U189" s="18" t="str">
        <f t="shared" si="529"/>
        <v/>
      </c>
      <c r="V189" s="19" t="str">
        <f t="shared" si="530"/>
        <v/>
      </c>
      <c r="W189" s="129">
        <f t="shared" si="538"/>
        <v>0</v>
      </c>
      <c r="X189" s="17">
        <f t="shared" si="539"/>
        <v>0</v>
      </c>
      <c r="Y189" s="17">
        <f t="shared" si="531"/>
        <v>0</v>
      </c>
      <c r="Z189" s="17">
        <f t="shared" si="532"/>
        <v>0</v>
      </c>
      <c r="AA189" s="17">
        <f t="shared" si="533"/>
        <v>0</v>
      </c>
      <c r="AB189" s="17">
        <f t="shared" si="534"/>
        <v>0</v>
      </c>
      <c r="AC189" s="17">
        <f t="shared" si="535"/>
        <v>0</v>
      </c>
      <c r="AD189" s="17">
        <f t="shared" si="536"/>
        <v>0</v>
      </c>
      <c r="AE189" s="18" t="str">
        <f t="shared" si="540"/>
        <v/>
      </c>
    </row>
    <row r="190" spans="2:31" ht="15.75" x14ac:dyDescent="0.25">
      <c r="B190" s="47"/>
      <c r="C190" s="48"/>
      <c r="D190" s="48"/>
      <c r="E190" s="48"/>
      <c r="F190" s="48"/>
      <c r="G190" s="48"/>
      <c r="H190" s="48"/>
      <c r="I190" s="48"/>
      <c r="J190" s="48"/>
      <c r="K190" s="178">
        <v>2018</v>
      </c>
      <c r="L190" s="179"/>
      <c r="M190" s="108">
        <f>M186+M187+M188+M189</f>
        <v>0</v>
      </c>
      <c r="N190" s="70">
        <f t="shared" ref="N190:T190" si="541">N186+N187+N188+N189</f>
        <v>0</v>
      </c>
      <c r="O190" s="70">
        <f t="shared" si="541"/>
        <v>0</v>
      </c>
      <c r="P190" s="70">
        <f t="shared" si="541"/>
        <v>0</v>
      </c>
      <c r="Q190" s="70">
        <f t="shared" si="541"/>
        <v>0</v>
      </c>
      <c r="R190" s="70">
        <f t="shared" si="541"/>
        <v>0</v>
      </c>
      <c r="S190" s="70">
        <f t="shared" si="541"/>
        <v>0</v>
      </c>
      <c r="T190" s="70">
        <f t="shared" si="541"/>
        <v>0</v>
      </c>
      <c r="U190" s="71" t="str">
        <f t="shared" si="529"/>
        <v/>
      </c>
      <c r="V190" s="72" t="str">
        <f t="shared" si="530"/>
        <v/>
      </c>
      <c r="W190" s="129">
        <f>W186+W187+W188+W189</f>
        <v>0</v>
      </c>
      <c r="X190" s="108">
        <f t="shared" ref="X190:AD190" si="542">X186+X187+X188+X189</f>
        <v>0</v>
      </c>
      <c r="Y190" s="108">
        <f t="shared" si="542"/>
        <v>0</v>
      </c>
      <c r="Z190" s="108">
        <f t="shared" si="542"/>
        <v>0</v>
      </c>
      <c r="AA190" s="108">
        <f t="shared" si="542"/>
        <v>0</v>
      </c>
      <c r="AB190" s="108">
        <f t="shared" si="542"/>
        <v>0</v>
      </c>
      <c r="AC190" s="108">
        <f t="shared" si="542"/>
        <v>0</v>
      </c>
      <c r="AD190" s="108">
        <f t="shared" si="542"/>
        <v>0</v>
      </c>
      <c r="AE190" s="71" t="str">
        <f>IF(W190=0,"",X190/W190)</f>
        <v/>
      </c>
    </row>
    <row r="191" spans="2:31" ht="4.5" customHeight="1" x14ac:dyDescent="0.25">
      <c r="B191" s="47"/>
      <c r="C191" s="48"/>
      <c r="D191" s="48"/>
      <c r="E191" s="48"/>
      <c r="F191" s="48"/>
      <c r="G191" s="48"/>
      <c r="H191" s="48"/>
      <c r="I191" s="48"/>
      <c r="J191" s="48"/>
      <c r="K191" s="180"/>
      <c r="L191" s="181"/>
      <c r="M191" s="109"/>
      <c r="N191" s="74"/>
      <c r="O191" s="74"/>
      <c r="P191" s="74"/>
      <c r="Q191" s="74"/>
      <c r="R191" s="77"/>
      <c r="S191" s="77"/>
      <c r="T191" s="77"/>
      <c r="U191" s="75"/>
      <c r="V191" s="19"/>
      <c r="W191" s="76"/>
      <c r="X191" s="109"/>
      <c r="Y191" s="109"/>
      <c r="Z191" s="109"/>
      <c r="AA191" s="109"/>
      <c r="AB191" s="77"/>
      <c r="AC191" s="77"/>
      <c r="AD191" s="77"/>
      <c r="AE191" s="75"/>
    </row>
    <row r="192" spans="2:31" ht="15.75" x14ac:dyDescent="0.25">
      <c r="B192" s="47"/>
      <c r="C192" s="48"/>
      <c r="D192" s="48"/>
      <c r="E192" s="48"/>
      <c r="F192" s="48"/>
      <c r="G192" s="48"/>
      <c r="H192" s="48"/>
      <c r="I192" s="48"/>
      <c r="J192" s="48"/>
      <c r="K192" s="176" t="s">
        <v>155</v>
      </c>
      <c r="L192" s="177"/>
      <c r="M192" s="108">
        <f>N192+O192+P192+Q192+R192+S192+T192</f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18" t="str">
        <f t="shared" ref="U192:U196" si="543">IF(M192=0,"",N192/M192)</f>
        <v/>
      </c>
      <c r="V192" s="19" t="str">
        <f t="shared" ref="V192:V196" si="544">IF(N192=0,"",O192/N192)</f>
        <v/>
      </c>
      <c r="W192" s="129">
        <f>X192+Y192+Z192+AA192+AB192+AC192+AD192</f>
        <v>0</v>
      </c>
      <c r="X192" s="17">
        <f>D192+N192</f>
        <v>0</v>
      </c>
      <c r="Y192" s="17">
        <f t="shared" ref="Y192:Y195" si="545">E192+O192</f>
        <v>0</v>
      </c>
      <c r="Z192" s="17">
        <f t="shared" ref="Z192:Z195" si="546">F192+P192</f>
        <v>0</v>
      </c>
      <c r="AA192" s="17">
        <f t="shared" ref="AA192:AA195" si="547">G192+Q192</f>
        <v>0</v>
      </c>
      <c r="AB192" s="17">
        <f t="shared" ref="AB192:AB195" si="548">H192+R192</f>
        <v>0</v>
      </c>
      <c r="AC192" s="17">
        <f t="shared" ref="AC192:AC195" si="549">I192+S192</f>
        <v>0</v>
      </c>
      <c r="AD192" s="17">
        <f t="shared" ref="AD192:AD195" si="550">J192+T192</f>
        <v>0</v>
      </c>
      <c r="AE192" s="18" t="str">
        <f>IF(W192=0,"",X192/W192)</f>
        <v/>
      </c>
    </row>
    <row r="193" spans="2:31" ht="15.75" x14ac:dyDescent="0.25">
      <c r="B193" s="47"/>
      <c r="C193" s="48"/>
      <c r="D193" s="48"/>
      <c r="E193" s="48"/>
      <c r="F193" s="48"/>
      <c r="G193" s="48"/>
      <c r="H193" s="48"/>
      <c r="I193" s="48"/>
      <c r="J193" s="48"/>
      <c r="K193" s="176" t="s">
        <v>156</v>
      </c>
      <c r="L193" s="177"/>
      <c r="M193" s="108">
        <f t="shared" ref="M193:M195" si="551">N193+O193+P193+Q193+R193+S193+T193</f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18" t="str">
        <f t="shared" si="543"/>
        <v/>
      </c>
      <c r="V193" s="19" t="str">
        <f t="shared" si="544"/>
        <v/>
      </c>
      <c r="W193" s="129">
        <f t="shared" ref="W193:W195" si="552">X193+Y193+Z193+AA193+AB193+AC193+AD193</f>
        <v>0</v>
      </c>
      <c r="X193" s="17">
        <f t="shared" ref="X193:X195" si="553">D193+N193</f>
        <v>0</v>
      </c>
      <c r="Y193" s="17">
        <f t="shared" si="545"/>
        <v>0</v>
      </c>
      <c r="Z193" s="17">
        <f t="shared" si="546"/>
        <v>0</v>
      </c>
      <c r="AA193" s="17">
        <f t="shared" si="547"/>
        <v>0</v>
      </c>
      <c r="AB193" s="17">
        <f t="shared" si="548"/>
        <v>0</v>
      </c>
      <c r="AC193" s="17">
        <f t="shared" si="549"/>
        <v>0</v>
      </c>
      <c r="AD193" s="17">
        <f t="shared" si="550"/>
        <v>0</v>
      </c>
      <c r="AE193" s="18" t="str">
        <f t="shared" ref="AE193:AE195" si="554">IF(W193=0,"",X193/W193)</f>
        <v/>
      </c>
    </row>
    <row r="194" spans="2:31" ht="15.75" x14ac:dyDescent="0.25">
      <c r="B194" s="47"/>
      <c r="C194" s="48"/>
      <c r="D194" s="48"/>
      <c r="E194" s="48"/>
      <c r="F194" s="48"/>
      <c r="G194" s="48"/>
      <c r="H194" s="48"/>
      <c r="I194" s="48"/>
      <c r="J194" s="48"/>
      <c r="K194" s="176" t="s">
        <v>157</v>
      </c>
      <c r="L194" s="177"/>
      <c r="M194" s="108">
        <f t="shared" si="551"/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18" t="str">
        <f t="shared" si="543"/>
        <v/>
      </c>
      <c r="V194" s="19" t="str">
        <f t="shared" si="544"/>
        <v/>
      </c>
      <c r="W194" s="129">
        <f t="shared" si="552"/>
        <v>0</v>
      </c>
      <c r="X194" s="17">
        <f t="shared" si="553"/>
        <v>0</v>
      </c>
      <c r="Y194" s="17">
        <f t="shared" si="545"/>
        <v>0</v>
      </c>
      <c r="Z194" s="17">
        <f t="shared" si="546"/>
        <v>0</v>
      </c>
      <c r="AA194" s="17">
        <f t="shared" si="547"/>
        <v>0</v>
      </c>
      <c r="AB194" s="17">
        <f t="shared" si="548"/>
        <v>0</v>
      </c>
      <c r="AC194" s="17">
        <f t="shared" si="549"/>
        <v>0</v>
      </c>
      <c r="AD194" s="17">
        <f t="shared" si="550"/>
        <v>0</v>
      </c>
      <c r="AE194" s="18" t="str">
        <f t="shared" si="554"/>
        <v/>
      </c>
    </row>
    <row r="195" spans="2:31" ht="15.75" x14ac:dyDescent="0.25">
      <c r="B195" s="47"/>
      <c r="C195" s="48"/>
      <c r="D195" s="48"/>
      <c r="E195" s="48"/>
      <c r="F195" s="48"/>
      <c r="G195" s="48"/>
      <c r="H195" s="48"/>
      <c r="I195" s="48"/>
      <c r="J195" s="48"/>
      <c r="K195" s="176" t="s">
        <v>158</v>
      </c>
      <c r="L195" s="177"/>
      <c r="M195" s="108">
        <f t="shared" si="551"/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18" t="str">
        <f t="shared" si="543"/>
        <v/>
      </c>
      <c r="V195" s="19" t="str">
        <f t="shared" si="544"/>
        <v/>
      </c>
      <c r="W195" s="129">
        <f t="shared" si="552"/>
        <v>0</v>
      </c>
      <c r="X195" s="17">
        <f t="shared" si="553"/>
        <v>0</v>
      </c>
      <c r="Y195" s="17">
        <f t="shared" si="545"/>
        <v>0</v>
      </c>
      <c r="Z195" s="17">
        <f t="shared" si="546"/>
        <v>0</v>
      </c>
      <c r="AA195" s="17">
        <f t="shared" si="547"/>
        <v>0</v>
      </c>
      <c r="AB195" s="17">
        <f t="shared" si="548"/>
        <v>0</v>
      </c>
      <c r="AC195" s="17">
        <f t="shared" si="549"/>
        <v>0</v>
      </c>
      <c r="AD195" s="17">
        <f t="shared" si="550"/>
        <v>0</v>
      </c>
      <c r="AE195" s="18" t="str">
        <f t="shared" si="554"/>
        <v/>
      </c>
    </row>
    <row r="196" spans="2:31" ht="15.75" x14ac:dyDescent="0.25">
      <c r="B196" s="47"/>
      <c r="C196" s="48"/>
      <c r="D196" s="48"/>
      <c r="E196" s="48"/>
      <c r="F196" s="48"/>
      <c r="G196" s="48"/>
      <c r="H196" s="48"/>
      <c r="I196" s="48"/>
      <c r="J196" s="48"/>
      <c r="K196" s="178">
        <v>2019</v>
      </c>
      <c r="L196" s="179"/>
      <c r="M196" s="108">
        <f>M192+M193+M194+M195</f>
        <v>0</v>
      </c>
      <c r="N196" s="70">
        <f t="shared" ref="N196:T196" si="555">N192+N193+N194+N195</f>
        <v>0</v>
      </c>
      <c r="O196" s="70">
        <f t="shared" si="555"/>
        <v>0</v>
      </c>
      <c r="P196" s="70">
        <f t="shared" si="555"/>
        <v>0</v>
      </c>
      <c r="Q196" s="70">
        <f t="shared" si="555"/>
        <v>0</v>
      </c>
      <c r="R196" s="70">
        <f t="shared" si="555"/>
        <v>0</v>
      </c>
      <c r="S196" s="70">
        <f t="shared" si="555"/>
        <v>0</v>
      </c>
      <c r="T196" s="70">
        <f t="shared" si="555"/>
        <v>0</v>
      </c>
      <c r="U196" s="71" t="str">
        <f t="shared" si="543"/>
        <v/>
      </c>
      <c r="V196" s="72" t="str">
        <f t="shared" si="544"/>
        <v/>
      </c>
      <c r="W196" s="129">
        <f>W192+W193+W194+W195</f>
        <v>0</v>
      </c>
      <c r="X196" s="108">
        <f t="shared" ref="X196:AD196" si="556">X192+X193+X194+X195</f>
        <v>0</v>
      </c>
      <c r="Y196" s="108">
        <f t="shared" si="556"/>
        <v>0</v>
      </c>
      <c r="Z196" s="108">
        <f t="shared" si="556"/>
        <v>0</v>
      </c>
      <c r="AA196" s="108">
        <f t="shared" si="556"/>
        <v>0</v>
      </c>
      <c r="AB196" s="108">
        <f t="shared" si="556"/>
        <v>0</v>
      </c>
      <c r="AC196" s="108">
        <f t="shared" si="556"/>
        <v>0</v>
      </c>
      <c r="AD196" s="108">
        <f t="shared" si="556"/>
        <v>0</v>
      </c>
      <c r="AE196" s="71" t="str">
        <f>IF(W196=0,"",X196/W196)</f>
        <v/>
      </c>
    </row>
    <row r="197" spans="2:31" ht="4.5" customHeight="1" x14ac:dyDescent="0.25">
      <c r="B197" s="47"/>
      <c r="C197" s="48"/>
      <c r="D197" s="48"/>
      <c r="E197" s="48"/>
      <c r="F197" s="48"/>
      <c r="G197" s="48"/>
      <c r="H197" s="48"/>
      <c r="I197" s="48"/>
      <c r="J197" s="48"/>
      <c r="K197" s="180"/>
      <c r="L197" s="181"/>
      <c r="M197" s="109"/>
      <c r="N197" s="74"/>
      <c r="O197" s="74"/>
      <c r="P197" s="74"/>
      <c r="Q197" s="74"/>
      <c r="R197" s="77"/>
      <c r="S197" s="77"/>
      <c r="T197" s="77"/>
      <c r="U197" s="75"/>
      <c r="V197" s="19"/>
      <c r="W197" s="76"/>
      <c r="X197" s="109"/>
      <c r="Y197" s="109"/>
      <c r="Z197" s="109"/>
      <c r="AA197" s="109"/>
      <c r="AB197" s="77"/>
      <c r="AC197" s="77"/>
      <c r="AD197" s="77"/>
      <c r="AE197" s="75"/>
    </row>
    <row r="198" spans="2:31" ht="15.75" x14ac:dyDescent="0.25">
      <c r="B198" s="47"/>
      <c r="C198" s="48"/>
      <c r="D198" s="48"/>
      <c r="E198" s="48"/>
      <c r="F198" s="48"/>
      <c r="G198" s="48"/>
      <c r="H198" s="48"/>
      <c r="I198" s="48"/>
      <c r="J198" s="48"/>
      <c r="K198" s="176" t="s">
        <v>155</v>
      </c>
      <c r="L198" s="177"/>
      <c r="M198" s="108">
        <f>N198+O198+P198+Q198+R198+S198+T198</f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/>
      <c r="T198" s="25">
        <v>0</v>
      </c>
      <c r="U198" s="18" t="str">
        <f t="shared" ref="U198:U202" si="557">IF(M198=0,"",N198/M198)</f>
        <v/>
      </c>
      <c r="V198" s="19" t="str">
        <f t="shared" ref="V198:V202" si="558">IF(N198=0,"",O198/N198)</f>
        <v/>
      </c>
      <c r="W198" s="129">
        <f>X198+Y198+Z198+AA198+AB198+AC198+AD198</f>
        <v>0</v>
      </c>
      <c r="X198" s="17">
        <f>D198+N198</f>
        <v>0</v>
      </c>
      <c r="Y198" s="17">
        <f t="shared" ref="Y198:Y201" si="559">E198+O198</f>
        <v>0</v>
      </c>
      <c r="Z198" s="17">
        <f t="shared" ref="Z198:Z201" si="560">F198+P198</f>
        <v>0</v>
      </c>
      <c r="AA198" s="17">
        <f t="shared" ref="AA198:AA201" si="561">G198+Q198</f>
        <v>0</v>
      </c>
      <c r="AB198" s="17">
        <f t="shared" ref="AB198:AB201" si="562">H198+R198</f>
        <v>0</v>
      </c>
      <c r="AC198" s="17">
        <f t="shared" ref="AC198:AC201" si="563">I198+S198</f>
        <v>0</v>
      </c>
      <c r="AD198" s="17">
        <f t="shared" ref="AD198:AD201" si="564">J198+T198</f>
        <v>0</v>
      </c>
      <c r="AE198" s="18" t="str">
        <f>IF(W198=0,"",X198/W198)</f>
        <v/>
      </c>
    </row>
    <row r="199" spans="2:31" ht="15.75" x14ac:dyDescent="0.25">
      <c r="B199" s="47"/>
      <c r="C199" s="48"/>
      <c r="D199" s="48"/>
      <c r="E199" s="48"/>
      <c r="F199" s="48"/>
      <c r="G199" s="48"/>
      <c r="H199" s="48"/>
      <c r="I199" s="48"/>
      <c r="J199" s="48"/>
      <c r="K199" s="176" t="s">
        <v>156</v>
      </c>
      <c r="L199" s="177"/>
      <c r="M199" s="108">
        <f t="shared" ref="M199:M201" si="565">N199+O199+P199+Q199+R199+S199+T199</f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18" t="str">
        <f t="shared" si="557"/>
        <v/>
      </c>
      <c r="V199" s="19" t="str">
        <f t="shared" si="558"/>
        <v/>
      </c>
      <c r="W199" s="129">
        <f t="shared" ref="W199:W201" si="566">X199+Y199+Z199+AA199+AB199+AC199+AD199</f>
        <v>0</v>
      </c>
      <c r="X199" s="17">
        <f t="shared" ref="X199:X201" si="567">D199+N199</f>
        <v>0</v>
      </c>
      <c r="Y199" s="17">
        <f t="shared" si="559"/>
        <v>0</v>
      </c>
      <c r="Z199" s="17">
        <f t="shared" si="560"/>
        <v>0</v>
      </c>
      <c r="AA199" s="17">
        <f t="shared" si="561"/>
        <v>0</v>
      </c>
      <c r="AB199" s="17">
        <f t="shared" si="562"/>
        <v>0</v>
      </c>
      <c r="AC199" s="17">
        <f t="shared" si="563"/>
        <v>0</v>
      </c>
      <c r="AD199" s="17">
        <f t="shared" si="564"/>
        <v>0</v>
      </c>
      <c r="AE199" s="18" t="str">
        <f t="shared" ref="AE199:AE201" si="568">IF(W199=0,"",X199/W199)</f>
        <v/>
      </c>
    </row>
    <row r="200" spans="2:31" ht="15.75" x14ac:dyDescent="0.25">
      <c r="B200" s="47"/>
      <c r="C200" s="48"/>
      <c r="D200" s="48"/>
      <c r="E200" s="48"/>
      <c r="F200" s="48"/>
      <c r="G200" s="48"/>
      <c r="H200" s="48"/>
      <c r="I200" s="48"/>
      <c r="J200" s="48"/>
      <c r="K200" s="176" t="s">
        <v>157</v>
      </c>
      <c r="L200" s="177"/>
      <c r="M200" s="108">
        <f t="shared" si="565"/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18" t="str">
        <f t="shared" si="557"/>
        <v/>
      </c>
      <c r="V200" s="19" t="str">
        <f t="shared" si="558"/>
        <v/>
      </c>
      <c r="W200" s="129">
        <f t="shared" si="566"/>
        <v>0</v>
      </c>
      <c r="X200" s="17">
        <f t="shared" si="567"/>
        <v>0</v>
      </c>
      <c r="Y200" s="17">
        <f t="shared" si="559"/>
        <v>0</v>
      </c>
      <c r="Z200" s="17">
        <f t="shared" si="560"/>
        <v>0</v>
      </c>
      <c r="AA200" s="17">
        <f t="shared" si="561"/>
        <v>0</v>
      </c>
      <c r="AB200" s="17">
        <f t="shared" si="562"/>
        <v>0</v>
      </c>
      <c r="AC200" s="17">
        <f t="shared" si="563"/>
        <v>0</v>
      </c>
      <c r="AD200" s="17">
        <f t="shared" si="564"/>
        <v>0</v>
      </c>
      <c r="AE200" s="18" t="str">
        <f t="shared" si="568"/>
        <v/>
      </c>
    </row>
    <row r="201" spans="2:31" ht="15.75" x14ac:dyDescent="0.25">
      <c r="B201" s="47"/>
      <c r="C201" s="48"/>
      <c r="D201" s="48"/>
      <c r="E201" s="48"/>
      <c r="F201" s="48"/>
      <c r="G201" s="48"/>
      <c r="H201" s="48"/>
      <c r="I201" s="48"/>
      <c r="J201" s="48"/>
      <c r="K201" s="176" t="s">
        <v>158</v>
      </c>
      <c r="L201" s="177"/>
      <c r="M201" s="108">
        <f t="shared" si="565"/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18" t="str">
        <f t="shared" si="557"/>
        <v/>
      </c>
      <c r="V201" s="19" t="str">
        <f t="shared" si="558"/>
        <v/>
      </c>
      <c r="W201" s="129">
        <f t="shared" si="566"/>
        <v>0</v>
      </c>
      <c r="X201" s="17">
        <f t="shared" si="567"/>
        <v>0</v>
      </c>
      <c r="Y201" s="17">
        <f t="shared" si="559"/>
        <v>0</v>
      </c>
      <c r="Z201" s="17">
        <f t="shared" si="560"/>
        <v>0</v>
      </c>
      <c r="AA201" s="17">
        <f t="shared" si="561"/>
        <v>0</v>
      </c>
      <c r="AB201" s="17">
        <f t="shared" si="562"/>
        <v>0</v>
      </c>
      <c r="AC201" s="17">
        <f t="shared" si="563"/>
        <v>0</v>
      </c>
      <c r="AD201" s="17">
        <f t="shared" si="564"/>
        <v>0</v>
      </c>
      <c r="AE201" s="18" t="str">
        <f t="shared" si="568"/>
        <v/>
      </c>
    </row>
    <row r="202" spans="2:31" ht="15.75" x14ac:dyDescent="0.25">
      <c r="B202" s="47"/>
      <c r="C202" s="48"/>
      <c r="D202" s="48"/>
      <c r="E202" s="48"/>
      <c r="F202" s="48"/>
      <c r="G202" s="48"/>
      <c r="H202" s="48"/>
      <c r="I202" s="48"/>
      <c r="J202" s="48"/>
      <c r="K202" s="178">
        <v>2020</v>
      </c>
      <c r="L202" s="179"/>
      <c r="M202" s="108">
        <f>M198+M199+M200+M201</f>
        <v>0</v>
      </c>
      <c r="N202" s="70">
        <f t="shared" ref="N202:T202" si="569">N198+N199+N200+N201</f>
        <v>0</v>
      </c>
      <c r="O202" s="70">
        <f t="shared" si="569"/>
        <v>0</v>
      </c>
      <c r="P202" s="70">
        <f t="shared" si="569"/>
        <v>0</v>
      </c>
      <c r="Q202" s="70">
        <f t="shared" si="569"/>
        <v>0</v>
      </c>
      <c r="R202" s="70">
        <f t="shared" si="569"/>
        <v>0</v>
      </c>
      <c r="S202" s="70">
        <f t="shared" si="569"/>
        <v>0</v>
      </c>
      <c r="T202" s="70">
        <f t="shared" si="569"/>
        <v>0</v>
      </c>
      <c r="U202" s="71" t="str">
        <f t="shared" si="557"/>
        <v/>
      </c>
      <c r="V202" s="72" t="str">
        <f t="shared" si="558"/>
        <v/>
      </c>
      <c r="W202" s="129">
        <f>W198+W199+W200+W201</f>
        <v>0</v>
      </c>
      <c r="X202" s="108">
        <f t="shared" ref="X202:AD202" si="570">X198+X199+X200+X201</f>
        <v>0</v>
      </c>
      <c r="Y202" s="108">
        <f t="shared" si="570"/>
        <v>0</v>
      </c>
      <c r="Z202" s="108">
        <f t="shared" si="570"/>
        <v>0</v>
      </c>
      <c r="AA202" s="108">
        <f t="shared" si="570"/>
        <v>0</v>
      </c>
      <c r="AB202" s="108">
        <f t="shared" si="570"/>
        <v>0</v>
      </c>
      <c r="AC202" s="108">
        <f t="shared" si="570"/>
        <v>0</v>
      </c>
      <c r="AD202" s="108">
        <f t="shared" si="570"/>
        <v>0</v>
      </c>
      <c r="AE202" s="71" t="str">
        <f>IF(W202=0,"",X202/W202)</f>
        <v/>
      </c>
    </row>
    <row r="203" spans="2:31" ht="4.5" customHeight="1" x14ac:dyDescent="0.25">
      <c r="B203" s="47"/>
      <c r="C203" s="48"/>
      <c r="D203" s="48"/>
      <c r="E203" s="48"/>
      <c r="F203" s="48"/>
      <c r="G203" s="48"/>
      <c r="H203" s="48"/>
      <c r="I203" s="48"/>
      <c r="J203" s="48"/>
      <c r="K203" s="180"/>
      <c r="L203" s="181"/>
      <c r="M203" s="109"/>
      <c r="N203" s="74"/>
      <c r="O203" s="74"/>
      <c r="P203" s="74"/>
      <c r="Q203" s="74"/>
      <c r="R203" s="77"/>
      <c r="S203" s="77"/>
      <c r="T203" s="77"/>
      <c r="U203" s="75"/>
      <c r="V203" s="19"/>
      <c r="W203" s="76"/>
      <c r="X203" s="109"/>
      <c r="Y203" s="109"/>
      <c r="Z203" s="109"/>
      <c r="AA203" s="109"/>
      <c r="AB203" s="77"/>
      <c r="AC203" s="77"/>
      <c r="AD203" s="77"/>
      <c r="AE203" s="75"/>
    </row>
    <row r="204" spans="2:31" ht="15.75" x14ac:dyDescent="0.25">
      <c r="B204" s="47"/>
      <c r="C204" s="48"/>
      <c r="D204" s="48"/>
      <c r="E204" s="48"/>
      <c r="F204" s="48"/>
      <c r="G204" s="48"/>
      <c r="H204" s="48"/>
      <c r="I204" s="48"/>
      <c r="J204" s="48"/>
      <c r="K204" s="176" t="s">
        <v>155</v>
      </c>
      <c r="L204" s="177"/>
      <c r="M204" s="108">
        <f>N204+O204+P204+Q204+R204+S204+T204</f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18" t="str">
        <f t="shared" ref="U204:U208" si="571">IF(M204=0,"",N204/M204)</f>
        <v/>
      </c>
      <c r="V204" s="19" t="str">
        <f t="shared" ref="V204:V208" si="572">IF(N204=0,"",O204/N204)</f>
        <v/>
      </c>
      <c r="W204" s="129">
        <f>X204+Y204+Z204+AA204+AB204+AC204+AD204</f>
        <v>0</v>
      </c>
      <c r="X204" s="17">
        <f>D204+N204</f>
        <v>0</v>
      </c>
      <c r="Y204" s="17">
        <f t="shared" ref="Y204:Y207" si="573">E204+O204</f>
        <v>0</v>
      </c>
      <c r="Z204" s="17">
        <f t="shared" ref="Z204:Z207" si="574">F204+P204</f>
        <v>0</v>
      </c>
      <c r="AA204" s="17">
        <f t="shared" ref="AA204:AA207" si="575">G204+Q204</f>
        <v>0</v>
      </c>
      <c r="AB204" s="17">
        <f t="shared" ref="AB204:AB207" si="576">H204+R204</f>
        <v>0</v>
      </c>
      <c r="AC204" s="17">
        <f t="shared" ref="AC204:AC207" si="577">I204+S204</f>
        <v>0</v>
      </c>
      <c r="AD204" s="17">
        <f t="shared" ref="AD204:AD207" si="578">J204+T204</f>
        <v>0</v>
      </c>
      <c r="AE204" s="18" t="str">
        <f>IF(W204=0,"",X204/W204)</f>
        <v/>
      </c>
    </row>
    <row r="205" spans="2:31" ht="15.75" x14ac:dyDescent="0.25">
      <c r="B205" s="47"/>
      <c r="C205" s="48"/>
      <c r="D205" s="48"/>
      <c r="E205" s="48"/>
      <c r="F205" s="48"/>
      <c r="G205" s="48"/>
      <c r="H205" s="48"/>
      <c r="I205" s="48"/>
      <c r="J205" s="48"/>
      <c r="K205" s="176" t="s">
        <v>156</v>
      </c>
      <c r="L205" s="177"/>
      <c r="M205" s="108">
        <f t="shared" ref="M205:M207" si="579">N205+O205+P205+Q205+R205+S205+T205</f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18" t="str">
        <f t="shared" si="571"/>
        <v/>
      </c>
      <c r="V205" s="19" t="str">
        <f t="shared" si="572"/>
        <v/>
      </c>
      <c r="W205" s="129">
        <f t="shared" ref="W205:W207" si="580">X205+Y205+Z205+AA205+AB205+AC205+AD205</f>
        <v>0</v>
      </c>
      <c r="X205" s="17">
        <f t="shared" ref="X205:X207" si="581">D205+N205</f>
        <v>0</v>
      </c>
      <c r="Y205" s="17">
        <f t="shared" si="573"/>
        <v>0</v>
      </c>
      <c r="Z205" s="17">
        <f t="shared" si="574"/>
        <v>0</v>
      </c>
      <c r="AA205" s="17">
        <f t="shared" si="575"/>
        <v>0</v>
      </c>
      <c r="AB205" s="17">
        <f t="shared" si="576"/>
        <v>0</v>
      </c>
      <c r="AC205" s="17">
        <f t="shared" si="577"/>
        <v>0</v>
      </c>
      <c r="AD205" s="17">
        <f t="shared" si="578"/>
        <v>0</v>
      </c>
      <c r="AE205" s="18" t="str">
        <f t="shared" ref="AE205:AE207" si="582">IF(W205=0,"",X205/W205)</f>
        <v/>
      </c>
    </row>
    <row r="206" spans="2:31" ht="15.75" x14ac:dyDescent="0.25">
      <c r="B206" s="47"/>
      <c r="C206" s="48"/>
      <c r="D206" s="48"/>
      <c r="E206" s="48"/>
      <c r="F206" s="48"/>
      <c r="G206" s="48"/>
      <c r="H206" s="48"/>
      <c r="I206" s="48"/>
      <c r="J206" s="48"/>
      <c r="K206" s="176" t="s">
        <v>157</v>
      </c>
      <c r="L206" s="177"/>
      <c r="M206" s="108">
        <f t="shared" si="579"/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18" t="str">
        <f t="shared" si="571"/>
        <v/>
      </c>
      <c r="V206" s="19" t="str">
        <f t="shared" si="572"/>
        <v/>
      </c>
      <c r="W206" s="129">
        <f t="shared" si="580"/>
        <v>0</v>
      </c>
      <c r="X206" s="17">
        <f t="shared" si="581"/>
        <v>0</v>
      </c>
      <c r="Y206" s="17">
        <f t="shared" si="573"/>
        <v>0</v>
      </c>
      <c r="Z206" s="17">
        <f t="shared" si="574"/>
        <v>0</v>
      </c>
      <c r="AA206" s="17">
        <f t="shared" si="575"/>
        <v>0</v>
      </c>
      <c r="AB206" s="17">
        <f t="shared" si="576"/>
        <v>0</v>
      </c>
      <c r="AC206" s="17">
        <f t="shared" si="577"/>
        <v>0</v>
      </c>
      <c r="AD206" s="17">
        <f t="shared" si="578"/>
        <v>0</v>
      </c>
      <c r="AE206" s="18" t="str">
        <f t="shared" si="582"/>
        <v/>
      </c>
    </row>
    <row r="207" spans="2:31" ht="15.75" x14ac:dyDescent="0.25">
      <c r="B207" s="47"/>
      <c r="C207" s="48"/>
      <c r="D207" s="48"/>
      <c r="E207" s="48"/>
      <c r="F207" s="48"/>
      <c r="G207" s="48"/>
      <c r="H207" s="48"/>
      <c r="I207" s="48"/>
      <c r="J207" s="48"/>
      <c r="K207" s="176" t="s">
        <v>158</v>
      </c>
      <c r="L207" s="177"/>
      <c r="M207" s="108">
        <f t="shared" si="579"/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18" t="str">
        <f t="shared" si="571"/>
        <v/>
      </c>
      <c r="V207" s="19" t="str">
        <f t="shared" si="572"/>
        <v/>
      </c>
      <c r="W207" s="129">
        <f t="shared" si="580"/>
        <v>0</v>
      </c>
      <c r="X207" s="17">
        <f t="shared" si="581"/>
        <v>0</v>
      </c>
      <c r="Y207" s="17">
        <f t="shared" si="573"/>
        <v>0</v>
      </c>
      <c r="Z207" s="17">
        <f t="shared" si="574"/>
        <v>0</v>
      </c>
      <c r="AA207" s="17">
        <f t="shared" si="575"/>
        <v>0</v>
      </c>
      <c r="AB207" s="17">
        <f t="shared" si="576"/>
        <v>0</v>
      </c>
      <c r="AC207" s="17">
        <f t="shared" si="577"/>
        <v>0</v>
      </c>
      <c r="AD207" s="17">
        <f t="shared" si="578"/>
        <v>0</v>
      </c>
      <c r="AE207" s="18" t="str">
        <f t="shared" si="582"/>
        <v/>
      </c>
    </row>
    <row r="208" spans="2:31" ht="15.75" x14ac:dyDescent="0.25">
      <c r="B208" s="47"/>
      <c r="C208" s="48"/>
      <c r="D208" s="48"/>
      <c r="E208" s="48"/>
      <c r="F208" s="48"/>
      <c r="G208" s="48"/>
      <c r="H208" s="48"/>
      <c r="I208" s="48"/>
      <c r="J208" s="48"/>
      <c r="K208" s="178">
        <v>2021</v>
      </c>
      <c r="L208" s="179"/>
      <c r="M208" s="108">
        <f>M204+M205+M206+M207</f>
        <v>0</v>
      </c>
      <c r="N208" s="70">
        <f t="shared" ref="N208:T208" si="583">N204+N205+N206+N207</f>
        <v>0</v>
      </c>
      <c r="O208" s="70">
        <f t="shared" si="583"/>
        <v>0</v>
      </c>
      <c r="P208" s="70">
        <f t="shared" si="583"/>
        <v>0</v>
      </c>
      <c r="Q208" s="70">
        <f t="shared" si="583"/>
        <v>0</v>
      </c>
      <c r="R208" s="70">
        <f t="shared" si="583"/>
        <v>0</v>
      </c>
      <c r="S208" s="70">
        <f t="shared" si="583"/>
        <v>0</v>
      </c>
      <c r="T208" s="70">
        <f t="shared" si="583"/>
        <v>0</v>
      </c>
      <c r="U208" s="71" t="str">
        <f t="shared" si="571"/>
        <v/>
      </c>
      <c r="V208" s="72" t="str">
        <f t="shared" si="572"/>
        <v/>
      </c>
      <c r="W208" s="129">
        <f>W204+W205+W206+W207</f>
        <v>0</v>
      </c>
      <c r="X208" s="108">
        <f t="shared" ref="X208:AD208" si="584">X204+X205+X206+X207</f>
        <v>0</v>
      </c>
      <c r="Y208" s="108">
        <f t="shared" si="584"/>
        <v>0</v>
      </c>
      <c r="Z208" s="108">
        <f t="shared" si="584"/>
        <v>0</v>
      </c>
      <c r="AA208" s="108">
        <f t="shared" si="584"/>
        <v>0</v>
      </c>
      <c r="AB208" s="108">
        <f t="shared" si="584"/>
        <v>0</v>
      </c>
      <c r="AC208" s="108">
        <f t="shared" si="584"/>
        <v>0</v>
      </c>
      <c r="AD208" s="108">
        <f t="shared" si="584"/>
        <v>0</v>
      </c>
      <c r="AE208" s="71" t="str">
        <f>IF(W208=0,"",X208/W208)</f>
        <v/>
      </c>
    </row>
    <row r="209" spans="2:31" ht="4.5" customHeight="1" x14ac:dyDescent="0.25">
      <c r="B209" s="47"/>
      <c r="C209" s="48"/>
      <c r="D209" s="48"/>
      <c r="E209" s="48"/>
      <c r="F209" s="48"/>
      <c r="G209" s="48"/>
      <c r="H209" s="48"/>
      <c r="I209" s="48"/>
      <c r="J209" s="48"/>
      <c r="K209" s="180"/>
      <c r="L209" s="181"/>
      <c r="M209" s="109"/>
      <c r="N209" s="74"/>
      <c r="O209" s="74"/>
      <c r="P209" s="74"/>
      <c r="Q209" s="74"/>
      <c r="R209" s="77"/>
      <c r="S209" s="77"/>
      <c r="T209" s="77"/>
      <c r="U209" s="75"/>
      <c r="V209" s="19"/>
      <c r="W209" s="76"/>
      <c r="X209" s="109"/>
      <c r="Y209" s="109"/>
      <c r="Z209" s="109"/>
      <c r="AA209" s="109"/>
      <c r="AB209" s="77"/>
      <c r="AC209" s="77"/>
      <c r="AD209" s="77"/>
      <c r="AE209" s="75"/>
    </row>
    <row r="210" spans="2:31" ht="15.75" x14ac:dyDescent="0.25">
      <c r="B210" s="47"/>
      <c r="C210" s="48"/>
      <c r="D210" s="48"/>
      <c r="E210" s="48"/>
      <c r="F210" s="48"/>
      <c r="G210" s="48"/>
      <c r="H210" s="48"/>
      <c r="I210" s="48"/>
      <c r="J210" s="48"/>
      <c r="K210" s="176" t="s">
        <v>155</v>
      </c>
      <c r="L210" s="177"/>
      <c r="M210" s="108">
        <f>N210+O210+P210+Q210+R210+S210+T210</f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18" t="str">
        <f t="shared" ref="U210:U214" si="585">IF(M210=0,"",N210/M210)</f>
        <v/>
      </c>
      <c r="V210" s="19" t="str">
        <f t="shared" ref="V210:V214" si="586">IF(N210=0,"",O210/N210)</f>
        <v/>
      </c>
      <c r="W210" s="129">
        <f>X210+Y210+Z210+AA210+AB210+AC210+AD210</f>
        <v>0</v>
      </c>
      <c r="X210" s="17">
        <f>D210+N210</f>
        <v>0</v>
      </c>
      <c r="Y210" s="17">
        <f t="shared" ref="Y210:Y213" si="587">E210+O210</f>
        <v>0</v>
      </c>
      <c r="Z210" s="17">
        <f t="shared" ref="Z210:Z213" si="588">F210+P210</f>
        <v>0</v>
      </c>
      <c r="AA210" s="17">
        <f t="shared" ref="AA210:AA213" si="589">G210+Q210</f>
        <v>0</v>
      </c>
      <c r="AB210" s="17">
        <f t="shared" ref="AB210:AB213" si="590">H210+R210</f>
        <v>0</v>
      </c>
      <c r="AC210" s="17">
        <f t="shared" ref="AC210:AC213" si="591">I210+S210</f>
        <v>0</v>
      </c>
      <c r="AD210" s="17">
        <f t="shared" ref="AD210:AD213" si="592">J210+T210</f>
        <v>0</v>
      </c>
      <c r="AE210" s="18" t="str">
        <f>IF(W210=0,"",X210/W210)</f>
        <v/>
      </c>
    </row>
    <row r="211" spans="2:31" ht="15.75" x14ac:dyDescent="0.25">
      <c r="B211" s="47"/>
      <c r="C211" s="48"/>
      <c r="D211" s="48"/>
      <c r="E211" s="48"/>
      <c r="F211" s="48"/>
      <c r="G211" s="48"/>
      <c r="H211" s="48"/>
      <c r="I211" s="48"/>
      <c r="J211" s="48"/>
      <c r="K211" s="176" t="s">
        <v>156</v>
      </c>
      <c r="L211" s="177"/>
      <c r="M211" s="108">
        <f t="shared" ref="M211:M213" si="593">N211+O211+P211+Q211+R211+S211+T211</f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18" t="str">
        <f t="shared" si="585"/>
        <v/>
      </c>
      <c r="V211" s="19" t="str">
        <f t="shared" si="586"/>
        <v/>
      </c>
      <c r="W211" s="129">
        <f t="shared" ref="W211:W213" si="594">X211+Y211+Z211+AA211+AB211+AC211+AD211</f>
        <v>0</v>
      </c>
      <c r="X211" s="17">
        <f t="shared" ref="X211:X213" si="595">D211+N211</f>
        <v>0</v>
      </c>
      <c r="Y211" s="17">
        <f t="shared" si="587"/>
        <v>0</v>
      </c>
      <c r="Z211" s="17">
        <f t="shared" si="588"/>
        <v>0</v>
      </c>
      <c r="AA211" s="17">
        <f t="shared" si="589"/>
        <v>0</v>
      </c>
      <c r="AB211" s="17">
        <f t="shared" si="590"/>
        <v>0</v>
      </c>
      <c r="AC211" s="17">
        <f t="shared" si="591"/>
        <v>0</v>
      </c>
      <c r="AD211" s="17">
        <f t="shared" si="592"/>
        <v>0</v>
      </c>
      <c r="AE211" s="18" t="str">
        <f t="shared" ref="AE211:AE213" si="596">IF(W211=0,"",X211/W211)</f>
        <v/>
      </c>
    </row>
    <row r="212" spans="2:31" ht="15.75" x14ac:dyDescent="0.25">
      <c r="B212" s="47"/>
      <c r="C212" s="48"/>
      <c r="D212" s="48"/>
      <c r="E212" s="48"/>
      <c r="F212" s="48"/>
      <c r="G212" s="48"/>
      <c r="H212" s="48"/>
      <c r="I212" s="48"/>
      <c r="J212" s="48"/>
      <c r="K212" s="176" t="s">
        <v>157</v>
      </c>
      <c r="L212" s="177"/>
      <c r="M212" s="108">
        <f t="shared" si="593"/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18" t="str">
        <f t="shared" si="585"/>
        <v/>
      </c>
      <c r="V212" s="19" t="str">
        <f t="shared" si="586"/>
        <v/>
      </c>
      <c r="W212" s="129">
        <f t="shared" si="594"/>
        <v>0</v>
      </c>
      <c r="X212" s="17">
        <f t="shared" si="595"/>
        <v>0</v>
      </c>
      <c r="Y212" s="17">
        <f t="shared" si="587"/>
        <v>0</v>
      </c>
      <c r="Z212" s="17">
        <f t="shared" si="588"/>
        <v>0</v>
      </c>
      <c r="AA212" s="17">
        <f t="shared" si="589"/>
        <v>0</v>
      </c>
      <c r="AB212" s="17">
        <f t="shared" si="590"/>
        <v>0</v>
      </c>
      <c r="AC212" s="17">
        <f t="shared" si="591"/>
        <v>0</v>
      </c>
      <c r="AD212" s="17">
        <f t="shared" si="592"/>
        <v>0</v>
      </c>
      <c r="AE212" s="18" t="str">
        <f t="shared" si="596"/>
        <v/>
      </c>
    </row>
    <row r="213" spans="2:31" ht="15.75" x14ac:dyDescent="0.25">
      <c r="B213" s="47"/>
      <c r="C213" s="48"/>
      <c r="D213" s="48"/>
      <c r="E213" s="48"/>
      <c r="F213" s="48"/>
      <c r="G213" s="48"/>
      <c r="H213" s="48"/>
      <c r="I213" s="48"/>
      <c r="J213" s="48"/>
      <c r="K213" s="176" t="s">
        <v>158</v>
      </c>
      <c r="L213" s="177"/>
      <c r="M213" s="108">
        <f t="shared" si="593"/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18" t="str">
        <f t="shared" si="585"/>
        <v/>
      </c>
      <c r="V213" s="19" t="str">
        <f t="shared" si="586"/>
        <v/>
      </c>
      <c r="W213" s="129">
        <f t="shared" si="594"/>
        <v>0</v>
      </c>
      <c r="X213" s="17">
        <f t="shared" si="595"/>
        <v>0</v>
      </c>
      <c r="Y213" s="17">
        <f t="shared" si="587"/>
        <v>0</v>
      </c>
      <c r="Z213" s="17">
        <f t="shared" si="588"/>
        <v>0</v>
      </c>
      <c r="AA213" s="17">
        <f t="shared" si="589"/>
        <v>0</v>
      </c>
      <c r="AB213" s="17">
        <f t="shared" si="590"/>
        <v>0</v>
      </c>
      <c r="AC213" s="17">
        <f t="shared" si="591"/>
        <v>0</v>
      </c>
      <c r="AD213" s="17">
        <f t="shared" si="592"/>
        <v>0</v>
      </c>
      <c r="AE213" s="18" t="str">
        <f t="shared" si="596"/>
        <v/>
      </c>
    </row>
    <row r="214" spans="2:31" ht="15.75" x14ac:dyDescent="0.25">
      <c r="B214" s="47"/>
      <c r="C214" s="48"/>
      <c r="D214" s="48"/>
      <c r="E214" s="48"/>
      <c r="F214" s="48"/>
      <c r="G214" s="48"/>
      <c r="H214" s="48"/>
      <c r="I214" s="48"/>
      <c r="J214" s="48"/>
      <c r="K214" s="178">
        <v>2022</v>
      </c>
      <c r="L214" s="179"/>
      <c r="M214" s="108">
        <f>M210+M211+M212+M213</f>
        <v>0</v>
      </c>
      <c r="N214" s="70">
        <f t="shared" ref="N214:T214" si="597">N210+N211+N212+N213</f>
        <v>0</v>
      </c>
      <c r="O214" s="70">
        <f t="shared" si="597"/>
        <v>0</v>
      </c>
      <c r="P214" s="70">
        <f t="shared" si="597"/>
        <v>0</v>
      </c>
      <c r="Q214" s="70">
        <f t="shared" si="597"/>
        <v>0</v>
      </c>
      <c r="R214" s="70">
        <f t="shared" si="597"/>
        <v>0</v>
      </c>
      <c r="S214" s="70">
        <f t="shared" si="597"/>
        <v>0</v>
      </c>
      <c r="T214" s="70">
        <f t="shared" si="597"/>
        <v>0</v>
      </c>
      <c r="U214" s="71" t="str">
        <f t="shared" si="585"/>
        <v/>
      </c>
      <c r="V214" s="72" t="str">
        <f t="shared" si="586"/>
        <v/>
      </c>
      <c r="W214" s="129">
        <f>W210+W211+W212+W213</f>
        <v>0</v>
      </c>
      <c r="X214" s="108">
        <f t="shared" ref="X214:AD214" si="598">X210+X211+X212+X213</f>
        <v>0</v>
      </c>
      <c r="Y214" s="108">
        <f t="shared" si="598"/>
        <v>0</v>
      </c>
      <c r="Z214" s="108">
        <f t="shared" si="598"/>
        <v>0</v>
      </c>
      <c r="AA214" s="108">
        <f t="shared" si="598"/>
        <v>0</v>
      </c>
      <c r="AB214" s="108">
        <f t="shared" si="598"/>
        <v>0</v>
      </c>
      <c r="AC214" s="108">
        <f t="shared" si="598"/>
        <v>0</v>
      </c>
      <c r="AD214" s="108">
        <f t="shared" si="598"/>
        <v>0</v>
      </c>
      <c r="AE214" s="71" t="str">
        <f>IF(W214=0,"",X214/W214)</f>
        <v/>
      </c>
    </row>
    <row r="215" spans="2:31" ht="4.5" customHeight="1" x14ac:dyDescent="0.25">
      <c r="B215" s="47"/>
      <c r="C215" s="48"/>
      <c r="D215" s="48"/>
      <c r="E215" s="48"/>
      <c r="F215" s="48"/>
      <c r="G215" s="48"/>
      <c r="H215" s="48"/>
      <c r="I215" s="48"/>
      <c r="J215" s="48"/>
      <c r="K215" s="180"/>
      <c r="L215" s="181"/>
      <c r="M215" s="109"/>
      <c r="N215" s="74"/>
      <c r="O215" s="74"/>
      <c r="P215" s="74"/>
      <c r="Q215" s="74"/>
      <c r="R215" s="77"/>
      <c r="S215" s="77"/>
      <c r="T215" s="77"/>
      <c r="U215" s="75"/>
      <c r="V215" s="19"/>
      <c r="W215" s="76"/>
      <c r="X215" s="109"/>
      <c r="Y215" s="109"/>
      <c r="Z215" s="109"/>
      <c r="AA215" s="109"/>
      <c r="AB215" s="77"/>
      <c r="AC215" s="77"/>
      <c r="AD215" s="77"/>
      <c r="AE215" s="75"/>
    </row>
    <row r="216" spans="2:31" ht="15.75" x14ac:dyDescent="0.25">
      <c r="B216" s="47"/>
      <c r="C216" s="48"/>
      <c r="D216" s="48"/>
      <c r="E216" s="48"/>
      <c r="F216" s="48"/>
      <c r="G216" s="48"/>
      <c r="H216" s="48"/>
      <c r="I216" s="48"/>
      <c r="J216" s="48"/>
      <c r="K216" s="176" t="s">
        <v>155</v>
      </c>
      <c r="L216" s="177"/>
      <c r="M216" s="108">
        <f>N216+O216+P216+Q216+R216+S216+T216</f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18" t="str">
        <f t="shared" ref="U216:U220" si="599">IF(M216=0,"",N216/M216)</f>
        <v/>
      </c>
      <c r="V216" s="19" t="str">
        <f t="shared" ref="V216:V220" si="600">IF(N216=0,"",O216/N216)</f>
        <v/>
      </c>
      <c r="W216" s="129">
        <f>X216+Y216+Z216+AA216+AB216+AC216+AD216</f>
        <v>0</v>
      </c>
      <c r="X216" s="17">
        <f>D216+N216</f>
        <v>0</v>
      </c>
      <c r="Y216" s="17">
        <f t="shared" ref="Y216:Y219" si="601">E216+O216</f>
        <v>0</v>
      </c>
      <c r="Z216" s="17">
        <f t="shared" ref="Z216:Z219" si="602">F216+P216</f>
        <v>0</v>
      </c>
      <c r="AA216" s="17">
        <f t="shared" ref="AA216:AA219" si="603">G216+Q216</f>
        <v>0</v>
      </c>
      <c r="AB216" s="17">
        <f t="shared" ref="AB216:AB219" si="604">H216+R216</f>
        <v>0</v>
      </c>
      <c r="AC216" s="17">
        <f t="shared" ref="AC216:AC219" si="605">I216+S216</f>
        <v>0</v>
      </c>
      <c r="AD216" s="17">
        <f t="shared" ref="AD216:AD219" si="606">J216+T216</f>
        <v>0</v>
      </c>
      <c r="AE216" s="18" t="str">
        <f>IF(W216=0,"",X216/W216)</f>
        <v/>
      </c>
    </row>
    <row r="217" spans="2:31" ht="15.75" x14ac:dyDescent="0.25">
      <c r="B217" s="47"/>
      <c r="C217" s="48"/>
      <c r="D217" s="48"/>
      <c r="E217" s="48"/>
      <c r="F217" s="48"/>
      <c r="G217" s="48"/>
      <c r="H217" s="48"/>
      <c r="I217" s="48"/>
      <c r="J217" s="48"/>
      <c r="K217" s="176" t="s">
        <v>156</v>
      </c>
      <c r="L217" s="177"/>
      <c r="M217" s="108">
        <f t="shared" ref="M217:M219" si="607">N217+O217+P217+Q217+R217+S217+T217</f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18" t="str">
        <f t="shared" si="599"/>
        <v/>
      </c>
      <c r="V217" s="19" t="str">
        <f t="shared" si="600"/>
        <v/>
      </c>
      <c r="W217" s="129">
        <f t="shared" ref="W217:W219" si="608">X217+Y217+Z217+AA217+AB217+AC217+AD217</f>
        <v>0</v>
      </c>
      <c r="X217" s="17">
        <f t="shared" ref="X217:X219" si="609">D217+N217</f>
        <v>0</v>
      </c>
      <c r="Y217" s="17">
        <f t="shared" si="601"/>
        <v>0</v>
      </c>
      <c r="Z217" s="17">
        <f t="shared" si="602"/>
        <v>0</v>
      </c>
      <c r="AA217" s="17">
        <f t="shared" si="603"/>
        <v>0</v>
      </c>
      <c r="AB217" s="17">
        <f t="shared" si="604"/>
        <v>0</v>
      </c>
      <c r="AC217" s="17">
        <f t="shared" si="605"/>
        <v>0</v>
      </c>
      <c r="AD217" s="17">
        <f t="shared" si="606"/>
        <v>0</v>
      </c>
      <c r="AE217" s="18" t="str">
        <f t="shared" ref="AE217:AE219" si="610">IF(W217=0,"",X217/W217)</f>
        <v/>
      </c>
    </row>
    <row r="218" spans="2:31" ht="15.75" x14ac:dyDescent="0.25">
      <c r="B218" s="47"/>
      <c r="C218" s="48"/>
      <c r="D218" s="48"/>
      <c r="E218" s="48"/>
      <c r="F218" s="48"/>
      <c r="G218" s="48"/>
      <c r="H218" s="48"/>
      <c r="I218" s="48"/>
      <c r="J218" s="48"/>
      <c r="K218" s="176" t="s">
        <v>157</v>
      </c>
      <c r="L218" s="177"/>
      <c r="M218" s="108">
        <f t="shared" si="607"/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18" t="str">
        <f t="shared" si="599"/>
        <v/>
      </c>
      <c r="V218" s="19" t="str">
        <f t="shared" si="600"/>
        <v/>
      </c>
      <c r="W218" s="129">
        <f t="shared" si="608"/>
        <v>0</v>
      </c>
      <c r="X218" s="17">
        <f t="shared" si="609"/>
        <v>0</v>
      </c>
      <c r="Y218" s="17">
        <f t="shared" si="601"/>
        <v>0</v>
      </c>
      <c r="Z218" s="17">
        <f t="shared" si="602"/>
        <v>0</v>
      </c>
      <c r="AA218" s="17">
        <f t="shared" si="603"/>
        <v>0</v>
      </c>
      <c r="AB218" s="17">
        <f t="shared" si="604"/>
        <v>0</v>
      </c>
      <c r="AC218" s="17">
        <f t="shared" si="605"/>
        <v>0</v>
      </c>
      <c r="AD218" s="17">
        <f t="shared" si="606"/>
        <v>0</v>
      </c>
      <c r="AE218" s="18" t="str">
        <f t="shared" si="610"/>
        <v/>
      </c>
    </row>
    <row r="219" spans="2:31" ht="15.75" x14ac:dyDescent="0.25">
      <c r="B219" s="47"/>
      <c r="C219" s="48"/>
      <c r="D219" s="48"/>
      <c r="E219" s="48"/>
      <c r="F219" s="48"/>
      <c r="G219" s="48"/>
      <c r="H219" s="48"/>
      <c r="I219" s="48"/>
      <c r="J219" s="48"/>
      <c r="K219" s="176" t="s">
        <v>158</v>
      </c>
      <c r="L219" s="177"/>
      <c r="M219" s="108">
        <f t="shared" si="607"/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18" t="str">
        <f t="shared" si="599"/>
        <v/>
      </c>
      <c r="V219" s="19" t="str">
        <f t="shared" si="600"/>
        <v/>
      </c>
      <c r="W219" s="129">
        <f t="shared" si="608"/>
        <v>0</v>
      </c>
      <c r="X219" s="17">
        <f t="shared" si="609"/>
        <v>0</v>
      </c>
      <c r="Y219" s="17">
        <f t="shared" si="601"/>
        <v>0</v>
      </c>
      <c r="Z219" s="17">
        <f t="shared" si="602"/>
        <v>0</v>
      </c>
      <c r="AA219" s="17">
        <f t="shared" si="603"/>
        <v>0</v>
      </c>
      <c r="AB219" s="17">
        <f t="shared" si="604"/>
        <v>0</v>
      </c>
      <c r="AC219" s="17">
        <f t="shared" si="605"/>
        <v>0</v>
      </c>
      <c r="AD219" s="17">
        <f t="shared" si="606"/>
        <v>0</v>
      </c>
      <c r="AE219" s="18" t="str">
        <f t="shared" si="610"/>
        <v/>
      </c>
    </row>
    <row r="220" spans="2:31" ht="15.75" x14ac:dyDescent="0.25">
      <c r="B220" s="47"/>
      <c r="C220" s="48"/>
      <c r="D220" s="48"/>
      <c r="E220" s="48"/>
      <c r="F220" s="48"/>
      <c r="G220" s="48"/>
      <c r="H220" s="48"/>
      <c r="I220" s="48"/>
      <c r="J220" s="48"/>
      <c r="K220" s="178">
        <v>2023</v>
      </c>
      <c r="L220" s="179"/>
      <c r="M220" s="108">
        <f t="shared" ref="M220:T220" si="611">M216+M217+M218+M219</f>
        <v>0</v>
      </c>
      <c r="N220" s="70">
        <f t="shared" si="611"/>
        <v>0</v>
      </c>
      <c r="O220" s="70">
        <f t="shared" si="611"/>
        <v>0</v>
      </c>
      <c r="P220" s="70">
        <f t="shared" si="611"/>
        <v>0</v>
      </c>
      <c r="Q220" s="70">
        <f t="shared" si="611"/>
        <v>0</v>
      </c>
      <c r="R220" s="70">
        <f t="shared" si="611"/>
        <v>0</v>
      </c>
      <c r="S220" s="70">
        <f t="shared" si="611"/>
        <v>0</v>
      </c>
      <c r="T220" s="70">
        <f t="shared" si="611"/>
        <v>0</v>
      </c>
      <c r="U220" s="71" t="str">
        <f t="shared" si="599"/>
        <v/>
      </c>
      <c r="V220" s="72" t="str">
        <f t="shared" si="600"/>
        <v/>
      </c>
      <c r="W220" s="129">
        <f t="shared" ref="W220:AD220" si="612">W216+W217+W218+W219</f>
        <v>0</v>
      </c>
      <c r="X220" s="108">
        <f t="shared" si="612"/>
        <v>0</v>
      </c>
      <c r="Y220" s="108">
        <f t="shared" si="612"/>
        <v>0</v>
      </c>
      <c r="Z220" s="108">
        <f t="shared" si="612"/>
        <v>0</v>
      </c>
      <c r="AA220" s="108">
        <f t="shared" si="612"/>
        <v>0</v>
      </c>
      <c r="AB220" s="108">
        <f t="shared" si="612"/>
        <v>0</v>
      </c>
      <c r="AC220" s="108">
        <f t="shared" si="612"/>
        <v>0</v>
      </c>
      <c r="AD220" s="108">
        <f t="shared" si="612"/>
        <v>0</v>
      </c>
      <c r="AE220" s="71" t="str">
        <f>IF(W220=0,"",X220/W220)</f>
        <v/>
      </c>
    </row>
    <row r="221" spans="2:31" ht="4.5" customHeight="1" x14ac:dyDescent="0.25">
      <c r="B221" s="47"/>
      <c r="C221" s="48"/>
      <c r="D221" s="48"/>
      <c r="E221" s="48"/>
      <c r="F221" s="48"/>
      <c r="G221" s="48"/>
      <c r="H221" s="48"/>
      <c r="I221" s="48"/>
      <c r="J221" s="48"/>
      <c r="K221" s="180"/>
      <c r="L221" s="181"/>
      <c r="M221" s="76"/>
      <c r="N221" s="74"/>
      <c r="O221" s="74"/>
      <c r="P221" s="74"/>
      <c r="Q221" s="74"/>
      <c r="R221" s="77"/>
      <c r="S221" s="77"/>
      <c r="T221" s="77"/>
      <c r="U221" s="75"/>
      <c r="V221" s="19"/>
      <c r="W221" s="76"/>
      <c r="X221" s="109"/>
      <c r="Y221" s="109"/>
      <c r="Z221" s="109"/>
      <c r="AA221" s="109"/>
      <c r="AB221" s="77"/>
      <c r="AC221" s="77"/>
      <c r="AD221" s="77"/>
      <c r="AE221" s="75"/>
    </row>
    <row r="222" spans="2:31" s="23" customFormat="1" ht="16.5" thickBot="1" x14ac:dyDescent="0.3">
      <c r="B222" s="47"/>
      <c r="C222" s="49"/>
      <c r="D222" s="49"/>
      <c r="E222" s="49"/>
      <c r="F222" s="49"/>
      <c r="G222" s="49"/>
      <c r="H222" s="49"/>
      <c r="I222" s="49"/>
      <c r="J222" s="49"/>
      <c r="K222" s="186" t="s">
        <v>1</v>
      </c>
      <c r="L222" s="187"/>
      <c r="M222" s="21">
        <f t="shared" ref="M222:T222" si="613">M166+M172+M178+M184+M190+M196+M202+M208+M214+M220</f>
        <v>0</v>
      </c>
      <c r="N222" s="21">
        <f t="shared" si="613"/>
        <v>0</v>
      </c>
      <c r="O222" s="21">
        <f t="shared" si="613"/>
        <v>0</v>
      </c>
      <c r="P222" s="21">
        <f t="shared" si="613"/>
        <v>0</v>
      </c>
      <c r="Q222" s="21">
        <f t="shared" si="613"/>
        <v>0</v>
      </c>
      <c r="R222" s="21">
        <f t="shared" si="613"/>
        <v>0</v>
      </c>
      <c r="S222" s="21">
        <f t="shared" si="613"/>
        <v>0</v>
      </c>
      <c r="T222" s="21">
        <f t="shared" si="613"/>
        <v>0</v>
      </c>
      <c r="U222" s="22" t="str">
        <f>IF(M222=0,"",N222/M222)</f>
        <v/>
      </c>
      <c r="V222" s="24"/>
      <c r="W222" s="130">
        <f t="shared" ref="W222:AD222" si="614">W166+W172+W178+W184+W190+W196+W202+W208+W214+W220</f>
        <v>0</v>
      </c>
      <c r="X222" s="21">
        <f t="shared" si="614"/>
        <v>0</v>
      </c>
      <c r="Y222" s="21">
        <f t="shared" si="614"/>
        <v>0</v>
      </c>
      <c r="Z222" s="21">
        <f t="shared" si="614"/>
        <v>0</v>
      </c>
      <c r="AA222" s="21">
        <f t="shared" si="614"/>
        <v>0</v>
      </c>
      <c r="AB222" s="21">
        <f t="shared" si="614"/>
        <v>0</v>
      </c>
      <c r="AC222" s="21">
        <f t="shared" si="614"/>
        <v>0</v>
      </c>
      <c r="AD222" s="21">
        <f t="shared" si="614"/>
        <v>0</v>
      </c>
      <c r="AE222" s="22" t="str">
        <f>IF(W222=0,"",X222/W222)</f>
        <v/>
      </c>
    </row>
    <row r="223" spans="2:31" s="23" customFormat="1" ht="15.75" x14ac:dyDescent="0.25">
      <c r="B223" s="47"/>
      <c r="C223" s="49"/>
      <c r="D223" s="49"/>
      <c r="E223" s="49"/>
      <c r="F223" s="49"/>
      <c r="G223" s="49"/>
      <c r="H223" s="49"/>
      <c r="I223" s="49"/>
      <c r="J223" s="49"/>
      <c r="K223" s="40"/>
      <c r="L223" s="40"/>
      <c r="M223" s="41"/>
      <c r="N223" s="41"/>
      <c r="O223" s="41"/>
      <c r="P223" s="41"/>
      <c r="Q223" s="41"/>
      <c r="R223" s="41"/>
      <c r="S223" s="41"/>
      <c r="T223" s="41"/>
      <c r="U223" s="102"/>
      <c r="V223" s="24"/>
      <c r="W223" s="41"/>
      <c r="X223" s="41"/>
      <c r="Y223" s="41"/>
      <c r="Z223" s="41"/>
      <c r="AA223" s="41"/>
      <c r="AB223" s="41"/>
      <c r="AC223" s="41"/>
      <c r="AD223" s="41"/>
      <c r="AE223" s="102"/>
    </row>
    <row r="224" spans="2:31" ht="15.75" thickBot="1" x14ac:dyDescent="0.25"/>
    <row r="225" spans="2:31" ht="16.5" thickBot="1" x14ac:dyDescent="0.3">
      <c r="B225" s="42" t="s">
        <v>105</v>
      </c>
      <c r="C225" s="38">
        <f>C88</f>
        <v>0</v>
      </c>
      <c r="D225" s="38">
        <f t="shared" ref="D225:J225" si="615">D88</f>
        <v>0</v>
      </c>
      <c r="E225" s="38">
        <f t="shared" si="615"/>
        <v>0</v>
      </c>
      <c r="F225" s="38">
        <f t="shared" si="615"/>
        <v>0</v>
      </c>
      <c r="G225" s="38">
        <f t="shared" si="615"/>
        <v>0</v>
      </c>
      <c r="H225" s="38">
        <f t="shared" si="615"/>
        <v>0</v>
      </c>
      <c r="I225" s="38">
        <f t="shared" si="615"/>
        <v>0</v>
      </c>
      <c r="J225" s="38">
        <f t="shared" si="615"/>
        <v>0</v>
      </c>
      <c r="K225" s="43" t="str">
        <f>IF(C225=0,"",D225/C225)</f>
        <v/>
      </c>
      <c r="L225" s="23"/>
      <c r="M225" s="44">
        <f>M88+M155+M222</f>
        <v>0</v>
      </c>
      <c r="N225" s="38">
        <f t="shared" ref="N225:T225" si="616">N88+N155+N222</f>
        <v>0</v>
      </c>
      <c r="O225" s="38">
        <f t="shared" si="616"/>
        <v>0</v>
      </c>
      <c r="P225" s="38">
        <f t="shared" si="616"/>
        <v>0</v>
      </c>
      <c r="Q225" s="38">
        <f t="shared" si="616"/>
        <v>0</v>
      </c>
      <c r="R225" s="38">
        <f t="shared" si="616"/>
        <v>0</v>
      </c>
      <c r="S225" s="38">
        <f t="shared" si="616"/>
        <v>0</v>
      </c>
      <c r="T225" s="38">
        <f t="shared" si="616"/>
        <v>0</v>
      </c>
      <c r="U225" s="43" t="str">
        <f>IF(M225=0,"",N225/M225)</f>
        <v/>
      </c>
      <c r="V225" s="23"/>
      <c r="W225" s="44">
        <f t="shared" ref="W225:AD225" si="617">W88+W155+W222</f>
        <v>0</v>
      </c>
      <c r="X225" s="38">
        <f t="shared" si="617"/>
        <v>0</v>
      </c>
      <c r="Y225" s="38">
        <f t="shared" si="617"/>
        <v>0</v>
      </c>
      <c r="Z225" s="38">
        <f t="shared" si="617"/>
        <v>0</v>
      </c>
      <c r="AA225" s="38">
        <f t="shared" si="617"/>
        <v>0</v>
      </c>
      <c r="AB225" s="38">
        <f t="shared" si="617"/>
        <v>0</v>
      </c>
      <c r="AC225" s="38">
        <f t="shared" si="617"/>
        <v>0</v>
      </c>
      <c r="AD225" s="38">
        <f t="shared" si="617"/>
        <v>0</v>
      </c>
      <c r="AE225" s="43" t="str">
        <f>IF(W225=0,"",X225/W225)</f>
        <v/>
      </c>
    </row>
    <row r="233" spans="2:31" ht="15.6" hidden="1" thickBot="1" x14ac:dyDescent="0.3"/>
    <row r="234" spans="2:31" ht="18" hidden="1" thickTop="1" x14ac:dyDescent="0.3">
      <c r="E234" s="120" t="str">
        <f>IF(AND($C$32='Costs Profile'!$G$33,$C$38='Costs Profile'!$L$33,$C$44='Costs Profile'!$Q$33,$C$50='Costs Profile'!$V$33,$C$56='Costs Profile'!$AA$33,$C$62='Costs Profile'!$AF$33),"","Error")</f>
        <v/>
      </c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</row>
    <row r="235" spans="2:31" ht="17.45" hidden="1" x14ac:dyDescent="0.3">
      <c r="E235" s="121" t="str">
        <f>IF(AND($C$68='Costs Profile'!$AK$33,$C$74='Costs Profile'!$AP$33,$C$80='Costs Profile'!$AU$33,$C$86='Costs Profile'!$AZ$33),"","Error")</f>
        <v/>
      </c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</row>
    <row r="236" spans="2:31" ht="17.45" hidden="1" x14ac:dyDescent="0.3">
      <c r="E236" s="121" t="str">
        <f>IF(AND($M$32='Costs Profile'!$G$62,$M$38='Costs Profile'!$L$62,$M$44='Costs Profile'!$Q$62,$M$50='Costs Profile'!$V$62,$M$56='Costs Profile'!$AA$62,$M$62='Costs Profile'!$AF$62),"","Error")</f>
        <v/>
      </c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</row>
    <row r="237" spans="2:31" ht="17.45" hidden="1" x14ac:dyDescent="0.3">
      <c r="E237" s="121" t="str">
        <f>IF(AND($M$68='Costs Profile'!$AK$62,$M$74='Costs Profile'!$AP$62,$M$80='Costs Profile'!$AU$62,$M$86='Costs Profile'!$AZ$62),"","Error")</f>
        <v/>
      </c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</row>
    <row r="238" spans="2:31" ht="17.45" hidden="1" x14ac:dyDescent="0.3">
      <c r="E238" s="121" t="str">
        <f>IF(AND($M$99='Costs Profile'!$G$97,$M$105='Costs Profile'!$L$97,$M$111='Costs Profile'!$Q$97,$M$117='Costs Profile'!$V$97,$M$123='Costs Profile'!$AA$97,$M$129='Costs Profile'!$AF$97),"","Error")</f>
        <v/>
      </c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</row>
    <row r="239" spans="2:31" ht="17.45" hidden="1" x14ac:dyDescent="0.3">
      <c r="E239" s="121" t="str">
        <f>IF(AND($M$135='Costs Profile'!$AK$97,$M$141='Costs Profile'!$AP$97,$M$147='Costs Profile'!$AU$97,$M$153='Costs Profile'!$AZ$97),"","Error")</f>
        <v/>
      </c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</row>
    <row r="240" spans="2:31" ht="17.45" hidden="1" x14ac:dyDescent="0.3">
      <c r="E240" s="121" t="str">
        <f>IF(AND($M$166='Costs Profile'!$G$130,$M$172='Costs Profile'!$L$130,$M$178='Costs Profile'!$Q$130,$M$184='Costs Profile'!$V$130,$M$190='Costs Profile'!$AA$130,$M$196='Costs Profile'!$AF$130),"","Error")</f>
        <v/>
      </c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</row>
    <row r="241" spans="5:15" ht="17.45" hidden="1" x14ac:dyDescent="0.3">
      <c r="E241" s="121" t="str">
        <f>IF(AND($M$202='Costs Profile'!$AK$130,$M$208='Costs Profile'!$AP$130,$M$214='Costs Profile'!$AU$130,$M$220='Costs Profile'!$AZ$130),"","Error")</f>
        <v/>
      </c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</row>
    <row r="242" spans="5:15" ht="17.45" hidden="1" x14ac:dyDescent="0.3">
      <c r="E242" s="121" t="str">
        <f>IF(OR($E$234&lt;&gt;"",$E$235&lt;&gt;"",$E$236&lt;&gt;"",$E$237&lt;&gt;""),"Error","")</f>
        <v/>
      </c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</row>
    <row r="243" spans="5:15" ht="18" hidden="1" thickBot="1" x14ac:dyDescent="0.35">
      <c r="E243" s="122" t="str">
        <f>IF(OR($E$238&lt;&gt;"",$E$239&lt;&gt;"",$E$240&lt;&gt;"",$E$241&lt;&gt;""),"Error","")</f>
        <v/>
      </c>
    </row>
    <row r="244" spans="5:15" ht="15.6" hidden="1" thickTop="1" x14ac:dyDescent="0.25"/>
  </sheetData>
  <sheetProtection password="ACB1" sheet="1" objects="1" scenarios="1" insertRows="0" selectLockedCells="1"/>
  <dataConsolidate/>
  <mergeCells count="191">
    <mergeCell ref="M19:R19"/>
    <mergeCell ref="M20:R20"/>
    <mergeCell ref="M2:O2"/>
    <mergeCell ref="M5:R5"/>
    <mergeCell ref="M6:R6"/>
    <mergeCell ref="M7:R7"/>
    <mergeCell ref="M8:R8"/>
    <mergeCell ref="M9:R9"/>
    <mergeCell ref="U18:Z18"/>
    <mergeCell ref="U19:Z19"/>
    <mergeCell ref="U20:Z20"/>
    <mergeCell ref="U21:AA21"/>
    <mergeCell ref="P2:Z2"/>
    <mergeCell ref="M12:S12"/>
    <mergeCell ref="M21:S21"/>
    <mergeCell ref="M11:R11"/>
    <mergeCell ref="M16:R16"/>
    <mergeCell ref="U10:Z10"/>
    <mergeCell ref="U11:Z11"/>
    <mergeCell ref="U14:Z14"/>
    <mergeCell ref="U15:Z15"/>
    <mergeCell ref="U16:Z16"/>
    <mergeCell ref="U17:Z17"/>
    <mergeCell ref="M10:R10"/>
    <mergeCell ref="M17:R17"/>
    <mergeCell ref="M14:R14"/>
    <mergeCell ref="M15:R15"/>
    <mergeCell ref="U12:AA12"/>
    <mergeCell ref="U5:Z5"/>
    <mergeCell ref="U6:Z6"/>
    <mergeCell ref="U7:Z7"/>
    <mergeCell ref="U8:Z8"/>
    <mergeCell ref="U9:Z9"/>
    <mergeCell ref="P3:Z3"/>
    <mergeCell ref="M18:R18"/>
    <mergeCell ref="N92:Q92"/>
    <mergeCell ref="N159:Q159"/>
    <mergeCell ref="K215:L215"/>
    <mergeCell ref="K216:L216"/>
    <mergeCell ref="K217:L217"/>
    <mergeCell ref="K218:L218"/>
    <mergeCell ref="K197:L197"/>
    <mergeCell ref="K198:L198"/>
    <mergeCell ref="K199:L199"/>
    <mergeCell ref="K200:L200"/>
    <mergeCell ref="K201:L201"/>
    <mergeCell ref="K202:L202"/>
    <mergeCell ref="K203:L203"/>
    <mergeCell ref="K204:L204"/>
    <mergeCell ref="K205:L205"/>
    <mergeCell ref="K188:L188"/>
    <mergeCell ref="K189:L189"/>
    <mergeCell ref="K190:L190"/>
    <mergeCell ref="K191:L191"/>
    <mergeCell ref="K192:L192"/>
    <mergeCell ref="K193:L193"/>
    <mergeCell ref="K194:L194"/>
    <mergeCell ref="K195:L195"/>
    <mergeCell ref="K196:L196"/>
    <mergeCell ref="K219:L219"/>
    <mergeCell ref="K220:L220"/>
    <mergeCell ref="K221:L221"/>
    <mergeCell ref="K222:L222"/>
    <mergeCell ref="K206:L206"/>
    <mergeCell ref="K207:L207"/>
    <mergeCell ref="K208:L208"/>
    <mergeCell ref="K209:L209"/>
    <mergeCell ref="K210:L210"/>
    <mergeCell ref="K211:L211"/>
    <mergeCell ref="K212:L212"/>
    <mergeCell ref="K213:L213"/>
    <mergeCell ref="K214:L214"/>
    <mergeCell ref="K179:L179"/>
    <mergeCell ref="K180:L180"/>
    <mergeCell ref="K181:L181"/>
    <mergeCell ref="K182:L182"/>
    <mergeCell ref="K183:L183"/>
    <mergeCell ref="K184:L184"/>
    <mergeCell ref="K185:L185"/>
    <mergeCell ref="K186:L186"/>
    <mergeCell ref="K187:L187"/>
    <mergeCell ref="K170:L170"/>
    <mergeCell ref="K171:L171"/>
    <mergeCell ref="K172:L172"/>
    <mergeCell ref="K173:L173"/>
    <mergeCell ref="K174:L174"/>
    <mergeCell ref="K175:L175"/>
    <mergeCell ref="K176:L176"/>
    <mergeCell ref="K177:L177"/>
    <mergeCell ref="K178:L178"/>
    <mergeCell ref="K161:L161"/>
    <mergeCell ref="K162:L162"/>
    <mergeCell ref="K163:L163"/>
    <mergeCell ref="K164:L164"/>
    <mergeCell ref="K165:L165"/>
    <mergeCell ref="K166:L166"/>
    <mergeCell ref="K167:L167"/>
    <mergeCell ref="K168:L168"/>
    <mergeCell ref="K169:L169"/>
    <mergeCell ref="B157:D157"/>
    <mergeCell ref="C158:K158"/>
    <mergeCell ref="M158:U158"/>
    <mergeCell ref="W158:AE158"/>
    <mergeCell ref="K160:L160"/>
    <mergeCell ref="O160:P160"/>
    <mergeCell ref="Q160:R160"/>
    <mergeCell ref="Y160:Z160"/>
    <mergeCell ref="AA160:AB160"/>
    <mergeCell ref="C24:K24"/>
    <mergeCell ref="M24:U24"/>
    <mergeCell ref="W24:AE24"/>
    <mergeCell ref="C91:K91"/>
    <mergeCell ref="M91:U91"/>
    <mergeCell ref="W91:AE91"/>
    <mergeCell ref="B90:D90"/>
    <mergeCell ref="E26:F26"/>
    <mergeCell ref="G26:H26"/>
    <mergeCell ref="O26:P26"/>
    <mergeCell ref="Q26:R26"/>
    <mergeCell ref="Y26:Z26"/>
    <mergeCell ref="AA26:AB26"/>
    <mergeCell ref="D25:G25"/>
    <mergeCell ref="N25:Q25"/>
    <mergeCell ref="B23:D23"/>
    <mergeCell ref="K155:L155"/>
    <mergeCell ref="K93:L93"/>
    <mergeCell ref="K104:L104"/>
    <mergeCell ref="K103:L103"/>
    <mergeCell ref="K102:L102"/>
    <mergeCell ref="K101:L101"/>
    <mergeCell ref="O93:P93"/>
    <mergeCell ref="K148:L148"/>
    <mergeCell ref="K142:L142"/>
    <mergeCell ref="K136:L136"/>
    <mergeCell ref="K137:L137"/>
    <mergeCell ref="K135:L135"/>
    <mergeCell ref="K134:L134"/>
    <mergeCell ref="K133:L133"/>
    <mergeCell ref="K132:L132"/>
    <mergeCell ref="K131:L131"/>
    <mergeCell ref="K128:L128"/>
    <mergeCell ref="K127:L127"/>
    <mergeCell ref="K124:L124"/>
    <mergeCell ref="K130:L130"/>
    <mergeCell ref="K118:L118"/>
    <mergeCell ref="K126:L126"/>
    <mergeCell ref="K125:L125"/>
    <mergeCell ref="Y93:Z93"/>
    <mergeCell ref="AA93:AB93"/>
    <mergeCell ref="K99:L99"/>
    <mergeCell ref="K98:L98"/>
    <mergeCell ref="K97:L97"/>
    <mergeCell ref="K96:L96"/>
    <mergeCell ref="K95:L95"/>
    <mergeCell ref="K94:L94"/>
    <mergeCell ref="K115:L115"/>
    <mergeCell ref="K114:L114"/>
    <mergeCell ref="K113:L113"/>
    <mergeCell ref="K111:L111"/>
    <mergeCell ref="K110:L110"/>
    <mergeCell ref="K109:L109"/>
    <mergeCell ref="K108:L108"/>
    <mergeCell ref="K107:L107"/>
    <mergeCell ref="K105:L105"/>
    <mergeCell ref="K112:L112"/>
    <mergeCell ref="K106:L106"/>
    <mergeCell ref="K100:L100"/>
    <mergeCell ref="Q93:R93"/>
    <mergeCell ref="K120:L120"/>
    <mergeCell ref="K119:L119"/>
    <mergeCell ref="K117:L117"/>
    <mergeCell ref="K116:L116"/>
    <mergeCell ref="K147:L147"/>
    <mergeCell ref="K154:L154"/>
    <mergeCell ref="K153:L153"/>
    <mergeCell ref="K152:L152"/>
    <mergeCell ref="K151:L151"/>
    <mergeCell ref="K150:L150"/>
    <mergeCell ref="K149:L149"/>
    <mergeCell ref="K146:L146"/>
    <mergeCell ref="K145:L145"/>
    <mergeCell ref="K144:L144"/>
    <mergeCell ref="K143:L143"/>
    <mergeCell ref="K141:L141"/>
    <mergeCell ref="K140:L140"/>
    <mergeCell ref="K139:L139"/>
    <mergeCell ref="K138:L138"/>
    <mergeCell ref="K123:L123"/>
    <mergeCell ref="K122:L122"/>
    <mergeCell ref="K121:L121"/>
    <mergeCell ref="K129:L129"/>
  </mergeCells>
  <conditionalFormatting sqref="O22:P22 N23">
    <cfRule type="expression" dxfId="281" priority="276">
      <formula>#REF!=""</formula>
    </cfRule>
  </conditionalFormatting>
  <conditionalFormatting sqref="E234">
    <cfRule type="notContainsBlanks" dxfId="280" priority="22">
      <formula>LEN(TRIM(E234))&gt;0</formula>
    </cfRule>
  </conditionalFormatting>
  <conditionalFormatting sqref="E235">
    <cfRule type="notContainsBlanks" dxfId="279" priority="21">
      <formula>LEN(TRIM(E235))&gt;0</formula>
    </cfRule>
  </conditionalFormatting>
  <conditionalFormatting sqref="E236">
    <cfRule type="notContainsBlanks" dxfId="278" priority="20">
      <formula>LEN(TRIM(E236))&gt;0</formula>
    </cfRule>
  </conditionalFormatting>
  <conditionalFormatting sqref="E237">
    <cfRule type="notContainsBlanks" dxfId="277" priority="19">
      <formula>LEN(TRIM(E237))&gt;0</formula>
    </cfRule>
  </conditionalFormatting>
  <conditionalFormatting sqref="E238">
    <cfRule type="notContainsBlanks" dxfId="276" priority="18">
      <formula>LEN(TRIM(E238))&gt;0</formula>
    </cfRule>
  </conditionalFormatting>
  <conditionalFormatting sqref="E239">
    <cfRule type="notContainsBlanks" dxfId="275" priority="17">
      <formula>LEN(TRIM(E239))&gt;0</formula>
    </cfRule>
  </conditionalFormatting>
  <conditionalFormatting sqref="E240">
    <cfRule type="notContainsBlanks" dxfId="274" priority="16">
      <formula>LEN(TRIM(E240))&gt;0</formula>
    </cfRule>
  </conditionalFormatting>
  <conditionalFormatting sqref="E241">
    <cfRule type="notContainsBlanks" dxfId="273" priority="15">
      <formula>LEN(TRIM(E241))&gt;0</formula>
    </cfRule>
  </conditionalFormatting>
  <conditionalFormatting sqref="E242">
    <cfRule type="notContainsBlanks" dxfId="272" priority="14">
      <formula>LEN(TRIM(E242))&gt;0</formula>
    </cfRule>
  </conditionalFormatting>
  <conditionalFormatting sqref="E243">
    <cfRule type="notContainsBlanks" dxfId="271" priority="13">
      <formula>LEN(TRIM(E243))&gt;0</formula>
    </cfRule>
  </conditionalFormatting>
  <conditionalFormatting sqref="P3:P4">
    <cfRule type="notContainsBlanks" dxfId="270" priority="1">
      <formula>LEN(TRIM(P3))&gt;0</formula>
    </cfRule>
  </conditionalFormatting>
  <conditionalFormatting sqref="W13:X13">
    <cfRule type="expression" dxfId="269" priority="10">
      <formula>#REF!=""</formula>
    </cfRule>
  </conditionalFormatting>
  <conditionalFormatting sqref="S15:S20">
    <cfRule type="expression" dxfId="268" priority="9">
      <formula>#REF!=""</formula>
    </cfRule>
  </conditionalFormatting>
  <conditionalFormatting sqref="AA6:AA11">
    <cfRule type="expression" dxfId="267" priority="8">
      <formula>#REF!=""</formula>
    </cfRule>
  </conditionalFormatting>
  <conditionalFormatting sqref="S6:S11">
    <cfRule type="expression" dxfId="266" priority="7">
      <formula>#REF!=""</formula>
    </cfRule>
  </conditionalFormatting>
  <conditionalFormatting sqref="AA15:AA20">
    <cfRule type="expression" dxfId="265" priority="6">
      <formula>#REF!=""</formula>
    </cfRule>
  </conditionalFormatting>
  <conditionalFormatting sqref="P2">
    <cfRule type="notContainsBlanks" dxfId="264" priority="11">
      <formula>LEN(TRIM(P2))&gt;0</formula>
    </cfRule>
  </conditionalFormatting>
  <conditionalFormatting sqref="M12:S12">
    <cfRule type="notContainsBlanks" dxfId="263" priority="5">
      <formula>LEN(TRIM(M12))&gt;0</formula>
    </cfRule>
  </conditionalFormatting>
  <conditionalFormatting sqref="M21:S21">
    <cfRule type="notContainsBlanks" dxfId="262" priority="4">
      <formula>LEN(TRIM(M21))&gt;0</formula>
    </cfRule>
  </conditionalFormatting>
  <conditionalFormatting sqref="U12">
    <cfRule type="notContainsBlanks" dxfId="261" priority="3">
      <formula>LEN(TRIM(U12))&gt;0</formula>
    </cfRule>
  </conditionalFormatting>
  <conditionalFormatting sqref="U21:AA21">
    <cfRule type="notContainsBlanks" dxfId="260" priority="2">
      <formula>LEN(TRIM(U21))&gt;0</formula>
    </cfRule>
  </conditionalFormatting>
  <dataValidations count="2">
    <dataValidation type="decimal" allowBlank="1" showInputMessage="1" showErrorMessage="1" sqref="N23 O22:P22 S15:S20 S6:S11 AA15:AA20 W13:X13 AA6:AA11">
      <formula1>0</formula1>
      <formula2>100</formula2>
    </dataValidation>
    <dataValidation type="whole" allowBlank="1" showInputMessage="1" showErrorMessage="1" error="Please enter whole amounts only (no pence)" sqref="D28:J31 D34:J37 D40:J43 D46:J49 D52:J55 D58:J61 D64:J67 D70:J73 D76:J79 D82:J85 N28:T31 N34:T37 N40:T43 N46:T49 N52:T55 N58:T61 N64:T67 N70:T73 N76:T79 N82:T85 N95:T98 N101:T104 N107:T110 N113:T116 N119:T122 N125:T128 N131:T134 N137:T140 N143:T146 N149:T152 N162:T165 N168:T171 N174:T177 N180:T183 N186:T189 N192:T195 N198:T201 N204:T207 N210:T213 N216:T219">
      <formula1>-100000000</formula1>
      <formula2>100000000</formula2>
    </dataValidation>
  </dataValidations>
  <pageMargins left="0.11811023622047245" right="0.11811023622047245" top="0.15748031496062992" bottom="0.15748031496062992" header="0.31496062992125984" footer="0.31496062992125984"/>
  <pageSetup paperSize="9" scale="57" fitToWidth="3" fitToHeight="4" pageOrder="overThenDown" orientation="landscape" cellComments="atEnd" r:id="rId1"/>
  <headerFooter>
    <oddFooter>&amp;L&amp;8</oddFooter>
  </headerFooter>
  <rowBreaks count="3" manualBreakCount="3">
    <brk id="22" max="31" man="1"/>
    <brk id="89" max="31" man="1"/>
    <brk id="156" max="31" man="1"/>
  </rowBreaks>
  <colBreaks count="1" manualBreakCount="1">
    <brk id="21" max="222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7" operator="notEqual" id="{36075CC2-BB50-4901-8BF9-3E81359B60A4}">
            <xm:f>'Costs Profile'!$G$33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cellIs" priority="266" operator="notEqual" id="{30F568FC-246B-4E5F-A4C2-32EAF2F338AC}">
            <xm:f>'Costs Profile'!$L$33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cellIs" priority="265" operator="notEqual" id="{6F6FDAD0-370F-4318-AEFD-92EC6DCE80D9}">
            <xm:f>'Costs Profile'!$Q$33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cellIs" priority="264" operator="notEqual" id="{F27E0B7E-E8B6-45CF-A6B2-CDAAEE33669A}">
            <xm:f>'Costs Profile'!$V$33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cellIs" priority="263" operator="notEqual" id="{64F13E90-0DA7-4DBF-AE06-13AD5C876973}">
            <xm:f>'Costs Profile'!$AA$33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C56</xm:sqref>
        </x14:conditionalFormatting>
        <x14:conditionalFormatting xmlns:xm="http://schemas.microsoft.com/office/excel/2006/main">
          <x14:cfRule type="cellIs" priority="262" operator="notEqual" id="{72484D23-7F74-49BD-8928-00ECAEF067A5}">
            <xm:f>'Costs Profile'!$AF$33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C62</xm:sqref>
        </x14:conditionalFormatting>
        <x14:conditionalFormatting xmlns:xm="http://schemas.microsoft.com/office/excel/2006/main">
          <x14:cfRule type="cellIs" priority="261" operator="notEqual" id="{B6AF083A-9135-455C-AFCA-754907BA33EC}">
            <xm:f>'Costs Profile'!$AK$33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C68</xm:sqref>
        </x14:conditionalFormatting>
        <x14:conditionalFormatting xmlns:xm="http://schemas.microsoft.com/office/excel/2006/main">
          <x14:cfRule type="cellIs" priority="260" operator="notEqual" id="{5F4BA70E-E391-41B0-861C-299EFCC81105}">
            <xm:f>'Costs Profile'!$AP$33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C74</xm:sqref>
        </x14:conditionalFormatting>
        <x14:conditionalFormatting xmlns:xm="http://schemas.microsoft.com/office/excel/2006/main">
          <x14:cfRule type="cellIs" priority="259" operator="notEqual" id="{B791E50C-981E-497F-892D-CE381ED5723A}">
            <xm:f>'Costs Profile'!$AU$33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C80</xm:sqref>
        </x14:conditionalFormatting>
        <x14:conditionalFormatting xmlns:xm="http://schemas.microsoft.com/office/excel/2006/main">
          <x14:cfRule type="cellIs" priority="258" operator="notEqual" id="{63B12323-113E-45B7-8C2F-5477CD37078F}">
            <xm:f>'Costs Profile'!$AZ$33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C86</xm:sqref>
        </x14:conditionalFormatting>
        <x14:conditionalFormatting xmlns:xm="http://schemas.microsoft.com/office/excel/2006/main">
          <x14:cfRule type="cellIs" priority="252" operator="notEqual" id="{716BE6BD-715F-4FFE-BB3E-6B2E802C8605}">
            <xm:f>'Costs Profile'!$C$33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C28</xm:sqref>
        </x14:conditionalFormatting>
        <x14:conditionalFormatting xmlns:xm="http://schemas.microsoft.com/office/excel/2006/main">
          <x14:cfRule type="cellIs" priority="251" operator="notEqual" id="{2A84C2D7-5D2F-43D2-9F95-281FE3E03FD9}">
            <xm:f>'Costs Profile'!$D$33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C29</xm:sqref>
        </x14:conditionalFormatting>
        <x14:conditionalFormatting xmlns:xm="http://schemas.microsoft.com/office/excel/2006/main">
          <x14:cfRule type="cellIs" priority="250" operator="notEqual" id="{7D4BF485-7AE1-44D2-BCF7-F9D7D72DB6CF}">
            <xm:f>'Costs Profile'!$E$33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cellIs" priority="249" operator="notEqual" id="{0F39DF8A-5B15-442C-959B-F657D38CFAD7}">
            <xm:f>'Costs Profile'!$F$33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cellIs" priority="247" operator="notEqual" id="{E91DAC79-E778-4E4E-9226-1ACFAF0CE766}">
            <xm:f>'Costs Profile'!$H$33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C34</xm:sqref>
        </x14:conditionalFormatting>
        <x14:conditionalFormatting xmlns:xm="http://schemas.microsoft.com/office/excel/2006/main">
          <x14:cfRule type="cellIs" priority="246" operator="notEqual" id="{2368D39F-D967-4040-8365-48A1EAABFB22}">
            <xm:f>'Costs Profile'!$I$33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245" operator="notEqual" id="{71168180-B4DD-4425-881B-D7FADB1DEAD5}">
            <xm:f>'Costs Profile'!$J$33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C36</xm:sqref>
        </x14:conditionalFormatting>
        <x14:conditionalFormatting xmlns:xm="http://schemas.microsoft.com/office/excel/2006/main">
          <x14:cfRule type="cellIs" priority="244" operator="notEqual" id="{4789A114-11FB-49F0-B6EF-77C24302D874}">
            <xm:f>'Costs Profile'!$K$33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C37</xm:sqref>
        </x14:conditionalFormatting>
        <x14:conditionalFormatting xmlns:xm="http://schemas.microsoft.com/office/excel/2006/main">
          <x14:cfRule type="cellIs" priority="243" operator="notEqual" id="{5699319C-3399-462A-9440-A59D9EBDFE58}">
            <xm:f>'Costs Profile'!$M$33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cellIs" priority="242" operator="notEqual" id="{F4CFB569-CF44-417F-83B9-AD3463E07E99}">
            <xm:f>'Costs Profile'!$N$33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C41</xm:sqref>
        </x14:conditionalFormatting>
        <x14:conditionalFormatting xmlns:xm="http://schemas.microsoft.com/office/excel/2006/main">
          <x14:cfRule type="cellIs" priority="241" operator="notEqual" id="{CDF6EA39-56E9-4A69-BAA9-316A68683205}">
            <xm:f>'Costs Profile'!$O$33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C42</xm:sqref>
        </x14:conditionalFormatting>
        <x14:conditionalFormatting xmlns:xm="http://schemas.microsoft.com/office/excel/2006/main">
          <x14:cfRule type="cellIs" priority="240" operator="notEqual" id="{9B481D93-6937-471B-8E17-366115099326}">
            <xm:f>'Costs Profile'!$P$33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cellIs" priority="239" operator="notEqual" id="{94A4B85C-30F6-442A-9374-81558772EA1A}">
            <xm:f>'Costs Profile'!$R$33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cellIs" priority="238" operator="notEqual" id="{20D88D82-E532-4F35-866A-0A2672CF38EC}">
            <xm:f>'Costs Profile'!$S$33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237" operator="notEqual" id="{E70C2E43-EB02-43AB-89E5-D92FBA46B9DE}">
            <xm:f>'Costs Profile'!$T$33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236" operator="notEqual" id="{FB35B0B5-322C-47C8-BD69-BC685339B44E}">
            <xm:f>'Costs Profile'!$U$33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235" operator="notEqual" id="{6DBCD27D-6565-42FE-A711-ED4C425FC63B}">
            <xm:f>'Costs Profile'!$W$33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C52</xm:sqref>
        </x14:conditionalFormatting>
        <x14:conditionalFormatting xmlns:xm="http://schemas.microsoft.com/office/excel/2006/main">
          <x14:cfRule type="cellIs" priority="234" operator="notEqual" id="{04748DDC-ACA4-4506-BCBD-C86919A7346A}">
            <xm:f>'Costs Profile'!$X$33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cellIs" priority="233" operator="notEqual" id="{1D5E19AC-CA8D-40DA-9795-D6204D503706}">
            <xm:f>'Costs Profile'!$Y$33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C54</xm:sqref>
        </x14:conditionalFormatting>
        <x14:conditionalFormatting xmlns:xm="http://schemas.microsoft.com/office/excel/2006/main">
          <x14:cfRule type="cellIs" priority="232" operator="notEqual" id="{1CB2B8A7-5FA9-4D23-8D3B-B72A8D3A52B1}">
            <xm:f>'Costs Profile'!$Z$33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C55</xm:sqref>
        </x14:conditionalFormatting>
        <x14:conditionalFormatting xmlns:xm="http://schemas.microsoft.com/office/excel/2006/main">
          <x14:cfRule type="cellIs" priority="227" operator="notEqual" id="{D529683D-1BB3-4D74-A830-DC7B1F906F54}">
            <xm:f>'Costs Profile'!$AB$33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C58</xm:sqref>
        </x14:conditionalFormatting>
        <x14:conditionalFormatting xmlns:xm="http://schemas.microsoft.com/office/excel/2006/main">
          <x14:cfRule type="cellIs" priority="226" operator="notEqual" id="{4293EDDE-C597-42E7-A84B-0AB08F04773D}">
            <xm:f>'Costs Profile'!$AC$33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C59</xm:sqref>
        </x14:conditionalFormatting>
        <x14:conditionalFormatting xmlns:xm="http://schemas.microsoft.com/office/excel/2006/main">
          <x14:cfRule type="cellIs" priority="225" operator="notEqual" id="{CF899515-CD36-4ED4-857B-41D8357D4D39}">
            <xm:f>'Costs Profile'!$AD$33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C60</xm:sqref>
        </x14:conditionalFormatting>
        <x14:conditionalFormatting xmlns:xm="http://schemas.microsoft.com/office/excel/2006/main">
          <x14:cfRule type="cellIs" priority="224" operator="notEqual" id="{680A4813-61ED-442C-A463-7F93C21C015C}">
            <xm:f>'Costs Profile'!$AE$33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C61</xm:sqref>
        </x14:conditionalFormatting>
        <x14:conditionalFormatting xmlns:xm="http://schemas.microsoft.com/office/excel/2006/main">
          <x14:cfRule type="cellIs" priority="223" operator="notEqual" id="{6A9718C8-34FA-479E-AF9F-6B02194DFEE3}">
            <xm:f>'Costs Profile'!$AG$33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C64</xm:sqref>
        </x14:conditionalFormatting>
        <x14:conditionalFormatting xmlns:xm="http://schemas.microsoft.com/office/excel/2006/main">
          <x14:cfRule type="cellIs" priority="222" operator="notEqual" id="{7516012E-FA29-40FA-B708-BD253FF01E9F}">
            <xm:f>'Costs Profile'!$AH$33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C65</xm:sqref>
        </x14:conditionalFormatting>
        <x14:conditionalFormatting xmlns:xm="http://schemas.microsoft.com/office/excel/2006/main">
          <x14:cfRule type="cellIs" priority="221" operator="notEqual" id="{342498FF-37CF-4E6E-8199-EDBE466F84F2}">
            <xm:f>'Costs Profile'!$AI$33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C66</xm:sqref>
        </x14:conditionalFormatting>
        <x14:conditionalFormatting xmlns:xm="http://schemas.microsoft.com/office/excel/2006/main">
          <x14:cfRule type="cellIs" priority="220" operator="notEqual" id="{AFA6416A-F4F0-43D3-BDA3-C11AE42D471D}">
            <xm:f>'Costs Profile'!$AJ$33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C67</xm:sqref>
        </x14:conditionalFormatting>
        <x14:conditionalFormatting xmlns:xm="http://schemas.microsoft.com/office/excel/2006/main">
          <x14:cfRule type="cellIs" priority="219" operator="notEqual" id="{AD776112-D1A7-421C-8BFD-BBD45FF458BD}">
            <xm:f>'Costs Profile'!$AL$33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C70</xm:sqref>
        </x14:conditionalFormatting>
        <x14:conditionalFormatting xmlns:xm="http://schemas.microsoft.com/office/excel/2006/main">
          <x14:cfRule type="cellIs" priority="218" operator="notEqual" id="{4A5E00F5-BB70-48E8-A526-2B79C0433231}">
            <xm:f>'Costs Profile'!$AM$33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C71</xm:sqref>
        </x14:conditionalFormatting>
        <x14:conditionalFormatting xmlns:xm="http://schemas.microsoft.com/office/excel/2006/main">
          <x14:cfRule type="cellIs" priority="217" operator="notEqual" id="{827350D7-1EF5-4D16-85E0-CF4FE451E3E0}">
            <xm:f>'Costs Profile'!$AN$33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C72</xm:sqref>
        </x14:conditionalFormatting>
        <x14:conditionalFormatting xmlns:xm="http://schemas.microsoft.com/office/excel/2006/main">
          <x14:cfRule type="cellIs" priority="216" operator="notEqual" id="{CA1DEF69-FBB0-4116-990F-DCBEE9F42A61}">
            <xm:f>'Costs Profile'!$AO$33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ellIs" priority="215" operator="notEqual" id="{ED3A3F8B-7E8A-4738-B603-6E73E280E684}">
            <xm:f>'Costs Profile'!$AQ$33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C76</xm:sqref>
        </x14:conditionalFormatting>
        <x14:conditionalFormatting xmlns:xm="http://schemas.microsoft.com/office/excel/2006/main">
          <x14:cfRule type="cellIs" priority="214" operator="notEqual" id="{43E5B330-682E-4991-BE29-B063B259D60A}">
            <xm:f>'Costs Profile'!$AR$33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C77</xm:sqref>
        </x14:conditionalFormatting>
        <x14:conditionalFormatting xmlns:xm="http://schemas.microsoft.com/office/excel/2006/main">
          <x14:cfRule type="cellIs" priority="213" operator="notEqual" id="{62CAA87B-0189-4D72-A10A-CE873344D09F}">
            <xm:f>'Costs Profile'!$AS$33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C78</xm:sqref>
        </x14:conditionalFormatting>
        <x14:conditionalFormatting xmlns:xm="http://schemas.microsoft.com/office/excel/2006/main">
          <x14:cfRule type="cellIs" priority="212" operator="notEqual" id="{5D94FD39-FE0D-428E-B3F0-84E3658B3353}">
            <xm:f>'Costs Profile'!$AT$33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C79</xm:sqref>
        </x14:conditionalFormatting>
        <x14:conditionalFormatting xmlns:xm="http://schemas.microsoft.com/office/excel/2006/main">
          <x14:cfRule type="cellIs" priority="211" operator="notEqual" id="{6AC5DFE5-DB99-4BBC-900F-CED458CAC3C4}">
            <xm:f>'Costs Profile'!$AV$33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C82</xm:sqref>
        </x14:conditionalFormatting>
        <x14:conditionalFormatting xmlns:xm="http://schemas.microsoft.com/office/excel/2006/main">
          <x14:cfRule type="cellIs" priority="210" operator="notEqual" id="{554AE92E-1171-4713-912E-E306FF4F940C}">
            <xm:f>'Costs Profile'!$AW$33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C83</xm:sqref>
        </x14:conditionalFormatting>
        <x14:conditionalFormatting xmlns:xm="http://schemas.microsoft.com/office/excel/2006/main">
          <x14:cfRule type="cellIs" priority="209" operator="notEqual" id="{C2971B8F-BFA4-4FEE-8971-E6217307594F}">
            <xm:f>'Costs Profile'!$AX$33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C84</xm:sqref>
        </x14:conditionalFormatting>
        <x14:conditionalFormatting xmlns:xm="http://schemas.microsoft.com/office/excel/2006/main">
          <x14:cfRule type="cellIs" priority="208" operator="notEqual" id="{454B096A-DC3E-459B-A1A6-B585047C825D}">
            <xm:f>'Costs Profile'!$AY$33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C85</xm:sqref>
        </x14:conditionalFormatting>
        <x14:conditionalFormatting xmlns:xm="http://schemas.microsoft.com/office/excel/2006/main">
          <x14:cfRule type="cellIs" priority="202" operator="notEqual" id="{3B7DE80F-263F-4436-943E-DD16F4ECB4A0}">
            <xm:f>'Costs Profile'!$C$62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201" operator="notEqual" id="{40F5ADEE-5F83-4EA5-8FB4-659584551561}">
            <xm:f>'Costs Profile'!$D$62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M29</xm:sqref>
        </x14:conditionalFormatting>
        <x14:conditionalFormatting xmlns:xm="http://schemas.microsoft.com/office/excel/2006/main">
          <x14:cfRule type="cellIs" priority="200" operator="notEqual" id="{A81351D2-8D7B-4E86-95A2-8A53C07CD013}">
            <xm:f>'Costs Profile'!$E$62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M30</xm:sqref>
        </x14:conditionalFormatting>
        <x14:conditionalFormatting xmlns:xm="http://schemas.microsoft.com/office/excel/2006/main">
          <x14:cfRule type="cellIs" priority="199" operator="notEqual" id="{CA83D021-6216-4CD0-9079-F4E77251CAC9}">
            <xm:f>'Costs Profile'!$F$62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198" operator="notEqual" id="{E3D471E1-331B-4F9C-AD4A-C2672FD0C39E}">
            <xm:f>'Costs Profile'!$H$62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197" operator="notEqual" id="{A944BBAD-BD73-458C-A050-92564BCE8BBF}">
            <xm:f>'Costs Profile'!$I$62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M35</xm:sqref>
        </x14:conditionalFormatting>
        <x14:conditionalFormatting xmlns:xm="http://schemas.microsoft.com/office/excel/2006/main">
          <x14:cfRule type="cellIs" priority="196" operator="notEqual" id="{34C80590-9894-41E1-AE72-D3942FAECF9F}">
            <xm:f>'Costs Profile'!$J$62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M36</xm:sqref>
        </x14:conditionalFormatting>
        <x14:conditionalFormatting xmlns:xm="http://schemas.microsoft.com/office/excel/2006/main">
          <x14:cfRule type="cellIs" priority="195" operator="notEqual" id="{99843827-8251-4E21-AFA5-36E3A6244E2B}">
            <xm:f>'Costs Profile'!$K$62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194" operator="notEqual" id="{7D5274B9-8AF4-4042-8DEA-7A99EF5D2111}">
            <xm:f>'Costs Profile'!$G$62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M32</xm:sqref>
        </x14:conditionalFormatting>
        <x14:conditionalFormatting xmlns:xm="http://schemas.microsoft.com/office/excel/2006/main">
          <x14:cfRule type="cellIs" priority="193" operator="notEqual" id="{678007D3-36ED-4D75-92AB-FECE74645F8C}">
            <xm:f>'Costs Profile'!$L$62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M38</xm:sqref>
        </x14:conditionalFormatting>
        <x14:conditionalFormatting xmlns:xm="http://schemas.microsoft.com/office/excel/2006/main">
          <x14:cfRule type="cellIs" priority="192" operator="notEqual" id="{F3E1D02B-0CF3-43F8-828A-0E32BA076D27}">
            <xm:f>'Costs Profile'!$Q$62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M44</xm:sqref>
        </x14:conditionalFormatting>
        <x14:conditionalFormatting xmlns:xm="http://schemas.microsoft.com/office/excel/2006/main">
          <x14:cfRule type="cellIs" priority="191" operator="notEqual" id="{5687C481-CE25-471C-84C0-E4694746B185}">
            <xm:f>'Costs Profile'!$M$62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190" operator="notEqual" id="{42B16B7D-7FD6-48DB-8F04-30AF4A0F25B9}">
            <xm:f>'Costs Profile'!$N$62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M41</xm:sqref>
        </x14:conditionalFormatting>
        <x14:conditionalFormatting xmlns:xm="http://schemas.microsoft.com/office/excel/2006/main">
          <x14:cfRule type="cellIs" priority="189" operator="notEqual" id="{B807A357-E85B-4E81-A0E5-C7FA4D588DBC}">
            <xm:f>'Costs Profile'!$O$62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M42</xm:sqref>
        </x14:conditionalFormatting>
        <x14:conditionalFormatting xmlns:xm="http://schemas.microsoft.com/office/excel/2006/main">
          <x14:cfRule type="cellIs" priority="188" operator="notEqual" id="{4197E737-58BB-4316-8540-0E7876D71149}">
            <xm:f>'Costs Profile'!$P$62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187" operator="notEqual" id="{33FC161E-665C-467C-AEB9-2E433EC46EDE}">
            <xm:f>'Costs Profile'!$V$62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M50</xm:sqref>
        </x14:conditionalFormatting>
        <x14:conditionalFormatting xmlns:xm="http://schemas.microsoft.com/office/excel/2006/main">
          <x14:cfRule type="cellIs" priority="186" operator="notEqual" id="{9C1AC54D-6D84-4B51-BA70-2B4C989397F4}">
            <xm:f>'Costs Profile'!$AA$62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M56</xm:sqref>
        </x14:conditionalFormatting>
        <x14:conditionalFormatting xmlns:xm="http://schemas.microsoft.com/office/excel/2006/main">
          <x14:cfRule type="cellIs" priority="185" operator="notEqual" id="{F4A15673-A128-44CA-B44B-86E9232FA8BC}">
            <xm:f>'Costs Profile'!$AF$62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M62</xm:sqref>
        </x14:conditionalFormatting>
        <x14:conditionalFormatting xmlns:xm="http://schemas.microsoft.com/office/excel/2006/main">
          <x14:cfRule type="cellIs" priority="184" operator="notEqual" id="{17245E56-39AE-41FA-A456-9AFC20D01FCD}">
            <xm:f>'Costs Profile'!$AK$62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M68</xm:sqref>
        </x14:conditionalFormatting>
        <x14:conditionalFormatting xmlns:xm="http://schemas.microsoft.com/office/excel/2006/main">
          <x14:cfRule type="cellIs" priority="183" operator="notEqual" id="{33F573AE-8670-4A3B-8582-76D34D7A9538}">
            <xm:f>'Costs Profile'!$AP$62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M74</xm:sqref>
        </x14:conditionalFormatting>
        <x14:conditionalFormatting xmlns:xm="http://schemas.microsoft.com/office/excel/2006/main">
          <x14:cfRule type="cellIs" priority="182" operator="notEqual" id="{48F256F6-0BE3-492C-AF31-B762E9A89804}">
            <xm:f>'Costs Profile'!$AU$62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M80</xm:sqref>
        </x14:conditionalFormatting>
        <x14:conditionalFormatting xmlns:xm="http://schemas.microsoft.com/office/excel/2006/main">
          <x14:cfRule type="cellIs" priority="181" operator="notEqual" id="{8446316D-019C-4353-91FA-623ABA68956B}">
            <xm:f>'Costs Profile'!$AZ$62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M86</xm:sqref>
        </x14:conditionalFormatting>
        <x14:conditionalFormatting xmlns:xm="http://schemas.microsoft.com/office/excel/2006/main">
          <x14:cfRule type="cellIs" priority="180" operator="notEqual" id="{85A4E28F-DD33-45A3-BDC1-F641DA346786}">
            <xm:f>'Costs Profile'!$R$62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179" operator="notEqual" id="{80A99D70-457E-4047-BD84-839C36D328A7}">
            <xm:f>'Costs Profile'!$S$62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178" operator="notEqual" id="{2808D2A9-CD97-411B-847D-800FF4BA5348}">
            <xm:f>'Costs Profile'!$T$62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177" operator="notEqual" id="{DD0AF898-D6B1-4E99-95E2-5347B50F246C}">
            <xm:f>'Costs Profile'!$U$62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176" operator="notEqual" id="{C5AD563C-ADB5-4678-AFD6-F0F3B636947A}">
            <xm:f>'Costs Profile'!$W$62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175" operator="notEqual" id="{9512496E-4E4E-47C9-BFA2-02A11B80D0E7}">
            <xm:f>'Costs Profile'!$X$62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M53</xm:sqref>
        </x14:conditionalFormatting>
        <x14:conditionalFormatting xmlns:xm="http://schemas.microsoft.com/office/excel/2006/main">
          <x14:cfRule type="cellIs" priority="174" operator="notEqual" id="{A2C0D5CB-7D11-4FF6-9D9F-B2655E4BB694}">
            <xm:f>'Costs Profile'!$Y$62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M54</xm:sqref>
        </x14:conditionalFormatting>
        <x14:conditionalFormatting xmlns:xm="http://schemas.microsoft.com/office/excel/2006/main">
          <x14:cfRule type="cellIs" priority="173" operator="notEqual" id="{F79198CA-3DD6-452E-A2AA-78126DFBFE84}">
            <xm:f>'Costs Profile'!$Z$62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172" operator="notEqual" id="{5A3A73C5-75A9-4D71-A226-19C6D4BAAFEC}">
            <xm:f>'Costs Profile'!$AB$62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171" operator="notEqual" id="{530DDC2D-0A10-413A-A5DB-26982BCBA709}">
            <xm:f>'Costs Profile'!$AC$62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M59</xm:sqref>
        </x14:conditionalFormatting>
        <x14:conditionalFormatting xmlns:xm="http://schemas.microsoft.com/office/excel/2006/main">
          <x14:cfRule type="cellIs" priority="170" operator="notEqual" id="{F515552F-9D3A-4B14-BA67-240250EABD46}">
            <xm:f>'Costs Profile'!$AD$62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M60</xm:sqref>
        </x14:conditionalFormatting>
        <x14:conditionalFormatting xmlns:xm="http://schemas.microsoft.com/office/excel/2006/main">
          <x14:cfRule type="cellIs" priority="169" operator="notEqual" id="{6416ED10-823C-445E-B848-5FF07B81D980}">
            <xm:f>'Costs Profile'!$AE$62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168" operator="notEqual" id="{3153C720-2B16-4EFF-988F-DF5F08079518}">
            <xm:f>'Costs Profile'!$AG$62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167" operator="notEqual" id="{5B37B4D6-E52B-4966-B9FD-C85074D6D318}">
            <xm:f>'Costs Profile'!$AH$62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M65</xm:sqref>
        </x14:conditionalFormatting>
        <x14:conditionalFormatting xmlns:xm="http://schemas.microsoft.com/office/excel/2006/main">
          <x14:cfRule type="cellIs" priority="166" operator="notEqual" id="{1822DB3D-9C91-4114-A796-8C29C398085B}">
            <xm:f>'Costs Profile'!$AI$62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M66</xm:sqref>
        </x14:conditionalFormatting>
        <x14:conditionalFormatting xmlns:xm="http://schemas.microsoft.com/office/excel/2006/main">
          <x14:cfRule type="cellIs" priority="165" operator="notEqual" id="{0F568E60-0973-4668-8147-29DCBAA7461A}">
            <xm:f>'Costs Profile'!$AJ$62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M67</xm:sqref>
        </x14:conditionalFormatting>
        <x14:conditionalFormatting xmlns:xm="http://schemas.microsoft.com/office/excel/2006/main">
          <x14:cfRule type="cellIs" priority="164" operator="notEqual" id="{6673AD78-F938-4D94-95DF-44FB3E4137D6}">
            <xm:f>'Costs Profile'!$AL$62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M70</xm:sqref>
        </x14:conditionalFormatting>
        <x14:conditionalFormatting xmlns:xm="http://schemas.microsoft.com/office/excel/2006/main">
          <x14:cfRule type="cellIs" priority="163" operator="notEqual" id="{6CB7FC4E-51AA-4373-8B7F-FB5BD24DA9CF}">
            <xm:f>'Costs Profile'!$AM$62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M71</xm:sqref>
        </x14:conditionalFormatting>
        <x14:conditionalFormatting xmlns:xm="http://schemas.microsoft.com/office/excel/2006/main">
          <x14:cfRule type="cellIs" priority="162" operator="notEqual" id="{1DA7CD6C-F272-44F8-92B4-3808EA0C57DA}">
            <xm:f>'Costs Profile'!$AN$62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M72</xm:sqref>
        </x14:conditionalFormatting>
        <x14:conditionalFormatting xmlns:xm="http://schemas.microsoft.com/office/excel/2006/main">
          <x14:cfRule type="cellIs" priority="161" operator="notEqual" id="{4D70975E-A584-4834-B0F7-F088497AAAB9}">
            <xm:f>'Costs Profile'!$AO$62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M73</xm:sqref>
        </x14:conditionalFormatting>
        <x14:conditionalFormatting xmlns:xm="http://schemas.microsoft.com/office/excel/2006/main">
          <x14:cfRule type="cellIs" priority="160" operator="notEqual" id="{65CEAAB6-3E54-45C7-8C43-08720A034F67}">
            <xm:f>'Costs Profile'!$AQ$62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M76</xm:sqref>
        </x14:conditionalFormatting>
        <x14:conditionalFormatting xmlns:xm="http://schemas.microsoft.com/office/excel/2006/main">
          <x14:cfRule type="cellIs" priority="159" operator="notEqual" id="{43684054-8C26-4542-83ED-872CC6E902EA}">
            <xm:f>'Costs Profile'!$AR$62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M77</xm:sqref>
        </x14:conditionalFormatting>
        <x14:conditionalFormatting xmlns:xm="http://schemas.microsoft.com/office/excel/2006/main">
          <x14:cfRule type="cellIs" priority="158" operator="notEqual" id="{853238AD-968D-436E-B909-636291E6D94F}">
            <xm:f>'Costs Profile'!$AS$62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M78</xm:sqref>
        </x14:conditionalFormatting>
        <x14:conditionalFormatting xmlns:xm="http://schemas.microsoft.com/office/excel/2006/main">
          <x14:cfRule type="cellIs" priority="157" operator="notEqual" id="{28F59310-511F-40FA-97C3-9B852A814ACC}">
            <xm:f>'Costs Profile'!$AT$62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M79</xm:sqref>
        </x14:conditionalFormatting>
        <x14:conditionalFormatting xmlns:xm="http://schemas.microsoft.com/office/excel/2006/main">
          <x14:cfRule type="cellIs" priority="156" operator="notEqual" id="{F59A67F3-A837-4B66-8597-7DD605E6C0C4}">
            <xm:f>'Costs Profile'!$AV$62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M82</xm:sqref>
        </x14:conditionalFormatting>
        <x14:conditionalFormatting xmlns:xm="http://schemas.microsoft.com/office/excel/2006/main">
          <x14:cfRule type="cellIs" priority="155" operator="notEqual" id="{375C3459-5488-4906-8B69-E43E2678575C}">
            <xm:f>'Costs Profile'!$AW$62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M83</xm:sqref>
        </x14:conditionalFormatting>
        <x14:conditionalFormatting xmlns:xm="http://schemas.microsoft.com/office/excel/2006/main">
          <x14:cfRule type="cellIs" priority="154" operator="notEqual" id="{E0B763BD-B3EB-4552-9020-64CEB982B3AB}">
            <xm:f>'Costs Profile'!$AX$62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M84</xm:sqref>
        </x14:conditionalFormatting>
        <x14:conditionalFormatting xmlns:xm="http://schemas.microsoft.com/office/excel/2006/main">
          <x14:cfRule type="cellIs" priority="153" operator="notEqual" id="{48A5261D-31B6-42DB-A173-4A6944D10338}">
            <xm:f>'Costs Profile'!$AY$62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M85</xm:sqref>
        </x14:conditionalFormatting>
        <x14:conditionalFormatting xmlns:xm="http://schemas.microsoft.com/office/excel/2006/main">
          <x14:cfRule type="cellIs" priority="152" operator="notEqual" id="{5B59DA6F-4B4E-4B7F-9222-9D3144CCEB6C}">
            <xm:f>'Costs Profile'!$C$97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51" operator="notEqual" id="{33693E03-854D-4F61-B8B9-DC33F83F77EF}">
            <xm:f>'Costs Profile'!$D$97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M96</xm:sqref>
        </x14:conditionalFormatting>
        <x14:conditionalFormatting xmlns:xm="http://schemas.microsoft.com/office/excel/2006/main">
          <x14:cfRule type="cellIs" priority="150" operator="notEqual" id="{5A96019E-EB18-483C-865B-9DBC3089AE92}">
            <xm:f>'Costs Profile'!$E$97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M97</xm:sqref>
        </x14:conditionalFormatting>
        <x14:conditionalFormatting xmlns:xm="http://schemas.microsoft.com/office/excel/2006/main">
          <x14:cfRule type="cellIs" priority="149" operator="notEqual" id="{A1E8A631-75C5-459F-8436-A89A12B268FC}">
            <xm:f>'Costs Profile'!$F$97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M98</xm:sqref>
        </x14:conditionalFormatting>
        <x14:conditionalFormatting xmlns:xm="http://schemas.microsoft.com/office/excel/2006/main">
          <x14:cfRule type="cellIs" priority="148" operator="notEqual" id="{FF8DE188-1F94-4C22-B31E-591D38E722B9}">
            <xm:f>'Costs Profile'!$G$97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M99</xm:sqref>
        </x14:conditionalFormatting>
        <x14:conditionalFormatting xmlns:xm="http://schemas.microsoft.com/office/excel/2006/main">
          <x14:cfRule type="cellIs" priority="117" operator="notEqual" id="{6CD19421-9268-4973-8F41-20E4B8A08F65}">
            <xm:f>'Costs Profile'!$H$97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M101</xm:sqref>
        </x14:conditionalFormatting>
        <x14:conditionalFormatting xmlns:xm="http://schemas.microsoft.com/office/excel/2006/main">
          <x14:cfRule type="cellIs" priority="116" operator="notEqual" id="{88530077-5C86-4835-99A7-6F4D55E1057F}">
            <xm:f>'Costs Profile'!$I$97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M102</xm:sqref>
        </x14:conditionalFormatting>
        <x14:conditionalFormatting xmlns:xm="http://schemas.microsoft.com/office/excel/2006/main">
          <x14:cfRule type="cellIs" priority="115" operator="notEqual" id="{75828037-9B60-49C4-B256-C5A7D08B322C}">
            <xm:f>'Costs Profile'!$J$97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114" operator="notEqual" id="{4BB77C80-B95E-4B50-8FBF-25AD144B3688}">
            <xm:f>'Costs Profile'!$K$97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M104</xm:sqref>
        </x14:conditionalFormatting>
        <x14:conditionalFormatting xmlns:xm="http://schemas.microsoft.com/office/excel/2006/main">
          <x14:cfRule type="cellIs" priority="113" operator="notEqual" id="{2528DE33-6E27-4052-9C6A-8966DAF91690}">
            <xm:f>'Costs Profile'!$L$97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M105</xm:sqref>
        </x14:conditionalFormatting>
        <x14:conditionalFormatting xmlns:xm="http://schemas.microsoft.com/office/excel/2006/main">
          <x14:cfRule type="cellIs" priority="112" operator="notEqual" id="{7D9CCFF0-4447-4259-A51E-F958A7BEF63C}">
            <xm:f>'Costs Profile'!$Q$97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M111</xm:sqref>
        </x14:conditionalFormatting>
        <x14:conditionalFormatting xmlns:xm="http://schemas.microsoft.com/office/excel/2006/main">
          <x14:cfRule type="cellIs" priority="111" operator="notEqual" id="{3380E0FB-B0CC-44B3-A88C-5F4BD6FFE57E}">
            <xm:f>'Costs Profile'!$M$97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M107</xm:sqref>
        </x14:conditionalFormatting>
        <x14:conditionalFormatting xmlns:xm="http://schemas.microsoft.com/office/excel/2006/main">
          <x14:cfRule type="cellIs" priority="110" operator="notEqual" id="{270022BD-C54E-4973-850C-D54C9EDC8C58}">
            <xm:f>'Costs Profile'!$N$97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M108</xm:sqref>
        </x14:conditionalFormatting>
        <x14:conditionalFormatting xmlns:xm="http://schemas.microsoft.com/office/excel/2006/main">
          <x14:cfRule type="cellIs" priority="109" operator="notEqual" id="{F0C38E8C-8D80-4268-8D7A-673B7E069207}">
            <xm:f>'Costs Profile'!$O$97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M109</xm:sqref>
        </x14:conditionalFormatting>
        <x14:conditionalFormatting xmlns:xm="http://schemas.microsoft.com/office/excel/2006/main">
          <x14:cfRule type="cellIs" priority="108" operator="notEqual" id="{5151F327-0276-4582-B652-98680AA0E362}">
            <xm:f>'Costs Profile'!$P$97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M110</xm:sqref>
        </x14:conditionalFormatting>
        <x14:conditionalFormatting xmlns:xm="http://schemas.microsoft.com/office/excel/2006/main">
          <x14:cfRule type="cellIs" priority="107" operator="notEqual" id="{505EF499-230A-4993-9B66-5ADF740743C8}">
            <xm:f>'Costs Profile'!$V$97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M117</xm:sqref>
        </x14:conditionalFormatting>
        <x14:conditionalFormatting xmlns:xm="http://schemas.microsoft.com/office/excel/2006/main">
          <x14:cfRule type="cellIs" priority="106" operator="notEqual" id="{2AC8A4A8-594C-4CCE-AD71-182A124A9426}">
            <xm:f>'Costs Profile'!$AA$97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M123</xm:sqref>
        </x14:conditionalFormatting>
        <x14:conditionalFormatting xmlns:xm="http://schemas.microsoft.com/office/excel/2006/main">
          <x14:cfRule type="cellIs" priority="105" operator="notEqual" id="{8335E0F9-A3B7-458E-9037-1B84967DFA93}">
            <xm:f>'Costs Profile'!$AF$97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M129</xm:sqref>
        </x14:conditionalFormatting>
        <x14:conditionalFormatting xmlns:xm="http://schemas.microsoft.com/office/excel/2006/main">
          <x14:cfRule type="cellIs" priority="104" operator="notEqual" id="{F7728966-21BF-4B50-8847-5B4C726DCED7}">
            <xm:f>'Costs Profile'!$AK$97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M135</xm:sqref>
        </x14:conditionalFormatting>
        <x14:conditionalFormatting xmlns:xm="http://schemas.microsoft.com/office/excel/2006/main">
          <x14:cfRule type="cellIs" priority="103" operator="notEqual" id="{9547A1D0-99C3-4FE7-8662-29112F01AF70}">
            <xm:f>'Costs Profile'!$AP$97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M141</xm:sqref>
        </x14:conditionalFormatting>
        <x14:conditionalFormatting xmlns:xm="http://schemas.microsoft.com/office/excel/2006/main">
          <x14:cfRule type="cellIs" priority="102" operator="notEqual" id="{A5DAE1D9-14AC-4908-B61A-3CFF0298C309}">
            <xm:f>'Costs Profile'!$AU$97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M147</xm:sqref>
        </x14:conditionalFormatting>
        <x14:conditionalFormatting xmlns:xm="http://schemas.microsoft.com/office/excel/2006/main">
          <x14:cfRule type="cellIs" priority="101" operator="notEqual" id="{C7937511-7571-48BD-9700-608F56D9CF13}">
            <xm:f>'Costs Profile'!$AZ$97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M153</xm:sqref>
        </x14:conditionalFormatting>
        <x14:conditionalFormatting xmlns:xm="http://schemas.microsoft.com/office/excel/2006/main">
          <x14:cfRule type="cellIs" priority="100" operator="notEqual" id="{77BFA6DD-BFB2-4E12-BCE7-9FCFA945F8A6}">
            <xm:f>'Costs Profile'!$R$97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M113</xm:sqref>
        </x14:conditionalFormatting>
        <x14:conditionalFormatting xmlns:xm="http://schemas.microsoft.com/office/excel/2006/main">
          <x14:cfRule type="cellIs" priority="99" operator="notEqual" id="{14688A2F-66B4-4925-AD1B-D1C32E2B339A}">
            <xm:f>'Costs Profile'!$S$97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M114</xm:sqref>
        </x14:conditionalFormatting>
        <x14:conditionalFormatting xmlns:xm="http://schemas.microsoft.com/office/excel/2006/main">
          <x14:cfRule type="cellIs" priority="98" operator="notEqual" id="{610DE02A-C432-4699-91A8-2596DD9C4F8E}">
            <xm:f>'Costs Profile'!$T$97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M115</xm:sqref>
        </x14:conditionalFormatting>
        <x14:conditionalFormatting xmlns:xm="http://schemas.microsoft.com/office/excel/2006/main">
          <x14:cfRule type="cellIs" priority="97" operator="notEqual" id="{C0192F0C-6036-462C-A488-576297180455}">
            <xm:f>'Costs Profile'!$U$97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M116</xm:sqref>
        </x14:conditionalFormatting>
        <x14:conditionalFormatting xmlns:xm="http://schemas.microsoft.com/office/excel/2006/main">
          <x14:cfRule type="cellIs" priority="96" operator="notEqual" id="{40F55A24-EEEC-4841-9408-8477C9EEC5DA}">
            <xm:f>'Costs Profile'!$W$97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M119</xm:sqref>
        </x14:conditionalFormatting>
        <x14:conditionalFormatting xmlns:xm="http://schemas.microsoft.com/office/excel/2006/main">
          <x14:cfRule type="cellIs" priority="95" operator="notEqual" id="{6D2D5FBE-B79C-4AFD-B467-2AF60F7E2612}">
            <xm:f>'Costs Profile'!$X$97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M120</xm:sqref>
        </x14:conditionalFormatting>
        <x14:conditionalFormatting xmlns:xm="http://schemas.microsoft.com/office/excel/2006/main">
          <x14:cfRule type="cellIs" priority="94" operator="notEqual" id="{171A0905-413C-429A-A65F-38292A9C6E01}">
            <xm:f>'Costs Profile'!$Y$97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M121</xm:sqref>
        </x14:conditionalFormatting>
        <x14:conditionalFormatting xmlns:xm="http://schemas.microsoft.com/office/excel/2006/main">
          <x14:cfRule type="cellIs" priority="93" operator="notEqual" id="{5DB893BE-090B-46CC-9AB6-3B4F093E41BB}">
            <xm:f>'Costs Profile'!$Z$97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M122</xm:sqref>
        </x14:conditionalFormatting>
        <x14:conditionalFormatting xmlns:xm="http://schemas.microsoft.com/office/excel/2006/main">
          <x14:cfRule type="cellIs" priority="92" operator="notEqual" id="{64DBB281-B6D8-42C5-A9C4-6BC2C4D9A29D}">
            <xm:f>'Costs Profile'!$AB$97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M125</xm:sqref>
        </x14:conditionalFormatting>
        <x14:conditionalFormatting xmlns:xm="http://schemas.microsoft.com/office/excel/2006/main">
          <x14:cfRule type="cellIs" priority="91" operator="notEqual" id="{3C971B63-9ADB-4D07-A418-EFD4E55179EE}">
            <xm:f>'Costs Profile'!$AC$97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M126</xm:sqref>
        </x14:conditionalFormatting>
        <x14:conditionalFormatting xmlns:xm="http://schemas.microsoft.com/office/excel/2006/main">
          <x14:cfRule type="cellIs" priority="90" operator="notEqual" id="{4F277940-46FE-4073-9ACE-0ABE2BFE7717}">
            <xm:f>'Costs Profile'!$AD$97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M127</xm:sqref>
        </x14:conditionalFormatting>
        <x14:conditionalFormatting xmlns:xm="http://schemas.microsoft.com/office/excel/2006/main">
          <x14:cfRule type="cellIs" priority="89" operator="notEqual" id="{5D2A6B96-59F3-4A0B-BAEC-878187968B22}">
            <xm:f>'Costs Profile'!$AE$97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M128</xm:sqref>
        </x14:conditionalFormatting>
        <x14:conditionalFormatting xmlns:xm="http://schemas.microsoft.com/office/excel/2006/main">
          <x14:cfRule type="cellIs" priority="88" operator="notEqual" id="{2ED149C7-3518-431E-ACE3-516C0294FB6A}">
            <xm:f>'Costs Profile'!$AG$97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M131</xm:sqref>
        </x14:conditionalFormatting>
        <x14:conditionalFormatting xmlns:xm="http://schemas.microsoft.com/office/excel/2006/main">
          <x14:cfRule type="cellIs" priority="87" operator="notEqual" id="{45DF3CFB-8C52-4F9A-98DA-EE87B4E0C699}">
            <xm:f>'Costs Profile'!$AH$97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M132</xm:sqref>
        </x14:conditionalFormatting>
        <x14:conditionalFormatting xmlns:xm="http://schemas.microsoft.com/office/excel/2006/main">
          <x14:cfRule type="cellIs" priority="86" operator="notEqual" id="{FD05759E-3CC6-4792-A878-EA36A74E9534}">
            <xm:f>'Costs Profile'!$AI$97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M133</xm:sqref>
        </x14:conditionalFormatting>
        <x14:conditionalFormatting xmlns:xm="http://schemas.microsoft.com/office/excel/2006/main">
          <x14:cfRule type="cellIs" priority="85" operator="notEqual" id="{8FC460EE-9B28-4CF3-B53C-03FB587DE6A3}">
            <xm:f>'Costs Profile'!$AJ$97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M134</xm:sqref>
        </x14:conditionalFormatting>
        <x14:conditionalFormatting xmlns:xm="http://schemas.microsoft.com/office/excel/2006/main">
          <x14:cfRule type="cellIs" priority="84" operator="notEqual" id="{EDE27CAE-6B4A-4820-A4E8-70A225517B0C}">
            <xm:f>'Costs Profile'!$AL$97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M137</xm:sqref>
        </x14:conditionalFormatting>
        <x14:conditionalFormatting xmlns:xm="http://schemas.microsoft.com/office/excel/2006/main">
          <x14:cfRule type="cellIs" priority="83" operator="notEqual" id="{547BC3A2-7FEE-4E7B-8772-31096E97D148}">
            <xm:f>'Costs Profile'!$AM$97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M138</xm:sqref>
        </x14:conditionalFormatting>
        <x14:conditionalFormatting xmlns:xm="http://schemas.microsoft.com/office/excel/2006/main">
          <x14:cfRule type="cellIs" priority="82" operator="notEqual" id="{FD1D1C47-BCB7-44E6-B8FF-B37FA6BE783F}">
            <xm:f>'Costs Profile'!$AN$97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M139</xm:sqref>
        </x14:conditionalFormatting>
        <x14:conditionalFormatting xmlns:xm="http://schemas.microsoft.com/office/excel/2006/main">
          <x14:cfRule type="cellIs" priority="81" operator="notEqual" id="{1C2DAD0C-1881-408D-A86A-21BC0DE92A41}">
            <xm:f>'Costs Profile'!$AO$97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M140</xm:sqref>
        </x14:conditionalFormatting>
        <x14:conditionalFormatting xmlns:xm="http://schemas.microsoft.com/office/excel/2006/main">
          <x14:cfRule type="cellIs" priority="80" operator="notEqual" id="{162060BF-9362-4568-8052-C11CA7D78ACB}">
            <xm:f>'Costs Profile'!$AQ$97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M143</xm:sqref>
        </x14:conditionalFormatting>
        <x14:conditionalFormatting xmlns:xm="http://schemas.microsoft.com/office/excel/2006/main">
          <x14:cfRule type="cellIs" priority="79" operator="notEqual" id="{66045ACD-4041-42BA-ACD8-2F561A0529EB}">
            <xm:f>'Costs Profile'!$AR$97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M144</xm:sqref>
        </x14:conditionalFormatting>
        <x14:conditionalFormatting xmlns:xm="http://schemas.microsoft.com/office/excel/2006/main">
          <x14:cfRule type="cellIs" priority="78" operator="notEqual" id="{2C765A6C-30BE-4F41-8BD6-A9493B10C6EA}">
            <xm:f>'Costs Profile'!$AS$97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M145</xm:sqref>
        </x14:conditionalFormatting>
        <x14:conditionalFormatting xmlns:xm="http://schemas.microsoft.com/office/excel/2006/main">
          <x14:cfRule type="cellIs" priority="77" operator="notEqual" id="{B23CFE64-F745-4C4E-9A6A-7ECB9B98FF59}">
            <xm:f>'Costs Profile'!$AT$97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M146</xm:sqref>
        </x14:conditionalFormatting>
        <x14:conditionalFormatting xmlns:xm="http://schemas.microsoft.com/office/excel/2006/main">
          <x14:cfRule type="cellIs" priority="76" operator="notEqual" id="{0931C822-6E4B-40F6-ACC3-386215364C5B}">
            <xm:f>'Costs Profile'!$AV$97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M149</xm:sqref>
        </x14:conditionalFormatting>
        <x14:conditionalFormatting xmlns:xm="http://schemas.microsoft.com/office/excel/2006/main">
          <x14:cfRule type="cellIs" priority="75" operator="notEqual" id="{BDBD9FD4-D315-420F-9496-C9C83E7B8A03}">
            <xm:f>'Costs Profile'!$AW$97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M150</xm:sqref>
        </x14:conditionalFormatting>
        <x14:conditionalFormatting xmlns:xm="http://schemas.microsoft.com/office/excel/2006/main">
          <x14:cfRule type="cellIs" priority="74" operator="notEqual" id="{F209B120-76B1-465D-819D-54F871A17D13}">
            <xm:f>'Costs Profile'!$AX$97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M151</xm:sqref>
        </x14:conditionalFormatting>
        <x14:conditionalFormatting xmlns:xm="http://schemas.microsoft.com/office/excel/2006/main">
          <x14:cfRule type="cellIs" priority="73" operator="notEqual" id="{EA833ED9-7880-44EF-854A-CB0FD8960816}">
            <xm:f>'Costs Profile'!$AY$97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M152</xm:sqref>
        </x14:conditionalFormatting>
        <x14:conditionalFormatting xmlns:xm="http://schemas.microsoft.com/office/excel/2006/main">
          <x14:cfRule type="cellIs" priority="72" operator="notEqual" id="{7387699E-6E5E-4F99-92AC-C7BB93946694}">
            <xm:f>'Costs Profile'!$C$130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M162</xm:sqref>
        </x14:conditionalFormatting>
        <x14:conditionalFormatting xmlns:xm="http://schemas.microsoft.com/office/excel/2006/main">
          <x14:cfRule type="cellIs" priority="71" operator="notEqual" id="{5B4872A0-A18A-4883-A992-FD1B743D0DF3}">
            <xm:f>'Costs Profile'!$D$130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M163</xm:sqref>
        </x14:conditionalFormatting>
        <x14:conditionalFormatting xmlns:xm="http://schemas.microsoft.com/office/excel/2006/main">
          <x14:cfRule type="cellIs" priority="70" operator="notEqual" id="{729816DA-CB23-4DC0-AC98-897E84C4CB08}">
            <xm:f>'Costs Profile'!$E$130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M164</xm:sqref>
        </x14:conditionalFormatting>
        <x14:conditionalFormatting xmlns:xm="http://schemas.microsoft.com/office/excel/2006/main">
          <x14:cfRule type="cellIs" priority="69" operator="notEqual" id="{DBACD614-4CB3-4033-86A9-05EB0D042816}">
            <xm:f>'Costs Profile'!$F$130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M165</xm:sqref>
        </x14:conditionalFormatting>
        <x14:conditionalFormatting xmlns:xm="http://schemas.microsoft.com/office/excel/2006/main">
          <x14:cfRule type="cellIs" priority="68" operator="notEqual" id="{2719FF9A-A7A7-44AA-8066-0B80706DD325}">
            <xm:f>'Costs Profile'!$G$130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M166</xm:sqref>
        </x14:conditionalFormatting>
        <x14:conditionalFormatting xmlns:xm="http://schemas.microsoft.com/office/excel/2006/main">
          <x14:cfRule type="cellIs" priority="67" operator="notEqual" id="{59DAE3B2-1DCC-41F7-A637-E05912239665}">
            <xm:f>'Costs Profile'!$H$130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M168</xm:sqref>
        </x14:conditionalFormatting>
        <x14:conditionalFormatting xmlns:xm="http://schemas.microsoft.com/office/excel/2006/main">
          <x14:cfRule type="cellIs" priority="66" operator="notEqual" id="{D2434CE5-5AC7-4C51-8E3A-412F3CC7FB5D}">
            <xm:f>'Costs Profile'!$I$130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M169</xm:sqref>
        </x14:conditionalFormatting>
        <x14:conditionalFormatting xmlns:xm="http://schemas.microsoft.com/office/excel/2006/main">
          <x14:cfRule type="cellIs" priority="65" operator="notEqual" id="{902A0DA6-AC22-404D-B97F-ED9F9280C2FC}">
            <xm:f>'Costs Profile'!$J$130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M170</xm:sqref>
        </x14:conditionalFormatting>
        <x14:conditionalFormatting xmlns:xm="http://schemas.microsoft.com/office/excel/2006/main">
          <x14:cfRule type="cellIs" priority="64" operator="notEqual" id="{E06C67AF-CFCA-4290-9E56-D91E383A192C}">
            <xm:f>'Costs Profile'!$K$130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M171</xm:sqref>
        </x14:conditionalFormatting>
        <x14:conditionalFormatting xmlns:xm="http://schemas.microsoft.com/office/excel/2006/main">
          <x14:cfRule type="cellIs" priority="63" operator="notEqual" id="{A05D379E-BAAF-4CA0-9E31-AA1402C5D367}">
            <xm:f>'Costs Profile'!$L$130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M172</xm:sqref>
        </x14:conditionalFormatting>
        <x14:conditionalFormatting xmlns:xm="http://schemas.microsoft.com/office/excel/2006/main">
          <x14:cfRule type="cellIs" priority="62" operator="notEqual" id="{20FFF259-5AFB-41A1-A33A-3083659B9D8C}">
            <xm:f>'Costs Profile'!$Q$130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M178</xm:sqref>
        </x14:conditionalFormatting>
        <x14:conditionalFormatting xmlns:xm="http://schemas.microsoft.com/office/excel/2006/main">
          <x14:cfRule type="cellIs" priority="61" operator="notEqual" id="{5596D3EB-E097-44B2-A649-299681C05E54}">
            <xm:f>'Costs Profile'!$M$130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M174</xm:sqref>
        </x14:conditionalFormatting>
        <x14:conditionalFormatting xmlns:xm="http://schemas.microsoft.com/office/excel/2006/main">
          <x14:cfRule type="cellIs" priority="60" operator="notEqual" id="{283F4157-3C27-4A3A-A6D0-6CFC10816467}">
            <xm:f>'Costs Profile'!$N$130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M175</xm:sqref>
        </x14:conditionalFormatting>
        <x14:conditionalFormatting xmlns:xm="http://schemas.microsoft.com/office/excel/2006/main">
          <x14:cfRule type="cellIs" priority="59" operator="notEqual" id="{30CF09ED-1198-4BB0-8CA6-6D62EBA54DBC}">
            <xm:f>'Costs Profile'!$O$130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M176</xm:sqref>
        </x14:conditionalFormatting>
        <x14:conditionalFormatting xmlns:xm="http://schemas.microsoft.com/office/excel/2006/main">
          <x14:cfRule type="cellIs" priority="58" operator="notEqual" id="{0D55CD05-B422-4FFA-89C2-B32A4095F912}">
            <xm:f>'Costs Profile'!$P$130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M177</xm:sqref>
        </x14:conditionalFormatting>
        <x14:conditionalFormatting xmlns:xm="http://schemas.microsoft.com/office/excel/2006/main">
          <x14:cfRule type="cellIs" priority="57" operator="notEqual" id="{955D8887-7843-4244-8271-35E1D8027031}">
            <xm:f>'Costs Profile'!$V$130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M184</xm:sqref>
        </x14:conditionalFormatting>
        <x14:conditionalFormatting xmlns:xm="http://schemas.microsoft.com/office/excel/2006/main">
          <x14:cfRule type="cellIs" priority="56" operator="notEqual" id="{2BC8CF1F-A57E-4F4E-B60F-2B76F232E168}">
            <xm:f>'Costs Profile'!$AA$130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M190</xm:sqref>
        </x14:conditionalFormatting>
        <x14:conditionalFormatting xmlns:xm="http://schemas.microsoft.com/office/excel/2006/main">
          <x14:cfRule type="cellIs" priority="55" operator="notEqual" id="{06FC4A73-1FB2-49FA-B66B-EB9E09BE5888}">
            <xm:f>'Costs Profile'!$AF$130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M196</xm:sqref>
        </x14:conditionalFormatting>
        <x14:conditionalFormatting xmlns:xm="http://schemas.microsoft.com/office/excel/2006/main">
          <x14:cfRule type="cellIs" priority="54" operator="notEqual" id="{27961E6C-F40E-415D-B3DB-6F5355D643F5}">
            <xm:f>'Costs Profile'!$AK$130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M202</xm:sqref>
        </x14:conditionalFormatting>
        <x14:conditionalFormatting xmlns:xm="http://schemas.microsoft.com/office/excel/2006/main">
          <x14:cfRule type="cellIs" priority="53" operator="notEqual" id="{D62E98CD-30BC-4E2A-B5FA-666BB45D8030}">
            <xm:f>'Costs Profile'!$AP$130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M208</xm:sqref>
        </x14:conditionalFormatting>
        <x14:conditionalFormatting xmlns:xm="http://schemas.microsoft.com/office/excel/2006/main">
          <x14:cfRule type="cellIs" priority="52" operator="notEqual" id="{6C40D360-4D1D-4429-9BF2-AEBD10DA732B}">
            <xm:f>'Costs Profile'!$AU$130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M214</xm:sqref>
        </x14:conditionalFormatting>
        <x14:conditionalFormatting xmlns:xm="http://schemas.microsoft.com/office/excel/2006/main">
          <x14:cfRule type="cellIs" priority="51" operator="notEqual" id="{7B66B094-522A-4E6B-B6B8-136965624015}">
            <xm:f>'Costs Profile'!$AZ$130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M220</xm:sqref>
        </x14:conditionalFormatting>
        <x14:conditionalFormatting xmlns:xm="http://schemas.microsoft.com/office/excel/2006/main">
          <x14:cfRule type="cellIs" priority="50" operator="notEqual" id="{EAB73F01-3101-429D-AD24-153AC2F8DDDF}">
            <xm:f>'Costs Profile'!$R$130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M180</xm:sqref>
        </x14:conditionalFormatting>
        <x14:conditionalFormatting xmlns:xm="http://schemas.microsoft.com/office/excel/2006/main">
          <x14:cfRule type="cellIs" priority="49" operator="notEqual" id="{E556E98E-B46C-4F75-A4B4-94CFEB6D0EE9}">
            <xm:f>'Costs Profile'!$S$130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M181</xm:sqref>
        </x14:conditionalFormatting>
        <x14:conditionalFormatting xmlns:xm="http://schemas.microsoft.com/office/excel/2006/main">
          <x14:cfRule type="cellIs" priority="48" operator="notEqual" id="{85E80A79-29A0-4168-9314-F72D56005894}">
            <xm:f>'Costs Profile'!$T$130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M182</xm:sqref>
        </x14:conditionalFormatting>
        <x14:conditionalFormatting xmlns:xm="http://schemas.microsoft.com/office/excel/2006/main">
          <x14:cfRule type="cellIs" priority="47" operator="notEqual" id="{387D1C35-D8D5-4FCE-BC3A-D5DDF6824CFD}">
            <xm:f>'Costs Profile'!$U$130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M183</xm:sqref>
        </x14:conditionalFormatting>
        <x14:conditionalFormatting xmlns:xm="http://schemas.microsoft.com/office/excel/2006/main">
          <x14:cfRule type="cellIs" priority="46" operator="notEqual" id="{4C875DF2-7CAB-409B-A756-3AB297F978F9}">
            <xm:f>'Costs Profile'!$W$130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M186</xm:sqref>
        </x14:conditionalFormatting>
        <x14:conditionalFormatting xmlns:xm="http://schemas.microsoft.com/office/excel/2006/main">
          <x14:cfRule type="cellIs" priority="45" operator="notEqual" id="{ECE4353E-9050-428A-BD2B-9ED447750DED}">
            <xm:f>'Costs Profile'!$X$130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M187</xm:sqref>
        </x14:conditionalFormatting>
        <x14:conditionalFormatting xmlns:xm="http://schemas.microsoft.com/office/excel/2006/main">
          <x14:cfRule type="cellIs" priority="44" operator="notEqual" id="{C440DA62-BAAB-4BBB-9F77-9AB700E25648}">
            <xm:f>'Costs Profile'!$Y$130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M188</xm:sqref>
        </x14:conditionalFormatting>
        <x14:conditionalFormatting xmlns:xm="http://schemas.microsoft.com/office/excel/2006/main">
          <x14:cfRule type="cellIs" priority="43" operator="notEqual" id="{AC9B07AF-EEF3-4193-89A2-A9F4E957344F}">
            <xm:f>'Costs Profile'!$Z$130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M189</xm:sqref>
        </x14:conditionalFormatting>
        <x14:conditionalFormatting xmlns:xm="http://schemas.microsoft.com/office/excel/2006/main">
          <x14:cfRule type="cellIs" priority="42" operator="notEqual" id="{52E8C6A3-9B95-48B7-9191-94E50D739C7D}">
            <xm:f>'Costs Profile'!$AB$130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M192</xm:sqref>
        </x14:conditionalFormatting>
        <x14:conditionalFormatting xmlns:xm="http://schemas.microsoft.com/office/excel/2006/main">
          <x14:cfRule type="cellIs" priority="41" operator="notEqual" id="{C0B4A91B-C0B4-46C6-B9A1-D0992ADDB30B}">
            <xm:f>'Costs Profile'!$AC$130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M193</xm:sqref>
        </x14:conditionalFormatting>
        <x14:conditionalFormatting xmlns:xm="http://schemas.microsoft.com/office/excel/2006/main">
          <x14:cfRule type="cellIs" priority="40" operator="notEqual" id="{FF7757F4-76CA-43E4-BA33-7A5183686C9F}">
            <xm:f>'Costs Profile'!$AD$130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M194</xm:sqref>
        </x14:conditionalFormatting>
        <x14:conditionalFormatting xmlns:xm="http://schemas.microsoft.com/office/excel/2006/main">
          <x14:cfRule type="cellIs" priority="39" operator="notEqual" id="{02CF6134-F7DB-48F6-8F76-235457AE36C1}">
            <xm:f>'Costs Profile'!$AE$130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M195</xm:sqref>
        </x14:conditionalFormatting>
        <x14:conditionalFormatting xmlns:xm="http://schemas.microsoft.com/office/excel/2006/main">
          <x14:cfRule type="cellIs" priority="38" operator="notEqual" id="{F6C34F71-6E06-4E01-AFA3-06120570440C}">
            <xm:f>'Costs Profile'!$AG$130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M198</xm:sqref>
        </x14:conditionalFormatting>
        <x14:conditionalFormatting xmlns:xm="http://schemas.microsoft.com/office/excel/2006/main">
          <x14:cfRule type="cellIs" priority="37" operator="notEqual" id="{1D0D527C-8B89-4540-B99A-B9A216404989}">
            <xm:f>'Costs Profile'!$AH$130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M199</xm:sqref>
        </x14:conditionalFormatting>
        <x14:conditionalFormatting xmlns:xm="http://schemas.microsoft.com/office/excel/2006/main">
          <x14:cfRule type="cellIs" priority="36" operator="notEqual" id="{BEF99980-9341-41C9-BEF7-E650DA869892}">
            <xm:f>'Costs Profile'!$AI$130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M200</xm:sqref>
        </x14:conditionalFormatting>
        <x14:conditionalFormatting xmlns:xm="http://schemas.microsoft.com/office/excel/2006/main">
          <x14:cfRule type="cellIs" priority="35" operator="notEqual" id="{414BC3E3-FBEE-4019-90D2-EFBAEA1C64D6}">
            <xm:f>'Costs Profile'!$AJ$130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M201</xm:sqref>
        </x14:conditionalFormatting>
        <x14:conditionalFormatting xmlns:xm="http://schemas.microsoft.com/office/excel/2006/main">
          <x14:cfRule type="cellIs" priority="34" operator="notEqual" id="{8724610B-D6E6-4C6E-9A7E-277E19F00DDE}">
            <xm:f>'Costs Profile'!$AL$130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M204</xm:sqref>
        </x14:conditionalFormatting>
        <x14:conditionalFormatting xmlns:xm="http://schemas.microsoft.com/office/excel/2006/main">
          <x14:cfRule type="cellIs" priority="33" operator="notEqual" id="{7B540486-8AFB-4C21-8604-E9DB74D30FCD}">
            <xm:f>'Costs Profile'!$AM$130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M205</xm:sqref>
        </x14:conditionalFormatting>
        <x14:conditionalFormatting xmlns:xm="http://schemas.microsoft.com/office/excel/2006/main">
          <x14:cfRule type="cellIs" priority="32" operator="notEqual" id="{1D221697-923A-45C7-A3C9-9D47D88B33C5}">
            <xm:f>'Costs Profile'!$AN$130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M206</xm:sqref>
        </x14:conditionalFormatting>
        <x14:conditionalFormatting xmlns:xm="http://schemas.microsoft.com/office/excel/2006/main">
          <x14:cfRule type="cellIs" priority="31" operator="notEqual" id="{23D819C5-7019-4383-8F30-9AB8A5A6C761}">
            <xm:f>'Costs Profile'!$AO$130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M207</xm:sqref>
        </x14:conditionalFormatting>
        <x14:conditionalFormatting xmlns:xm="http://schemas.microsoft.com/office/excel/2006/main">
          <x14:cfRule type="cellIs" priority="30" operator="notEqual" id="{B063FC08-B281-4B2E-AFD4-41A8CBF39548}">
            <xm:f>'Costs Profile'!$AQ$130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M210</xm:sqref>
        </x14:conditionalFormatting>
        <x14:conditionalFormatting xmlns:xm="http://schemas.microsoft.com/office/excel/2006/main">
          <x14:cfRule type="cellIs" priority="29" operator="notEqual" id="{23A484F6-A886-4716-AFB5-A74E97642968}">
            <xm:f>'Costs Profile'!$AR$130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M211</xm:sqref>
        </x14:conditionalFormatting>
        <x14:conditionalFormatting xmlns:xm="http://schemas.microsoft.com/office/excel/2006/main">
          <x14:cfRule type="cellIs" priority="28" operator="notEqual" id="{B2AC2340-B2C4-4F0F-BFEE-7A06D5C65CE0}">
            <xm:f>'Costs Profile'!$AS$130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M212</xm:sqref>
        </x14:conditionalFormatting>
        <x14:conditionalFormatting xmlns:xm="http://schemas.microsoft.com/office/excel/2006/main">
          <x14:cfRule type="cellIs" priority="27" operator="notEqual" id="{0EE31C30-E0F4-43BF-8918-22FB7021D9B5}">
            <xm:f>'Costs Profile'!$AT$130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M213</xm:sqref>
        </x14:conditionalFormatting>
        <x14:conditionalFormatting xmlns:xm="http://schemas.microsoft.com/office/excel/2006/main">
          <x14:cfRule type="cellIs" priority="26" operator="notEqual" id="{BC1A2AB2-92C5-4C41-A48E-3851E522FC82}">
            <xm:f>'Costs Profile'!$AV$130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M216</xm:sqref>
        </x14:conditionalFormatting>
        <x14:conditionalFormatting xmlns:xm="http://schemas.microsoft.com/office/excel/2006/main">
          <x14:cfRule type="cellIs" priority="25" operator="notEqual" id="{4D56118E-F287-4E47-93E3-F48D9A21A77D}">
            <xm:f>'Costs Profile'!$AW$130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M217</xm:sqref>
        </x14:conditionalFormatting>
        <x14:conditionalFormatting xmlns:xm="http://schemas.microsoft.com/office/excel/2006/main">
          <x14:cfRule type="cellIs" priority="24" operator="notEqual" id="{BE63F134-0454-4105-90E8-0ACE0ADFC02A}">
            <xm:f>'Costs Profile'!$AX$130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M218</xm:sqref>
        </x14:conditionalFormatting>
        <x14:conditionalFormatting xmlns:xm="http://schemas.microsoft.com/office/excel/2006/main">
          <x14:cfRule type="cellIs" priority="23" operator="notEqual" id="{261BD584-02B3-47AD-B4E9-EFCF66E4FE88}">
            <xm:f>'Costs Profile'!$AY$130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M219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Priority!$E$2:$E$4</xm:f>
          </x14:formula1>
          <xm:sqref>M6:R11</xm:sqref>
        </x14:dataValidation>
        <x14:dataValidation type="list" allowBlank="1" showInputMessage="1" showErrorMessage="1">
          <x14:formula1>
            <xm:f>Ref_LEP!$B$2:$B$41</xm:f>
          </x14:formula1>
          <xm:sqref>U6:Z11</xm:sqref>
        </x14:dataValidation>
        <x14:dataValidation type="list" allowBlank="1" showInputMessage="1" showErrorMessage="1">
          <x14:formula1>
            <xm:f>Priority!$A$2:$A$13</xm:f>
          </x14:formula1>
          <xm:sqref>M15:R20</xm:sqref>
        </x14:dataValidation>
        <x14:dataValidation type="list" allowBlank="1" showInputMessage="1" showErrorMessage="1">
          <x14:formula1>
            <xm:f>Priority!$K$3:$K$26</xm:f>
          </x14:formula1>
          <xm:sqref>U15:Z20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153"/>
  <sheetViews>
    <sheetView showGridLines="0" zoomScaleNormal="100" workbookViewId="0">
      <selection activeCell="E74" sqref="E74"/>
    </sheetView>
  </sheetViews>
  <sheetFormatPr defaultColWidth="8.88671875" defaultRowHeight="15" x14ac:dyDescent="0.2"/>
  <cols>
    <col min="1" max="1" width="2.109375" style="7" customWidth="1" collapsed="1"/>
    <col min="2" max="4" width="26.44140625" style="7" customWidth="1" collapsed="1"/>
    <col min="5" max="14" width="10.5546875" style="7" customWidth="1" collapsed="1"/>
    <col min="15" max="15" width="10.88671875" style="7" customWidth="1" collapsed="1"/>
    <col min="16" max="16" width="2.44140625" style="7" customWidth="1" collapsed="1"/>
    <col min="17" max="16384" width="8.88671875" style="7" collapsed="1"/>
  </cols>
  <sheetData>
    <row r="1" spans="1:18" x14ac:dyDescent="0.25">
      <c r="A1" s="124"/>
    </row>
    <row r="2" spans="1:18" ht="21" x14ac:dyDescent="0.4">
      <c r="B2" s="113" t="s">
        <v>184</v>
      </c>
      <c r="C2" s="113"/>
      <c r="D2" s="113"/>
      <c r="E2" s="175" t="str">
        <f>IF(OR($E$150&lt;&gt;"",$E$151&lt;&gt;""),"There are differences between the Funding Sources and the Cost Profiles - See Cells Marked in Red ","")</f>
        <v/>
      </c>
      <c r="F2" s="175"/>
      <c r="G2" s="175"/>
      <c r="H2" s="175"/>
      <c r="I2" s="175"/>
      <c r="J2" s="175"/>
      <c r="K2" s="175"/>
      <c r="L2" s="175"/>
      <c r="M2" s="175"/>
      <c r="N2" s="175"/>
      <c r="O2" s="175"/>
      <c r="R2" s="8"/>
    </row>
    <row r="3" spans="1:18" ht="18" x14ac:dyDescent="0.25">
      <c r="E3" s="175" t="str">
        <f>IF(AND($E$150="",$E$151=""),"The totals in the Funding Sources equal the totals in the Cost Profile","")</f>
        <v>The totals in the Funding Sources equal the totals in the Cost Profile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8" ht="22.9" hidden="1" x14ac:dyDescent="0.4">
      <c r="B4" s="173" t="s">
        <v>2</v>
      </c>
      <c r="C4" s="173"/>
      <c r="D4" s="173"/>
      <c r="E4" s="173"/>
      <c r="F4" s="173"/>
    </row>
    <row r="5" spans="1:18" hidden="1" x14ac:dyDescent="0.2"/>
    <row r="6" spans="1:18" ht="21" hidden="1" x14ac:dyDescent="0.4">
      <c r="B6" s="14" t="s">
        <v>6</v>
      </c>
      <c r="C6" s="14"/>
      <c r="D6" s="14"/>
    </row>
    <row r="7" spans="1:18" ht="15.75" hidden="1" thickBot="1" x14ac:dyDescent="0.25">
      <c r="E7" s="174" t="s">
        <v>185</v>
      </c>
      <c r="F7" s="174"/>
      <c r="G7" s="174"/>
      <c r="H7" s="174"/>
    </row>
    <row r="8" spans="1:18" ht="16.149999999999999" hidden="1" thickTop="1" x14ac:dyDescent="0.3">
      <c r="B8" s="27" t="s">
        <v>163</v>
      </c>
      <c r="C8" s="78" t="s">
        <v>164</v>
      </c>
      <c r="D8" s="78" t="s">
        <v>167</v>
      </c>
      <c r="E8" s="28">
        <v>2014</v>
      </c>
      <c r="F8" s="28">
        <v>2015</v>
      </c>
      <c r="G8" s="28">
        <v>2016</v>
      </c>
      <c r="H8" s="28">
        <v>2017</v>
      </c>
      <c r="I8" s="28">
        <v>2018</v>
      </c>
      <c r="J8" s="28">
        <v>2019</v>
      </c>
      <c r="K8" s="28">
        <v>2020</v>
      </c>
      <c r="L8" s="28">
        <v>2021</v>
      </c>
      <c r="M8" s="28">
        <v>2022</v>
      </c>
      <c r="N8" s="28">
        <v>2023</v>
      </c>
      <c r="O8" s="29" t="s">
        <v>1</v>
      </c>
    </row>
    <row r="9" spans="1:18" ht="15.6" hidden="1" x14ac:dyDescent="0.3">
      <c r="B9" s="105"/>
      <c r="C9" s="106"/>
      <c r="D9" s="106"/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30">
        <f>E9+F9+G9+H9+I9+J9+K9+L9+M9+N9</f>
        <v>0</v>
      </c>
    </row>
    <row r="10" spans="1:18" ht="15.75" hidden="1" x14ac:dyDescent="0.25">
      <c r="B10" s="105"/>
      <c r="C10" s="106"/>
      <c r="D10" s="106"/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30">
        <f t="shared" ref="O10:O31" si="0">E10+F10+G10+H10+I10+J10+K10+L10+M10+N10</f>
        <v>0</v>
      </c>
    </row>
    <row r="11" spans="1:18" ht="15.6" hidden="1" x14ac:dyDescent="0.3">
      <c r="B11" s="105"/>
      <c r="C11" s="106"/>
      <c r="D11" s="106"/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30">
        <f t="shared" si="0"/>
        <v>0</v>
      </c>
    </row>
    <row r="12" spans="1:18" ht="15.6" hidden="1" x14ac:dyDescent="0.3">
      <c r="B12" s="105"/>
      <c r="C12" s="106"/>
      <c r="D12" s="106"/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30">
        <f t="shared" si="0"/>
        <v>0</v>
      </c>
    </row>
    <row r="13" spans="1:18" ht="15.6" hidden="1" x14ac:dyDescent="0.3">
      <c r="B13" s="105"/>
      <c r="C13" s="106"/>
      <c r="D13" s="106"/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30">
        <f t="shared" si="0"/>
        <v>0</v>
      </c>
    </row>
    <row r="14" spans="1:18" ht="15.6" hidden="1" x14ac:dyDescent="0.3">
      <c r="B14" s="105"/>
      <c r="C14" s="106"/>
      <c r="D14" s="106"/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30">
        <f t="shared" si="0"/>
        <v>0</v>
      </c>
    </row>
    <row r="15" spans="1:18" ht="15.6" hidden="1" x14ac:dyDescent="0.3">
      <c r="B15" s="105"/>
      <c r="C15" s="106"/>
      <c r="D15" s="106"/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30">
        <f t="shared" si="0"/>
        <v>0</v>
      </c>
    </row>
    <row r="16" spans="1:18" ht="15.75" hidden="1" x14ac:dyDescent="0.25">
      <c r="B16" s="105"/>
      <c r="C16" s="106"/>
      <c r="D16" s="106"/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30">
        <f t="shared" si="0"/>
        <v>0</v>
      </c>
    </row>
    <row r="17" spans="2:15" ht="15.75" hidden="1" x14ac:dyDescent="0.25">
      <c r="B17" s="105"/>
      <c r="C17" s="106"/>
      <c r="D17" s="106"/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30">
        <f t="shared" si="0"/>
        <v>0</v>
      </c>
    </row>
    <row r="18" spans="2:15" ht="15.75" hidden="1" x14ac:dyDescent="0.25">
      <c r="B18" s="105"/>
      <c r="C18" s="106"/>
      <c r="D18" s="106"/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30">
        <f t="shared" si="0"/>
        <v>0</v>
      </c>
    </row>
    <row r="19" spans="2:15" ht="15.75" hidden="1" x14ac:dyDescent="0.25">
      <c r="B19" s="105"/>
      <c r="C19" s="106"/>
      <c r="D19" s="106"/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30">
        <f t="shared" si="0"/>
        <v>0</v>
      </c>
    </row>
    <row r="20" spans="2:15" ht="15.75" hidden="1" x14ac:dyDescent="0.25">
      <c r="B20" s="105"/>
      <c r="C20" s="106"/>
      <c r="D20" s="106"/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30">
        <f t="shared" si="0"/>
        <v>0</v>
      </c>
    </row>
    <row r="21" spans="2:15" ht="15.6" hidden="1" x14ac:dyDescent="0.3">
      <c r="B21" s="105"/>
      <c r="C21" s="106"/>
      <c r="D21" s="106"/>
      <c r="E21" s="25">
        <v>0</v>
      </c>
      <c r="F21" s="25"/>
      <c r="G21" s="25"/>
      <c r="H21" s="25"/>
      <c r="I21" s="25"/>
      <c r="J21" s="25"/>
      <c r="K21" s="25"/>
      <c r="L21" s="25"/>
      <c r="M21" s="25"/>
      <c r="N21" s="25"/>
      <c r="O21" s="30">
        <f t="shared" si="0"/>
        <v>0</v>
      </c>
    </row>
    <row r="22" spans="2:15" ht="15.6" hidden="1" x14ac:dyDescent="0.3">
      <c r="B22" s="105"/>
      <c r="C22" s="106"/>
      <c r="D22" s="106"/>
      <c r="E22" s="25">
        <v>0</v>
      </c>
      <c r="F22" s="25"/>
      <c r="G22" s="25"/>
      <c r="H22" s="25"/>
      <c r="I22" s="25"/>
      <c r="J22" s="25"/>
      <c r="K22" s="25"/>
      <c r="L22" s="25"/>
      <c r="M22" s="25"/>
      <c r="N22" s="25"/>
      <c r="O22" s="30">
        <f t="shared" si="0"/>
        <v>0</v>
      </c>
    </row>
    <row r="23" spans="2:15" ht="15.6" hidden="1" x14ac:dyDescent="0.3">
      <c r="B23" s="105"/>
      <c r="C23" s="106"/>
      <c r="D23" s="106"/>
      <c r="E23" s="25">
        <v>0</v>
      </c>
      <c r="F23" s="25"/>
      <c r="G23" s="25"/>
      <c r="H23" s="25"/>
      <c r="I23" s="25"/>
      <c r="J23" s="25"/>
      <c r="K23" s="25"/>
      <c r="L23" s="25"/>
      <c r="M23" s="25"/>
      <c r="N23" s="25"/>
      <c r="O23" s="30">
        <f t="shared" si="0"/>
        <v>0</v>
      </c>
    </row>
    <row r="24" spans="2:15" ht="15.6" hidden="1" x14ac:dyDescent="0.3">
      <c r="B24" s="105"/>
      <c r="C24" s="106"/>
      <c r="D24" s="106"/>
      <c r="E24" s="25"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30">
        <f t="shared" si="0"/>
        <v>0</v>
      </c>
    </row>
    <row r="25" spans="2:15" ht="15.6" hidden="1" x14ac:dyDescent="0.3">
      <c r="B25" s="105"/>
      <c r="C25" s="106"/>
      <c r="D25" s="106"/>
      <c r="E25" s="25">
        <v>0</v>
      </c>
      <c r="F25" s="25"/>
      <c r="G25" s="25"/>
      <c r="H25" s="25"/>
      <c r="I25" s="25"/>
      <c r="J25" s="25"/>
      <c r="K25" s="25"/>
      <c r="L25" s="25"/>
      <c r="M25" s="25"/>
      <c r="N25" s="25"/>
      <c r="O25" s="30">
        <f t="shared" si="0"/>
        <v>0</v>
      </c>
    </row>
    <row r="26" spans="2:15" ht="15.6" hidden="1" x14ac:dyDescent="0.3">
      <c r="B26" s="105"/>
      <c r="C26" s="106"/>
      <c r="D26" s="106"/>
      <c r="E26" s="25">
        <v>0</v>
      </c>
      <c r="F26" s="25"/>
      <c r="G26" s="25"/>
      <c r="H26" s="25"/>
      <c r="I26" s="25"/>
      <c r="J26" s="25"/>
      <c r="K26" s="25"/>
      <c r="L26" s="25"/>
      <c r="M26" s="25"/>
      <c r="N26" s="25"/>
      <c r="O26" s="30">
        <f t="shared" si="0"/>
        <v>0</v>
      </c>
    </row>
    <row r="27" spans="2:15" ht="15.6" hidden="1" x14ac:dyDescent="0.3">
      <c r="B27" s="105"/>
      <c r="C27" s="106"/>
      <c r="D27" s="106"/>
      <c r="E27" s="25">
        <v>0</v>
      </c>
      <c r="F27" s="25"/>
      <c r="G27" s="25"/>
      <c r="H27" s="25"/>
      <c r="I27" s="25"/>
      <c r="J27" s="25"/>
      <c r="K27" s="25"/>
      <c r="L27" s="25"/>
      <c r="M27" s="25"/>
      <c r="N27" s="25"/>
      <c r="O27" s="30">
        <f t="shared" si="0"/>
        <v>0</v>
      </c>
    </row>
    <row r="28" spans="2:15" ht="15.6" hidden="1" x14ac:dyDescent="0.3">
      <c r="B28" s="105"/>
      <c r="C28" s="106"/>
      <c r="D28" s="106"/>
      <c r="E28" s="25"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30">
        <f t="shared" si="0"/>
        <v>0</v>
      </c>
    </row>
    <row r="29" spans="2:15" ht="15.6" hidden="1" x14ac:dyDescent="0.3">
      <c r="B29" s="105"/>
      <c r="C29" s="106"/>
      <c r="D29" s="106"/>
      <c r="E29" s="25">
        <v>0</v>
      </c>
      <c r="F29" s="25"/>
      <c r="G29" s="25"/>
      <c r="H29" s="25"/>
      <c r="I29" s="25"/>
      <c r="J29" s="25"/>
      <c r="K29" s="25"/>
      <c r="L29" s="25"/>
      <c r="M29" s="25"/>
      <c r="N29" s="25"/>
      <c r="O29" s="30">
        <f t="shared" si="0"/>
        <v>0</v>
      </c>
    </row>
    <row r="30" spans="2:15" ht="15.6" hidden="1" x14ac:dyDescent="0.3">
      <c r="B30" s="105"/>
      <c r="C30" s="106"/>
      <c r="D30" s="106"/>
      <c r="E30" s="25">
        <v>0</v>
      </c>
      <c r="F30" s="25"/>
      <c r="G30" s="25"/>
      <c r="H30" s="25"/>
      <c r="I30" s="25"/>
      <c r="J30" s="25"/>
      <c r="K30" s="25"/>
      <c r="L30" s="25"/>
      <c r="M30" s="25"/>
      <c r="N30" s="25"/>
      <c r="O30" s="30">
        <f t="shared" si="0"/>
        <v>0</v>
      </c>
    </row>
    <row r="31" spans="2:15" ht="15.75" hidden="1" x14ac:dyDescent="0.25">
      <c r="B31" s="105"/>
      <c r="C31" s="106"/>
      <c r="D31" s="106"/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30">
        <f t="shared" si="0"/>
        <v>0</v>
      </c>
    </row>
    <row r="32" spans="2:15" ht="16.5" hidden="1" thickBot="1" x14ac:dyDescent="0.3">
      <c r="B32" s="31" t="s">
        <v>1</v>
      </c>
      <c r="C32" s="79"/>
      <c r="D32" s="79"/>
      <c r="E32" s="89">
        <f>SUM(E9:E31)</f>
        <v>0</v>
      </c>
      <c r="F32" s="89">
        <f t="shared" ref="F32:O32" si="1">SUM(F9:F31)</f>
        <v>0</v>
      </c>
      <c r="G32" s="89">
        <f t="shared" si="1"/>
        <v>0</v>
      </c>
      <c r="H32" s="89">
        <f t="shared" si="1"/>
        <v>0</v>
      </c>
      <c r="I32" s="89">
        <f t="shared" si="1"/>
        <v>0</v>
      </c>
      <c r="J32" s="89">
        <f t="shared" si="1"/>
        <v>0</v>
      </c>
      <c r="K32" s="89">
        <f t="shared" si="1"/>
        <v>0</v>
      </c>
      <c r="L32" s="89">
        <f t="shared" si="1"/>
        <v>0</v>
      </c>
      <c r="M32" s="89">
        <f t="shared" si="1"/>
        <v>0</v>
      </c>
      <c r="N32" s="89">
        <f t="shared" si="1"/>
        <v>0</v>
      </c>
      <c r="O32" s="32">
        <f t="shared" si="1"/>
        <v>0</v>
      </c>
    </row>
    <row r="33" spans="2:15" s="33" customFormat="1" ht="72.75" hidden="1" customHeight="1" thickTop="1" x14ac:dyDescent="0.2">
      <c r="E33" s="34" t="str">
        <f>IF(E32='Costs Profile'!G33,"","Discrepancy between Funding Sources and Costs Profile for this year")</f>
        <v/>
      </c>
      <c r="F33" s="34" t="str">
        <f>IF(F32='Costs Profile'!L33,"","Discrepancy between Funding Sources and Costs Profile for this year")</f>
        <v/>
      </c>
      <c r="G33" s="34" t="str">
        <f>IF(G32='Costs Profile'!Q33,"","Discrepancy between Funding Sources and Costs Profile for this year")</f>
        <v/>
      </c>
      <c r="H33" s="34" t="str">
        <f>IF(H32='Costs Profile'!V33,"","Discrepancy between Funding Sources and Costs Profile for this year")</f>
        <v/>
      </c>
      <c r="I33" s="34" t="str">
        <f>IF(I32='Costs Profile'!AA33,"","Discrepancy between Funding Sources and Costs Profile for this year")</f>
        <v/>
      </c>
      <c r="J33" s="34" t="str">
        <f>IF(J32='Costs Profile'!AF33,"","Discrepancy between Funding Sources and Costs Profile for this year")</f>
        <v/>
      </c>
      <c r="K33" s="34" t="str">
        <f>IF(K32='Costs Profile'!AK33,"","Discrepancy between Funding Sources and Costs Profile for this year")</f>
        <v/>
      </c>
      <c r="L33" s="34" t="str">
        <f>IF(L32='Costs Profile'!AP33,"","Discrepancy between Funding Sources and Costs Profile for this year")</f>
        <v/>
      </c>
      <c r="M33" s="34" t="str">
        <f>IF(M32='Costs Profile'!AU33,"","Discrepancy between Funding Sources and Costs Profile for this year")</f>
        <v/>
      </c>
      <c r="N33" s="34" t="str">
        <f>IF(N32='Costs Profile'!AZ33,"","Discrepancy between Funding Sources and Costs Profile for this year")</f>
        <v/>
      </c>
    </row>
    <row r="34" spans="2:15" ht="20.25" hidden="1" x14ac:dyDescent="0.3">
      <c r="B34" s="14" t="s">
        <v>7</v>
      </c>
      <c r="C34" s="14"/>
      <c r="D34" s="14"/>
    </row>
    <row r="35" spans="2:15" ht="15.75" hidden="1" thickBot="1" x14ac:dyDescent="0.25">
      <c r="E35" s="174" t="s">
        <v>185</v>
      </c>
      <c r="F35" s="174"/>
      <c r="G35" s="174"/>
      <c r="H35" s="174"/>
    </row>
    <row r="36" spans="2:15" ht="16.5" hidden="1" thickTop="1" x14ac:dyDescent="0.25">
      <c r="B36" s="27" t="s">
        <v>163</v>
      </c>
      <c r="C36" s="78" t="s">
        <v>164</v>
      </c>
      <c r="D36" s="78" t="s">
        <v>167</v>
      </c>
      <c r="E36" s="28">
        <v>2014</v>
      </c>
      <c r="F36" s="28">
        <v>2015</v>
      </c>
      <c r="G36" s="28">
        <v>2016</v>
      </c>
      <c r="H36" s="28">
        <v>2017</v>
      </c>
      <c r="I36" s="28">
        <v>2018</v>
      </c>
      <c r="J36" s="28">
        <v>2019</v>
      </c>
      <c r="K36" s="28">
        <v>2020</v>
      </c>
      <c r="L36" s="28">
        <v>2021</v>
      </c>
      <c r="M36" s="28">
        <v>2022</v>
      </c>
      <c r="N36" s="28">
        <v>2023</v>
      </c>
      <c r="O36" s="29" t="s">
        <v>1</v>
      </c>
    </row>
    <row r="37" spans="2:15" ht="15.75" hidden="1" x14ac:dyDescent="0.25">
      <c r="B37" s="105"/>
      <c r="C37" s="106"/>
      <c r="D37" s="106"/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30">
        <f>E37+F37+G37+H37+I37+J37+K37+L37+M37+N37</f>
        <v>0</v>
      </c>
    </row>
    <row r="38" spans="2:15" ht="15.75" hidden="1" x14ac:dyDescent="0.25">
      <c r="B38" s="105"/>
      <c r="C38" s="106"/>
      <c r="D38" s="106"/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30">
        <f t="shared" ref="O38:O48" si="2">E38+F38+G38+H38+I38+J38+K38+L38+M38+N38</f>
        <v>0</v>
      </c>
    </row>
    <row r="39" spans="2:15" ht="15.75" hidden="1" x14ac:dyDescent="0.25">
      <c r="B39" s="105"/>
      <c r="C39" s="106"/>
      <c r="D39" s="106"/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30">
        <f t="shared" si="2"/>
        <v>0</v>
      </c>
    </row>
    <row r="40" spans="2:15" ht="15.75" hidden="1" x14ac:dyDescent="0.25">
      <c r="B40" s="105"/>
      <c r="C40" s="106"/>
      <c r="D40" s="106"/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30">
        <f t="shared" si="2"/>
        <v>0</v>
      </c>
    </row>
    <row r="41" spans="2:15" ht="15.75" hidden="1" x14ac:dyDescent="0.25">
      <c r="B41" s="105"/>
      <c r="C41" s="106"/>
      <c r="D41" s="106"/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30">
        <f t="shared" si="2"/>
        <v>0</v>
      </c>
    </row>
    <row r="42" spans="2:15" ht="15.75" hidden="1" x14ac:dyDescent="0.25">
      <c r="B42" s="105"/>
      <c r="C42" s="106"/>
      <c r="D42" s="106"/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30">
        <f t="shared" si="2"/>
        <v>0</v>
      </c>
    </row>
    <row r="43" spans="2:15" ht="15.75" hidden="1" x14ac:dyDescent="0.25">
      <c r="B43" s="105"/>
      <c r="C43" s="106"/>
      <c r="D43" s="106"/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30">
        <f t="shared" si="2"/>
        <v>0</v>
      </c>
    </row>
    <row r="44" spans="2:15" ht="15.75" hidden="1" x14ac:dyDescent="0.25">
      <c r="B44" s="105"/>
      <c r="C44" s="106"/>
      <c r="D44" s="106"/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30">
        <f t="shared" si="2"/>
        <v>0</v>
      </c>
    </row>
    <row r="45" spans="2:15" ht="15.75" hidden="1" x14ac:dyDescent="0.25">
      <c r="B45" s="105"/>
      <c r="C45" s="106"/>
      <c r="D45" s="106"/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30">
        <f t="shared" si="2"/>
        <v>0</v>
      </c>
    </row>
    <row r="46" spans="2:15" ht="15.75" hidden="1" x14ac:dyDescent="0.25">
      <c r="B46" s="105"/>
      <c r="C46" s="106"/>
      <c r="D46" s="106"/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30">
        <f t="shared" si="2"/>
        <v>0</v>
      </c>
    </row>
    <row r="47" spans="2:15" ht="15.75" hidden="1" x14ac:dyDescent="0.25">
      <c r="B47" s="105"/>
      <c r="C47" s="106"/>
      <c r="D47" s="106"/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30">
        <f t="shared" si="2"/>
        <v>0</v>
      </c>
    </row>
    <row r="48" spans="2:15" ht="15.75" hidden="1" x14ac:dyDescent="0.25">
      <c r="B48" s="105"/>
      <c r="C48" s="106"/>
      <c r="D48" s="106"/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30">
        <f t="shared" si="2"/>
        <v>0</v>
      </c>
    </row>
    <row r="49" spans="2:15" ht="15.75" hidden="1" x14ac:dyDescent="0.25">
      <c r="B49" s="105"/>
      <c r="C49" s="106"/>
      <c r="D49" s="106"/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30">
        <f t="shared" ref="O49:O60" si="3">E49+F49+G49+H49+I49+J49+K49+L49+M49+N49</f>
        <v>0</v>
      </c>
    </row>
    <row r="50" spans="2:15" ht="15.75" hidden="1" x14ac:dyDescent="0.25">
      <c r="B50" s="105"/>
      <c r="C50" s="106"/>
      <c r="D50" s="106"/>
      <c r="E50" s="25">
        <v>0</v>
      </c>
      <c r="F50" s="25"/>
      <c r="G50" s="25"/>
      <c r="H50" s="25"/>
      <c r="I50" s="25"/>
      <c r="J50" s="25"/>
      <c r="K50" s="25"/>
      <c r="L50" s="25"/>
      <c r="M50" s="25"/>
      <c r="N50" s="25"/>
      <c r="O50" s="30">
        <f t="shared" si="3"/>
        <v>0</v>
      </c>
    </row>
    <row r="51" spans="2:15" ht="15.75" hidden="1" x14ac:dyDescent="0.25">
      <c r="B51" s="105"/>
      <c r="C51" s="106"/>
      <c r="D51" s="106"/>
      <c r="E51" s="25">
        <v>0</v>
      </c>
      <c r="F51" s="25"/>
      <c r="G51" s="25"/>
      <c r="H51" s="25"/>
      <c r="I51" s="25"/>
      <c r="J51" s="25"/>
      <c r="K51" s="25"/>
      <c r="L51" s="25"/>
      <c r="M51" s="25"/>
      <c r="N51" s="25"/>
      <c r="O51" s="30">
        <f t="shared" si="3"/>
        <v>0</v>
      </c>
    </row>
    <row r="52" spans="2:15" ht="15.75" hidden="1" x14ac:dyDescent="0.25">
      <c r="B52" s="105"/>
      <c r="C52" s="106"/>
      <c r="D52" s="106"/>
      <c r="E52" s="25">
        <v>0</v>
      </c>
      <c r="F52" s="25"/>
      <c r="G52" s="25"/>
      <c r="H52" s="25"/>
      <c r="I52" s="25"/>
      <c r="J52" s="25"/>
      <c r="K52" s="25"/>
      <c r="L52" s="25"/>
      <c r="M52" s="25"/>
      <c r="N52" s="25"/>
      <c r="O52" s="30">
        <f t="shared" si="3"/>
        <v>0</v>
      </c>
    </row>
    <row r="53" spans="2:15" ht="15.75" hidden="1" x14ac:dyDescent="0.25">
      <c r="B53" s="105"/>
      <c r="C53" s="106"/>
      <c r="D53" s="106"/>
      <c r="E53" s="25">
        <v>0</v>
      </c>
      <c r="F53" s="25"/>
      <c r="G53" s="25"/>
      <c r="H53" s="25"/>
      <c r="I53" s="25"/>
      <c r="J53" s="25"/>
      <c r="K53" s="25"/>
      <c r="L53" s="25"/>
      <c r="M53" s="25"/>
      <c r="N53" s="25"/>
      <c r="O53" s="30">
        <f t="shared" si="3"/>
        <v>0</v>
      </c>
    </row>
    <row r="54" spans="2:15" ht="15.75" hidden="1" x14ac:dyDescent="0.25">
      <c r="B54" s="105"/>
      <c r="C54" s="106"/>
      <c r="D54" s="106"/>
      <c r="E54" s="25">
        <v>0</v>
      </c>
      <c r="F54" s="25"/>
      <c r="G54" s="25"/>
      <c r="H54" s="25"/>
      <c r="I54" s="25"/>
      <c r="J54" s="25"/>
      <c r="K54" s="25"/>
      <c r="L54" s="25"/>
      <c r="M54" s="25"/>
      <c r="N54" s="25"/>
      <c r="O54" s="30">
        <f t="shared" si="3"/>
        <v>0</v>
      </c>
    </row>
    <row r="55" spans="2:15" ht="15.75" hidden="1" x14ac:dyDescent="0.25">
      <c r="B55" s="105"/>
      <c r="C55" s="106"/>
      <c r="D55" s="106"/>
      <c r="E55" s="25">
        <v>0</v>
      </c>
      <c r="F55" s="25"/>
      <c r="G55" s="25"/>
      <c r="H55" s="25"/>
      <c r="I55" s="25"/>
      <c r="J55" s="25"/>
      <c r="K55" s="25"/>
      <c r="L55" s="25"/>
      <c r="M55" s="25"/>
      <c r="N55" s="25"/>
      <c r="O55" s="30">
        <f t="shared" si="3"/>
        <v>0</v>
      </c>
    </row>
    <row r="56" spans="2:15" ht="15.75" hidden="1" x14ac:dyDescent="0.25">
      <c r="B56" s="105"/>
      <c r="C56" s="106"/>
      <c r="D56" s="106"/>
      <c r="E56" s="25">
        <v>0</v>
      </c>
      <c r="F56" s="25"/>
      <c r="G56" s="25"/>
      <c r="H56" s="25"/>
      <c r="I56" s="25"/>
      <c r="J56" s="25"/>
      <c r="K56" s="25"/>
      <c r="L56" s="25"/>
      <c r="M56" s="25"/>
      <c r="N56" s="25"/>
      <c r="O56" s="30">
        <f t="shared" si="3"/>
        <v>0</v>
      </c>
    </row>
    <row r="57" spans="2:15" ht="15.75" hidden="1" x14ac:dyDescent="0.25">
      <c r="B57" s="105"/>
      <c r="C57" s="106"/>
      <c r="D57" s="106"/>
      <c r="E57" s="25">
        <v>0</v>
      </c>
      <c r="F57" s="25"/>
      <c r="G57" s="25"/>
      <c r="H57" s="25"/>
      <c r="I57" s="25"/>
      <c r="J57" s="25"/>
      <c r="K57" s="25"/>
      <c r="L57" s="25"/>
      <c r="M57" s="25"/>
      <c r="N57" s="25"/>
      <c r="O57" s="30">
        <f t="shared" si="3"/>
        <v>0</v>
      </c>
    </row>
    <row r="58" spans="2:15" ht="15.75" hidden="1" x14ac:dyDescent="0.25">
      <c r="B58" s="105"/>
      <c r="C58" s="106"/>
      <c r="D58" s="106"/>
      <c r="E58" s="25">
        <v>0</v>
      </c>
      <c r="F58" s="25"/>
      <c r="G58" s="25"/>
      <c r="H58" s="25"/>
      <c r="I58" s="25"/>
      <c r="J58" s="25"/>
      <c r="K58" s="25"/>
      <c r="L58" s="25"/>
      <c r="M58" s="25"/>
      <c r="N58" s="25"/>
      <c r="O58" s="30">
        <f t="shared" si="3"/>
        <v>0</v>
      </c>
    </row>
    <row r="59" spans="2:15" ht="15.75" hidden="1" x14ac:dyDescent="0.25">
      <c r="B59" s="105"/>
      <c r="C59" s="106"/>
      <c r="D59" s="106"/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30">
        <f t="shared" si="3"/>
        <v>0</v>
      </c>
    </row>
    <row r="60" spans="2:15" ht="15.75" hidden="1" x14ac:dyDescent="0.25">
      <c r="B60" s="105"/>
      <c r="C60" s="106"/>
      <c r="D60" s="106"/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30">
        <f t="shared" si="3"/>
        <v>0</v>
      </c>
    </row>
    <row r="61" spans="2:15" ht="16.5" hidden="1" thickBot="1" x14ac:dyDescent="0.3">
      <c r="B61" s="31" t="s">
        <v>1</v>
      </c>
      <c r="C61" s="79"/>
      <c r="D61" s="79"/>
      <c r="E61" s="89">
        <f>SUM(E37:E60)</f>
        <v>0</v>
      </c>
      <c r="F61" s="89">
        <f t="shared" ref="F61:O61" si="4">SUM(F37:F60)</f>
        <v>0</v>
      </c>
      <c r="G61" s="89">
        <f t="shared" si="4"/>
        <v>0</v>
      </c>
      <c r="H61" s="89">
        <f t="shared" si="4"/>
        <v>0</v>
      </c>
      <c r="I61" s="89">
        <f t="shared" si="4"/>
        <v>0</v>
      </c>
      <c r="J61" s="89">
        <f t="shared" si="4"/>
        <v>0</v>
      </c>
      <c r="K61" s="89">
        <f t="shared" si="4"/>
        <v>0</v>
      </c>
      <c r="L61" s="89">
        <f t="shared" si="4"/>
        <v>0</v>
      </c>
      <c r="M61" s="89">
        <f t="shared" si="4"/>
        <v>0</v>
      </c>
      <c r="N61" s="89">
        <f t="shared" si="4"/>
        <v>0</v>
      </c>
      <c r="O61" s="32">
        <f t="shared" si="4"/>
        <v>0</v>
      </c>
    </row>
    <row r="62" spans="2:15" s="34" customFormat="1" ht="72" hidden="1" customHeight="1" thickTop="1" x14ac:dyDescent="0.2">
      <c r="B62" s="35"/>
      <c r="C62" s="35"/>
      <c r="D62" s="35"/>
      <c r="E62" s="34" t="str">
        <f>IF(E61='Costs Profile'!G62,"","Discrepancy between Funding Sources and Costs Profile for this year")</f>
        <v/>
      </c>
      <c r="F62" s="34" t="str">
        <f>IF(F61='Costs Profile'!L62,"","Discrepancy between Funding Sources and Costs Profile for this year")</f>
        <v/>
      </c>
      <c r="G62" s="34" t="str">
        <f>IF(G61='Costs Profile'!Q62,"","Discrepancy between Funding Sources and Costs Profile for this year")</f>
        <v/>
      </c>
      <c r="H62" s="34" t="str">
        <f>IF(H61='Costs Profile'!V62,"","Discrepancy between Funding Sources and Costs Profile for this year")</f>
        <v/>
      </c>
      <c r="I62" s="34" t="str">
        <f>IF(I61='Costs Profile'!AA62,"","Discrepancy between Funding Sources and Costs Profile for this year")</f>
        <v/>
      </c>
      <c r="J62" s="34" t="str">
        <f>IF(J61='Costs Profile'!AF62,"","Discrepancy between Funding Sources and Costs Profile for this year")</f>
        <v/>
      </c>
      <c r="K62" s="34" t="str">
        <f>IF(K61='Costs Profile'!AK62,"","Discrepancy between Funding Sources and Costs Profile for this year")</f>
        <v/>
      </c>
      <c r="L62" s="34" t="str">
        <f>IF(L61='Costs Profile'!AP62,"","Discrepancy between Funding Sources and Costs Profile for this year")</f>
        <v/>
      </c>
      <c r="M62" s="34" t="str">
        <f>IF(M61='Costs Profile'!AU62,"","Discrepancy between Funding Sources and Costs Profile for this year")</f>
        <v/>
      </c>
      <c r="N62" s="34" t="str">
        <f>IF(N61='Costs Profile'!AZ62,"","Discrepancy between Funding Sources and Costs Profile for this year")</f>
        <v/>
      </c>
      <c r="O62" s="36"/>
    </row>
    <row r="63" spans="2:15" ht="15.75" hidden="1" thickBot="1" x14ac:dyDescent="0.25"/>
    <row r="64" spans="2:15" ht="16.5" hidden="1" thickBot="1" x14ac:dyDescent="0.3">
      <c r="B64" s="37" t="s">
        <v>122</v>
      </c>
      <c r="C64" s="80"/>
      <c r="D64" s="80"/>
      <c r="E64" s="38">
        <f>E32+E61</f>
        <v>0</v>
      </c>
      <c r="F64" s="38">
        <f t="shared" ref="F64:O64" si="5">F32+F61</f>
        <v>0</v>
      </c>
      <c r="G64" s="38">
        <f t="shared" si="5"/>
        <v>0</v>
      </c>
      <c r="H64" s="38">
        <f t="shared" si="5"/>
        <v>0</v>
      </c>
      <c r="I64" s="38">
        <f t="shared" si="5"/>
        <v>0</v>
      </c>
      <c r="J64" s="38">
        <f t="shared" si="5"/>
        <v>0</v>
      </c>
      <c r="K64" s="38">
        <f t="shared" si="5"/>
        <v>0</v>
      </c>
      <c r="L64" s="38">
        <f t="shared" si="5"/>
        <v>0</v>
      </c>
      <c r="M64" s="38">
        <f t="shared" si="5"/>
        <v>0</v>
      </c>
      <c r="N64" s="38">
        <f t="shared" si="5"/>
        <v>0</v>
      </c>
      <c r="O64" s="39">
        <f t="shared" si="5"/>
        <v>0</v>
      </c>
    </row>
    <row r="65" spans="2:15" hidden="1" x14ac:dyDescent="0.2"/>
    <row r="66" spans="2:15" hidden="1" x14ac:dyDescent="0.2"/>
    <row r="67" spans="2:15" ht="23.25" x14ac:dyDescent="0.35">
      <c r="B67" s="173" t="s">
        <v>5</v>
      </c>
      <c r="C67" s="173"/>
      <c r="D67" s="173"/>
      <c r="E67" s="173"/>
      <c r="F67" s="173"/>
    </row>
    <row r="69" spans="2:15" ht="20.25" x14ac:dyDescent="0.3">
      <c r="B69" s="14" t="s">
        <v>7</v>
      </c>
      <c r="C69" s="14"/>
      <c r="D69" s="14"/>
    </row>
    <row r="70" spans="2:15" ht="15.75" thickBot="1" x14ac:dyDescent="0.25">
      <c r="E70" s="174" t="s">
        <v>185</v>
      </c>
      <c r="F70" s="174"/>
      <c r="G70" s="174"/>
      <c r="H70" s="174"/>
    </row>
    <row r="71" spans="2:15" ht="16.5" thickTop="1" x14ac:dyDescent="0.25">
      <c r="B71" s="27" t="s">
        <v>163</v>
      </c>
      <c r="C71" s="78" t="s">
        <v>164</v>
      </c>
      <c r="D71" s="78" t="s">
        <v>167</v>
      </c>
      <c r="E71" s="28">
        <v>2014</v>
      </c>
      <c r="F71" s="28">
        <v>2015</v>
      </c>
      <c r="G71" s="28">
        <v>2016</v>
      </c>
      <c r="H71" s="28">
        <v>2017</v>
      </c>
      <c r="I71" s="28">
        <v>2018</v>
      </c>
      <c r="J71" s="28">
        <v>2019</v>
      </c>
      <c r="K71" s="28">
        <v>2020</v>
      </c>
      <c r="L71" s="28">
        <v>2021</v>
      </c>
      <c r="M71" s="28">
        <v>2022</v>
      </c>
      <c r="N71" s="28">
        <v>2023</v>
      </c>
      <c r="O71" s="29" t="s">
        <v>1</v>
      </c>
    </row>
    <row r="72" spans="2:15" ht="15.75" x14ac:dyDescent="0.25">
      <c r="B72" s="105"/>
      <c r="C72" s="106"/>
      <c r="D72" s="106"/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134">
        <f>E72+F72+G72+H72+I72+J72+K72+L72+M72+N72</f>
        <v>0</v>
      </c>
    </row>
    <row r="73" spans="2:15" ht="15.75" x14ac:dyDescent="0.25">
      <c r="B73" s="105"/>
      <c r="C73" s="106"/>
      <c r="D73" s="106"/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134">
        <f t="shared" ref="O73:O94" si="6">E73+F73+G73+H73+I73+J73+K73+L73+M73+N73</f>
        <v>0</v>
      </c>
    </row>
    <row r="74" spans="2:15" ht="15.75" x14ac:dyDescent="0.25">
      <c r="B74" s="105"/>
      <c r="C74" s="106"/>
      <c r="D74" s="106"/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134">
        <f t="shared" si="6"/>
        <v>0</v>
      </c>
    </row>
    <row r="75" spans="2:15" ht="15.75" x14ac:dyDescent="0.25">
      <c r="B75" s="105"/>
      <c r="C75" s="106"/>
      <c r="D75" s="106"/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134">
        <f t="shared" si="6"/>
        <v>0</v>
      </c>
    </row>
    <row r="76" spans="2:15" ht="15.75" x14ac:dyDescent="0.25">
      <c r="B76" s="105"/>
      <c r="C76" s="106"/>
      <c r="D76" s="106"/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134">
        <f t="shared" si="6"/>
        <v>0</v>
      </c>
    </row>
    <row r="77" spans="2:15" ht="15.75" x14ac:dyDescent="0.25">
      <c r="B77" s="105"/>
      <c r="C77" s="106"/>
      <c r="D77" s="106"/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134">
        <f t="shared" si="6"/>
        <v>0</v>
      </c>
    </row>
    <row r="78" spans="2:15" ht="15.75" x14ac:dyDescent="0.25">
      <c r="B78" s="105"/>
      <c r="C78" s="106"/>
      <c r="D78" s="106"/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134">
        <f t="shared" si="6"/>
        <v>0</v>
      </c>
    </row>
    <row r="79" spans="2:15" ht="15.75" x14ac:dyDescent="0.25">
      <c r="B79" s="105"/>
      <c r="C79" s="106"/>
      <c r="D79" s="106"/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134">
        <f t="shared" si="6"/>
        <v>0</v>
      </c>
    </row>
    <row r="80" spans="2:15" ht="15.75" x14ac:dyDescent="0.25">
      <c r="B80" s="105"/>
      <c r="C80" s="106"/>
      <c r="D80" s="106"/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134">
        <f t="shared" si="6"/>
        <v>0</v>
      </c>
    </row>
    <row r="81" spans="2:15" ht="15.75" x14ac:dyDescent="0.25">
      <c r="B81" s="105"/>
      <c r="C81" s="106"/>
      <c r="D81" s="106"/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134">
        <f t="shared" si="6"/>
        <v>0</v>
      </c>
    </row>
    <row r="82" spans="2:15" ht="15.75" x14ac:dyDescent="0.25">
      <c r="B82" s="105"/>
      <c r="C82" s="106"/>
      <c r="D82" s="106"/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134">
        <f t="shared" si="6"/>
        <v>0</v>
      </c>
    </row>
    <row r="83" spans="2:15" ht="15.75" x14ac:dyDescent="0.25">
      <c r="B83" s="105"/>
      <c r="C83" s="106"/>
      <c r="D83" s="106"/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134">
        <f t="shared" si="6"/>
        <v>0</v>
      </c>
    </row>
    <row r="84" spans="2:15" ht="15.75" hidden="1" x14ac:dyDescent="0.25">
      <c r="B84" s="105"/>
      <c r="C84" s="106"/>
      <c r="D84" s="106"/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134">
        <f t="shared" si="6"/>
        <v>0</v>
      </c>
    </row>
    <row r="85" spans="2:15" ht="15.75" hidden="1" x14ac:dyDescent="0.25">
      <c r="B85" s="105"/>
      <c r="C85" s="106"/>
      <c r="D85" s="106"/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134">
        <f t="shared" si="6"/>
        <v>0</v>
      </c>
    </row>
    <row r="86" spans="2:15" ht="15.75" hidden="1" x14ac:dyDescent="0.25">
      <c r="B86" s="105"/>
      <c r="C86" s="106"/>
      <c r="D86" s="106"/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134">
        <f t="shared" si="6"/>
        <v>0</v>
      </c>
    </row>
    <row r="87" spans="2:15" ht="15.75" hidden="1" x14ac:dyDescent="0.25">
      <c r="B87" s="105"/>
      <c r="C87" s="106"/>
      <c r="D87" s="106"/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134">
        <f t="shared" si="6"/>
        <v>0</v>
      </c>
    </row>
    <row r="88" spans="2:15" ht="15.75" hidden="1" x14ac:dyDescent="0.25">
      <c r="B88" s="105"/>
      <c r="C88" s="106"/>
      <c r="D88" s="106"/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134">
        <f t="shared" si="6"/>
        <v>0</v>
      </c>
    </row>
    <row r="89" spans="2:15" ht="15.75" hidden="1" x14ac:dyDescent="0.25">
      <c r="B89" s="105"/>
      <c r="C89" s="106"/>
      <c r="D89" s="106"/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134">
        <f t="shared" si="6"/>
        <v>0</v>
      </c>
    </row>
    <row r="90" spans="2:15" ht="15.75" hidden="1" x14ac:dyDescent="0.25">
      <c r="B90" s="105"/>
      <c r="C90" s="106"/>
      <c r="D90" s="106"/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134">
        <f t="shared" si="6"/>
        <v>0</v>
      </c>
    </row>
    <row r="91" spans="2:15" ht="15.75" hidden="1" x14ac:dyDescent="0.25">
      <c r="B91" s="105"/>
      <c r="C91" s="106"/>
      <c r="D91" s="106"/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134">
        <f t="shared" si="6"/>
        <v>0</v>
      </c>
    </row>
    <row r="92" spans="2:15" ht="15.75" hidden="1" x14ac:dyDescent="0.25">
      <c r="B92" s="105"/>
      <c r="C92" s="106"/>
      <c r="D92" s="106"/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134">
        <f t="shared" si="6"/>
        <v>0</v>
      </c>
    </row>
    <row r="93" spans="2:15" ht="15.75" hidden="1" x14ac:dyDescent="0.25">
      <c r="B93" s="105"/>
      <c r="C93" s="106"/>
      <c r="D93" s="106"/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134">
        <f t="shared" si="6"/>
        <v>0</v>
      </c>
    </row>
    <row r="94" spans="2:15" ht="15.75" x14ac:dyDescent="0.25">
      <c r="B94" s="105"/>
      <c r="C94" s="106"/>
      <c r="D94" s="106"/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134">
        <f t="shared" si="6"/>
        <v>0</v>
      </c>
    </row>
    <row r="95" spans="2:15" ht="16.5" thickBot="1" x14ac:dyDescent="0.3">
      <c r="B95" s="31" t="s">
        <v>1</v>
      </c>
      <c r="C95" s="79"/>
      <c r="D95" s="79"/>
      <c r="E95" s="132">
        <f>SUM(E72:E94)</f>
        <v>0</v>
      </c>
      <c r="F95" s="132">
        <f t="shared" ref="F95:O95" si="7">SUM(F72:F94)</f>
        <v>0</v>
      </c>
      <c r="G95" s="132">
        <f t="shared" si="7"/>
        <v>0</v>
      </c>
      <c r="H95" s="132">
        <f t="shared" si="7"/>
        <v>0</v>
      </c>
      <c r="I95" s="132">
        <f t="shared" si="7"/>
        <v>0</v>
      </c>
      <c r="J95" s="132">
        <f t="shared" si="7"/>
        <v>0</v>
      </c>
      <c r="K95" s="132">
        <f t="shared" si="7"/>
        <v>0</v>
      </c>
      <c r="L95" s="132">
        <f t="shared" si="7"/>
        <v>0</v>
      </c>
      <c r="M95" s="132">
        <f t="shared" si="7"/>
        <v>0</v>
      </c>
      <c r="N95" s="132">
        <f t="shared" si="7"/>
        <v>0</v>
      </c>
      <c r="O95" s="133">
        <f t="shared" si="7"/>
        <v>0</v>
      </c>
    </row>
    <row r="96" spans="2:15" ht="74.25" customHeight="1" thickTop="1" x14ac:dyDescent="0.25">
      <c r="B96" s="40"/>
      <c r="C96" s="40"/>
      <c r="D96" s="40"/>
      <c r="E96" s="34" t="str">
        <f>IF(E95='Costs Profile'!G97,"","Discrepancy between Funding Sources and Costs Profile for this year")</f>
        <v/>
      </c>
      <c r="F96" s="34" t="str">
        <f>IF(F95='Costs Profile'!L97,"","Discrepancy between Funding Sources and Costs Profile for this year")</f>
        <v/>
      </c>
      <c r="G96" s="34" t="str">
        <f>IF(G95='Costs Profile'!Q97,"","Discrepancy between Funding Sources and Costs Profile for this year")</f>
        <v/>
      </c>
      <c r="H96" s="34" t="str">
        <f>IF(H95='Costs Profile'!V97,"","Discrepancy between Funding Sources and Costs Profile for this year")</f>
        <v/>
      </c>
      <c r="I96" s="34" t="str">
        <f>IF(I95='Costs Profile'!AA97,"","Discrepancy between Funding Sources and Costs Profile for this year")</f>
        <v/>
      </c>
      <c r="J96" s="34" t="str">
        <f>IF(J95='Costs Profile'!AF97,"","Discrepancy between Funding Sources and Costs Profile for this year")</f>
        <v/>
      </c>
      <c r="K96" s="34" t="str">
        <f>IF(K95='Costs Profile'!AK97,"","Discrepancy between Funding Sources and Costs Profile for this year")</f>
        <v/>
      </c>
      <c r="L96" s="34" t="str">
        <f>IF(L95='Costs Profile'!AP97,"","Discrepancy between Funding Sources and Costs Profile for this year")</f>
        <v/>
      </c>
      <c r="M96" s="34" t="str">
        <f>IF(M95='Costs Profile'!AU97,"","Discrepancy between Funding Sources and Costs Profile for this year")</f>
        <v/>
      </c>
      <c r="N96" s="34" t="str">
        <f>IF(N95='Costs Profile'!AZ97,"","Discrepancy between Funding Sources and Costs Profile for this year")</f>
        <v/>
      </c>
      <c r="O96" s="41"/>
    </row>
    <row r="97" spans="2:15" ht="15.75" x14ac:dyDescent="0.25">
      <c r="B97" s="40"/>
      <c r="C97" s="40"/>
      <c r="D97" s="40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2:15" ht="23.25" x14ac:dyDescent="0.35">
      <c r="B98" s="173" t="s">
        <v>169</v>
      </c>
      <c r="C98" s="173"/>
      <c r="D98" s="173"/>
      <c r="E98" s="173"/>
      <c r="F98" s="173"/>
    </row>
    <row r="100" spans="2:15" ht="20.25" x14ac:dyDescent="0.3">
      <c r="B100" s="14" t="s">
        <v>7</v>
      </c>
      <c r="C100" s="14"/>
      <c r="D100" s="14"/>
    </row>
    <row r="101" spans="2:15" ht="15.75" thickBot="1" x14ac:dyDescent="0.25">
      <c r="E101" s="174" t="s">
        <v>185</v>
      </c>
      <c r="F101" s="174"/>
      <c r="G101" s="174"/>
      <c r="H101" s="174"/>
    </row>
    <row r="102" spans="2:15" ht="16.5" thickTop="1" x14ac:dyDescent="0.25">
      <c r="B102" s="27" t="s">
        <v>163</v>
      </c>
      <c r="C102" s="78" t="s">
        <v>164</v>
      </c>
      <c r="D102" s="78" t="s">
        <v>167</v>
      </c>
      <c r="E102" s="28">
        <v>2014</v>
      </c>
      <c r="F102" s="28">
        <v>2015</v>
      </c>
      <c r="G102" s="28">
        <v>2016</v>
      </c>
      <c r="H102" s="28">
        <v>2017</v>
      </c>
      <c r="I102" s="28">
        <v>2018</v>
      </c>
      <c r="J102" s="28">
        <v>2019</v>
      </c>
      <c r="K102" s="28">
        <v>2020</v>
      </c>
      <c r="L102" s="28">
        <v>2021</v>
      </c>
      <c r="M102" s="28">
        <v>2022</v>
      </c>
      <c r="N102" s="28">
        <v>2023</v>
      </c>
      <c r="O102" s="29" t="s">
        <v>1</v>
      </c>
    </row>
    <row r="103" spans="2:15" ht="15.75" x14ac:dyDescent="0.25">
      <c r="B103" s="105"/>
      <c r="C103" s="106"/>
      <c r="D103" s="106"/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134">
        <f>E103+F103+G103+H103+I103+J103+K103+L103+M103+N103</f>
        <v>0</v>
      </c>
    </row>
    <row r="104" spans="2:15" ht="15.75" x14ac:dyDescent="0.25">
      <c r="B104" s="105"/>
      <c r="C104" s="106"/>
      <c r="D104" s="106"/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134">
        <f t="shared" ref="O104:O113" si="8">E104+F104+G104+H104+I104+J104+K104+L104+M104+N104</f>
        <v>0</v>
      </c>
    </row>
    <row r="105" spans="2:15" ht="15.75" x14ac:dyDescent="0.25">
      <c r="B105" s="105"/>
      <c r="C105" s="106"/>
      <c r="D105" s="106"/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134">
        <f t="shared" si="8"/>
        <v>0</v>
      </c>
    </row>
    <row r="106" spans="2:15" ht="15.75" x14ac:dyDescent="0.25">
      <c r="B106" s="105"/>
      <c r="C106" s="106"/>
      <c r="D106" s="106"/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134">
        <f t="shared" si="8"/>
        <v>0</v>
      </c>
    </row>
    <row r="107" spans="2:15" ht="15.75" x14ac:dyDescent="0.25">
      <c r="B107" s="105"/>
      <c r="C107" s="106"/>
      <c r="D107" s="106"/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134">
        <f t="shared" si="8"/>
        <v>0</v>
      </c>
    </row>
    <row r="108" spans="2:15" ht="15.75" x14ac:dyDescent="0.25">
      <c r="B108" s="105"/>
      <c r="C108" s="106"/>
      <c r="D108" s="106"/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134">
        <f t="shared" si="8"/>
        <v>0</v>
      </c>
    </row>
    <row r="109" spans="2:15" ht="15.75" x14ac:dyDescent="0.25">
      <c r="B109" s="105"/>
      <c r="C109" s="106"/>
      <c r="D109" s="106"/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134">
        <f t="shared" si="8"/>
        <v>0</v>
      </c>
    </row>
    <row r="110" spans="2:15" ht="15.75" x14ac:dyDescent="0.25">
      <c r="B110" s="105"/>
      <c r="C110" s="106"/>
      <c r="D110" s="106"/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134">
        <f t="shared" si="8"/>
        <v>0</v>
      </c>
    </row>
    <row r="111" spans="2:15" ht="15.75" x14ac:dyDescent="0.25">
      <c r="B111" s="105"/>
      <c r="C111" s="106"/>
      <c r="D111" s="106"/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134">
        <f t="shared" si="8"/>
        <v>0</v>
      </c>
    </row>
    <row r="112" spans="2:15" ht="15.75" x14ac:dyDescent="0.25">
      <c r="B112" s="105"/>
      <c r="C112" s="106"/>
      <c r="D112" s="106"/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134">
        <f t="shared" si="8"/>
        <v>0</v>
      </c>
    </row>
    <row r="113" spans="2:15" ht="15.75" x14ac:dyDescent="0.25">
      <c r="B113" s="105"/>
      <c r="C113" s="106"/>
      <c r="D113" s="106"/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134">
        <f t="shared" si="8"/>
        <v>0</v>
      </c>
    </row>
    <row r="114" spans="2:15" ht="15.75" x14ac:dyDescent="0.25">
      <c r="B114" s="105"/>
      <c r="C114" s="106"/>
      <c r="D114" s="106"/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134">
        <f t="shared" ref="O114:O125" si="9">E114+F114+G114+H114+I114+J114+K114+L114+M114+N114</f>
        <v>0</v>
      </c>
    </row>
    <row r="115" spans="2:15" ht="15.75" hidden="1" x14ac:dyDescent="0.25">
      <c r="B115" s="105"/>
      <c r="C115" s="106"/>
      <c r="D115" s="106"/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134">
        <f t="shared" si="9"/>
        <v>0</v>
      </c>
    </row>
    <row r="116" spans="2:15" ht="15.75" hidden="1" x14ac:dyDescent="0.25">
      <c r="B116" s="105"/>
      <c r="C116" s="106"/>
      <c r="D116" s="106"/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134">
        <f t="shared" si="9"/>
        <v>0</v>
      </c>
    </row>
    <row r="117" spans="2:15" ht="15.75" hidden="1" x14ac:dyDescent="0.25">
      <c r="B117" s="105"/>
      <c r="C117" s="106"/>
      <c r="D117" s="106"/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134">
        <f t="shared" si="9"/>
        <v>0</v>
      </c>
    </row>
    <row r="118" spans="2:15" ht="15.75" hidden="1" x14ac:dyDescent="0.25">
      <c r="B118" s="105"/>
      <c r="C118" s="106"/>
      <c r="D118" s="106"/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134">
        <f t="shared" si="9"/>
        <v>0</v>
      </c>
    </row>
    <row r="119" spans="2:15" ht="15.75" hidden="1" x14ac:dyDescent="0.25">
      <c r="B119" s="105"/>
      <c r="C119" s="106"/>
      <c r="D119" s="106"/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134">
        <f t="shared" si="9"/>
        <v>0</v>
      </c>
    </row>
    <row r="120" spans="2:15" ht="15.75" hidden="1" x14ac:dyDescent="0.25">
      <c r="B120" s="105"/>
      <c r="C120" s="106"/>
      <c r="D120" s="106"/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134">
        <f t="shared" si="9"/>
        <v>0</v>
      </c>
    </row>
    <row r="121" spans="2:15" ht="15.75" hidden="1" x14ac:dyDescent="0.25">
      <c r="B121" s="105"/>
      <c r="C121" s="106"/>
      <c r="D121" s="106"/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134">
        <f t="shared" si="9"/>
        <v>0</v>
      </c>
    </row>
    <row r="122" spans="2:15" ht="15.75" hidden="1" x14ac:dyDescent="0.25">
      <c r="B122" s="105"/>
      <c r="C122" s="106"/>
      <c r="D122" s="106"/>
      <c r="E122" s="25">
        <v>0</v>
      </c>
      <c r="F122" s="25">
        <v>0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134">
        <f t="shared" si="9"/>
        <v>0</v>
      </c>
    </row>
    <row r="123" spans="2:15" ht="15.75" hidden="1" x14ac:dyDescent="0.25">
      <c r="B123" s="105"/>
      <c r="C123" s="106"/>
      <c r="D123" s="106"/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134">
        <f t="shared" si="9"/>
        <v>0</v>
      </c>
    </row>
    <row r="124" spans="2:15" ht="15.75" hidden="1" x14ac:dyDescent="0.25">
      <c r="B124" s="105"/>
      <c r="C124" s="106"/>
      <c r="D124" s="106"/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134">
        <f t="shared" si="9"/>
        <v>0</v>
      </c>
    </row>
    <row r="125" spans="2:15" ht="15.75" x14ac:dyDescent="0.25">
      <c r="B125" s="105"/>
      <c r="C125" s="106"/>
      <c r="D125" s="106"/>
      <c r="E125" s="25">
        <v>0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134">
        <f t="shared" si="9"/>
        <v>0</v>
      </c>
    </row>
    <row r="126" spans="2:15" ht="16.5" thickBot="1" x14ac:dyDescent="0.3">
      <c r="B126" s="31" t="s">
        <v>1</v>
      </c>
      <c r="C126" s="79"/>
      <c r="D126" s="79"/>
      <c r="E126" s="132">
        <f t="shared" ref="E126:O126" si="10">SUM(E103:E125)</f>
        <v>0</v>
      </c>
      <c r="F126" s="132">
        <f t="shared" si="10"/>
        <v>0</v>
      </c>
      <c r="G126" s="132">
        <f t="shared" si="10"/>
        <v>0</v>
      </c>
      <c r="H126" s="132">
        <f t="shared" si="10"/>
        <v>0</v>
      </c>
      <c r="I126" s="132">
        <f t="shared" si="10"/>
        <v>0</v>
      </c>
      <c r="J126" s="132">
        <f t="shared" si="10"/>
        <v>0</v>
      </c>
      <c r="K126" s="132">
        <f t="shared" si="10"/>
        <v>0</v>
      </c>
      <c r="L126" s="132">
        <f t="shared" si="10"/>
        <v>0</v>
      </c>
      <c r="M126" s="132">
        <f t="shared" si="10"/>
        <v>0</v>
      </c>
      <c r="N126" s="132">
        <f t="shared" si="10"/>
        <v>0</v>
      </c>
      <c r="O126" s="133">
        <f t="shared" si="10"/>
        <v>0</v>
      </c>
    </row>
    <row r="127" spans="2:15" ht="72.75" customHeight="1" thickTop="1" x14ac:dyDescent="0.25">
      <c r="B127" s="40"/>
      <c r="C127" s="40"/>
      <c r="D127" s="40"/>
      <c r="E127" s="34" t="str">
        <f>IF(E126='Costs Profile'!G130,"","Discrepancy between Funding Sources and Costs Profile for this year")</f>
        <v/>
      </c>
      <c r="F127" s="34" t="str">
        <f>IF(F126='Costs Profile'!L130,"","Discrepancy between Funding Sources and Costs Profile for this year")</f>
        <v/>
      </c>
      <c r="G127" s="34" t="str">
        <f>IF(G126='Costs Profile'!Q130,"","Discrepancy between Funding Sources and Costs Profile for this year")</f>
        <v/>
      </c>
      <c r="H127" s="34" t="str">
        <f>IF(H126='Costs Profile'!V130,"","Discrepancy between Funding Sources and Costs Profile for this year")</f>
        <v/>
      </c>
      <c r="I127" s="34" t="str">
        <f>IF(I126='Costs Profile'!AA130,"","Discrepancy between Funding Sources and Costs Profile for this year")</f>
        <v/>
      </c>
      <c r="J127" s="34" t="str">
        <f>IF(J126='Costs Profile'!AF130,"","Discrepancy between Funding Sources and Costs Profile for this year")</f>
        <v/>
      </c>
      <c r="K127" s="34" t="str">
        <f>IF(K126='Costs Profile'!AK130,"","Discrepancy between Funding Sources and Costs Profile for this year")</f>
        <v/>
      </c>
      <c r="L127" s="34" t="str">
        <f>IF(L126='Costs Profile'!AP130,"","Discrepancy between Funding Sources and Costs Profile for this year")</f>
        <v/>
      </c>
      <c r="M127" s="34" t="str">
        <f>IF(M126='Costs Profile'!AU130,"","Discrepancy between Funding Sources and Costs Profile for this year")</f>
        <v/>
      </c>
      <c r="N127" s="34" t="str">
        <f>IF(N126='Costs Profile'!AZ130,"","Discrepancy between Funding Sources and Costs Profile for this year")</f>
        <v/>
      </c>
      <c r="O127" s="41"/>
    </row>
    <row r="128" spans="2:15" ht="15.75" thickBot="1" x14ac:dyDescent="0.25"/>
    <row r="129" spans="2:15" ht="16.5" thickBot="1" x14ac:dyDescent="0.3">
      <c r="B129" s="37" t="s">
        <v>100</v>
      </c>
      <c r="C129" s="80"/>
      <c r="D129" s="80"/>
      <c r="E129" s="135">
        <f t="shared" ref="E129:O129" si="11">E64+E95+E126</f>
        <v>0</v>
      </c>
      <c r="F129" s="135">
        <f t="shared" si="11"/>
        <v>0</v>
      </c>
      <c r="G129" s="135">
        <f t="shared" si="11"/>
        <v>0</v>
      </c>
      <c r="H129" s="135">
        <f t="shared" si="11"/>
        <v>0</v>
      </c>
      <c r="I129" s="135">
        <f t="shared" si="11"/>
        <v>0</v>
      </c>
      <c r="J129" s="135">
        <f t="shared" si="11"/>
        <v>0</v>
      </c>
      <c r="K129" s="135">
        <f t="shared" si="11"/>
        <v>0</v>
      </c>
      <c r="L129" s="135">
        <f t="shared" si="11"/>
        <v>0</v>
      </c>
      <c r="M129" s="135">
        <f t="shared" si="11"/>
        <v>0</v>
      </c>
      <c r="N129" s="135">
        <f t="shared" si="11"/>
        <v>0</v>
      </c>
      <c r="O129" s="136">
        <f t="shared" si="11"/>
        <v>0</v>
      </c>
    </row>
    <row r="140" spans="2:15" hidden="1" x14ac:dyDescent="0.25"/>
    <row r="141" spans="2:15" ht="15.6" hidden="1" thickBot="1" x14ac:dyDescent="0.3"/>
    <row r="142" spans="2:15" ht="18" hidden="1" thickTop="1" x14ac:dyDescent="0.3">
      <c r="E142" s="120" t="str">
        <f>IF(AND($E$32='Costs Profile'!$G$33,$F$32='Costs Profile'!$L$33,$G$32='Costs Profile'!$Q$33,$H$32='Costs Profile'!$V$33,$I$32='Costs Profile'!$AA$33,$J$32='Costs Profile'!$AF$33),"","Error")</f>
        <v/>
      </c>
    </row>
    <row r="143" spans="2:15" ht="17.45" hidden="1" x14ac:dyDescent="0.3">
      <c r="E143" s="121" t="str">
        <f>IF(AND($K$32='Costs Profile'!$AK$33,$L$32='Costs Profile'!$AP$33,$M$32='Costs Profile'!$AU$33,$N$32='Costs Profile'!$AZ$33),"","Error")</f>
        <v/>
      </c>
    </row>
    <row r="144" spans="2:15" ht="17.45" hidden="1" x14ac:dyDescent="0.3">
      <c r="E144" s="121" t="str">
        <f>IF(AND($E$61='Costs Profile'!$G$62,$F$61='Costs Profile'!$L$62,$G$61='Costs Profile'!$Q$62,$H$61='Costs Profile'!$V$62,$I$61='Costs Profile'!$AA$62,$J$61='Costs Profile'!$AF$62),"","Error")</f>
        <v/>
      </c>
    </row>
    <row r="145" spans="5:5" ht="17.45" hidden="1" x14ac:dyDescent="0.3">
      <c r="E145" s="121" t="str">
        <f>IF(AND($K$61='Costs Profile'!$AK$62,$L$61='Costs Profile'!$AP$62,$M$61='Costs Profile'!$AU$62,$N$61='Costs Profile'!$AZ$62),"","Error")</f>
        <v/>
      </c>
    </row>
    <row r="146" spans="5:5" ht="17.45" hidden="1" x14ac:dyDescent="0.3">
      <c r="E146" s="121" t="str">
        <f>IF(AND($E$95='Costs Profile'!$G$97,$F$95='Costs Profile'!$L$97,$G$95='Costs Profile'!$Q$97,$H$95='Costs Profile'!$V$97,$I$95='Costs Profile'!$AA$97,$J$95='Costs Profile'!$AF$97),"","Error")</f>
        <v/>
      </c>
    </row>
    <row r="147" spans="5:5" ht="17.45" hidden="1" x14ac:dyDescent="0.3">
      <c r="E147" s="121" t="str">
        <f>IF(AND($K$95='Costs Profile'!$AK$97,$L$95='Costs Profile'!$AP$97,$M$95='Costs Profile'!$AU$97,$N$95='Costs Profile'!$AZ$97),"","Error")</f>
        <v/>
      </c>
    </row>
    <row r="148" spans="5:5" ht="17.45" hidden="1" x14ac:dyDescent="0.3">
      <c r="E148" s="121" t="str">
        <f>IF(AND($E$126='Costs Profile'!$G$130,$F$126='Costs Profile'!$L$130,$G$126='Costs Profile'!$Q$130,$H$126='Costs Profile'!$V$130,$I$126='Costs Profile'!$AA$130,$J$126='Costs Profile'!$AF$130),"","Error")</f>
        <v/>
      </c>
    </row>
    <row r="149" spans="5:5" ht="17.45" hidden="1" x14ac:dyDescent="0.3">
      <c r="E149" s="121" t="str">
        <f>IF(AND($K$126='Costs Profile'!$AK$130,$L$126='Costs Profile'!$AP$130,$M$126='Costs Profile'!$AU$130,$N$126='Costs Profile'!$AZ$130),"","Error")</f>
        <v/>
      </c>
    </row>
    <row r="150" spans="5:5" ht="17.45" hidden="1" x14ac:dyDescent="0.3">
      <c r="E150" s="121" t="str">
        <f>IF(OR($E$142&lt;&gt;"",$E$143&lt;&gt;"",$E$144&lt;&gt;"",$E$145&lt;&gt;""),"Error","")</f>
        <v/>
      </c>
    </row>
    <row r="151" spans="5:5" ht="18" hidden="1" thickBot="1" x14ac:dyDescent="0.35">
      <c r="E151" s="122" t="str">
        <f>IF(OR($E$146&lt;&gt;"",$E$147&lt;&gt;"",$E$148&lt;&gt;"",$E$149&lt;&gt;""),"Error","")</f>
        <v/>
      </c>
    </row>
    <row r="152" spans="5:5" ht="15.6" hidden="1" thickTop="1" x14ac:dyDescent="0.25"/>
    <row r="153" spans="5:5" hidden="1" x14ac:dyDescent="0.25"/>
  </sheetData>
  <sheetProtection password="ACB1" sheet="1" objects="1" scenarios="1" insertRows="0" selectLockedCells="1"/>
  <mergeCells count="9">
    <mergeCell ref="E101:H101"/>
    <mergeCell ref="B4:F4"/>
    <mergeCell ref="B67:F67"/>
    <mergeCell ref="B98:F98"/>
    <mergeCell ref="E2:O2"/>
    <mergeCell ref="E3:O3"/>
    <mergeCell ref="E7:H7"/>
    <mergeCell ref="E35:H35"/>
    <mergeCell ref="E70:H70"/>
  </mergeCells>
  <conditionalFormatting sqref="E33">
    <cfRule type="notContainsBlanks" dxfId="59" priority="54">
      <formula>LEN(TRIM(E33))&gt;0</formula>
    </cfRule>
  </conditionalFormatting>
  <conditionalFormatting sqref="F33:N33">
    <cfRule type="notContainsBlanks" dxfId="58" priority="50">
      <formula>LEN(TRIM(F33))&gt;0</formula>
    </cfRule>
  </conditionalFormatting>
  <conditionalFormatting sqref="E62">
    <cfRule type="notContainsBlanks" dxfId="57" priority="38">
      <formula>LEN(TRIM(E62))&gt;0</formula>
    </cfRule>
  </conditionalFormatting>
  <conditionalFormatting sqref="F62:N62">
    <cfRule type="notContainsBlanks" dxfId="56" priority="37">
      <formula>LEN(TRIM(F62))&gt;0</formula>
    </cfRule>
  </conditionalFormatting>
  <conditionalFormatting sqref="E96">
    <cfRule type="notContainsBlanks" dxfId="55" priority="26">
      <formula>LEN(TRIM(E96))&gt;0</formula>
    </cfRule>
  </conditionalFormatting>
  <conditionalFormatting sqref="F96:N96">
    <cfRule type="notContainsBlanks" dxfId="54" priority="25">
      <formula>LEN(TRIM(F96))&gt;0</formula>
    </cfRule>
  </conditionalFormatting>
  <conditionalFormatting sqref="E127">
    <cfRule type="notContainsBlanks" dxfId="53" priority="14">
      <formula>LEN(TRIM(E127))&gt;0</formula>
    </cfRule>
  </conditionalFormatting>
  <conditionalFormatting sqref="F127:N127">
    <cfRule type="notContainsBlanks" dxfId="52" priority="13">
      <formula>LEN(TRIM(F127))&gt;0</formula>
    </cfRule>
  </conditionalFormatting>
  <conditionalFormatting sqref="E142">
    <cfRule type="notContainsBlanks" dxfId="51" priority="12">
      <formula>LEN(TRIM(E142))&gt;0</formula>
    </cfRule>
  </conditionalFormatting>
  <conditionalFormatting sqref="E143">
    <cfRule type="notContainsBlanks" dxfId="50" priority="11">
      <formula>LEN(TRIM(E143))&gt;0</formula>
    </cfRule>
  </conditionalFormatting>
  <conditionalFormatting sqref="E144">
    <cfRule type="notContainsBlanks" dxfId="49" priority="10">
      <formula>LEN(TRIM(E144))&gt;0</formula>
    </cfRule>
  </conditionalFormatting>
  <conditionalFormatting sqref="E145">
    <cfRule type="notContainsBlanks" dxfId="48" priority="9">
      <formula>LEN(TRIM(E145))&gt;0</formula>
    </cfRule>
  </conditionalFormatting>
  <conditionalFormatting sqref="E146">
    <cfRule type="notContainsBlanks" dxfId="47" priority="8">
      <formula>LEN(TRIM(E146))&gt;0</formula>
    </cfRule>
  </conditionalFormatting>
  <conditionalFormatting sqref="E147">
    <cfRule type="notContainsBlanks" dxfId="46" priority="7">
      <formula>LEN(TRIM(E147))&gt;0</formula>
    </cfRule>
  </conditionalFormatting>
  <conditionalFormatting sqref="E2">
    <cfRule type="notContainsBlanks" dxfId="45" priority="2">
      <formula>LEN(TRIM(E2))&gt;0</formula>
    </cfRule>
  </conditionalFormatting>
  <conditionalFormatting sqref="E148">
    <cfRule type="notContainsBlanks" dxfId="44" priority="6">
      <formula>LEN(TRIM(E148))&gt;0</formula>
    </cfRule>
  </conditionalFormatting>
  <conditionalFormatting sqref="E149">
    <cfRule type="notContainsBlanks" dxfId="43" priority="5">
      <formula>LEN(TRIM(E149))&gt;0</formula>
    </cfRule>
  </conditionalFormatting>
  <conditionalFormatting sqref="E150">
    <cfRule type="notContainsBlanks" dxfId="42" priority="4">
      <formula>LEN(TRIM(E150))&gt;0</formula>
    </cfRule>
  </conditionalFormatting>
  <conditionalFormatting sqref="E151">
    <cfRule type="notContainsBlanks" dxfId="41" priority="3">
      <formula>LEN(TRIM(E151))&gt;0</formula>
    </cfRule>
  </conditionalFormatting>
  <conditionalFormatting sqref="E3">
    <cfRule type="notContainsBlanks" dxfId="40" priority="1">
      <formula>LEN(TRIM(E3))&gt;0</formula>
    </cfRule>
  </conditionalFormatting>
  <dataValidations count="1">
    <dataValidation type="whole" allowBlank="1" showInputMessage="1" showErrorMessage="1" error="Please enter whole amounts only (no pence)" sqref="E9:N31 E37:N60 E72:N94 E103:N125">
      <formula1>-1000000000</formula1>
      <formula2>1000000000</formula2>
    </dataValidation>
  </dataValidations>
  <pageMargins left="0.11811023622047245" right="0.11811023622047245" top="0.15748031496062992" bottom="0.15748031496062992" header="0.31496062992125984" footer="0.31496062992125984"/>
  <pageSetup paperSize="9" scale="60" fitToHeight="2" pageOrder="overThenDown" orientation="landscape" cellComments="atEnd" r:id="rId1"/>
  <headerFooter>
    <oddFooter>&amp;L&amp;8</oddFooter>
  </headerFooter>
  <rowBreaks count="1" manualBreakCount="1">
    <brk id="66" max="1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4" operator="notEqual" id="{16D3D501-4046-42E5-825F-5458F71A2E49}">
            <xm:f>'Costs Profile'!$G$33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E32</xm:sqref>
        </x14:conditionalFormatting>
        <x14:conditionalFormatting xmlns:xm="http://schemas.microsoft.com/office/excel/2006/main">
          <x14:cfRule type="cellIs" priority="63" operator="notEqual" id="{FBCE929E-6CEC-4E44-93E1-CB730FCCF6CB}">
            <xm:f>'Costs Profile'!$L$33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cellIs" priority="62" operator="notEqual" id="{407DA039-CE7C-4E2F-90CE-A5B8A32FFAD2}">
            <xm:f>'Costs Profile'!$Q$33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cellIs" priority="61" operator="notEqual" id="{EF347F30-4D45-4E65-B1C1-DA19AA5355A5}">
            <xm:f>'Costs Profile'!$V$33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H32</xm:sqref>
        </x14:conditionalFormatting>
        <x14:conditionalFormatting xmlns:xm="http://schemas.microsoft.com/office/excel/2006/main">
          <x14:cfRule type="cellIs" priority="60" operator="notEqual" id="{89BD896E-7D9E-4D52-A40C-E927838EEA45}">
            <xm:f>'Costs Profile'!$AA$33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I32</xm:sqref>
        </x14:conditionalFormatting>
        <x14:conditionalFormatting xmlns:xm="http://schemas.microsoft.com/office/excel/2006/main">
          <x14:cfRule type="cellIs" priority="59" operator="notEqual" id="{61A5531E-9AE3-464D-BF12-DA08FE7A39D1}">
            <xm:f>'Costs Profile'!$AF$33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J32</xm:sqref>
        </x14:conditionalFormatting>
        <x14:conditionalFormatting xmlns:xm="http://schemas.microsoft.com/office/excel/2006/main">
          <x14:cfRule type="cellIs" priority="58" operator="notEqual" id="{C3FB9F57-A7B9-4C92-BCF0-1AF97601A919}">
            <xm:f>'Costs Profile'!$AK$33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K32</xm:sqref>
        </x14:conditionalFormatting>
        <x14:conditionalFormatting xmlns:xm="http://schemas.microsoft.com/office/excel/2006/main">
          <x14:cfRule type="cellIs" priority="57" operator="notEqual" id="{0FE6F25B-D98A-43A2-B1D3-C33F3212F569}">
            <xm:f>'Costs Profile'!$AP$33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L32</xm:sqref>
        </x14:conditionalFormatting>
        <x14:conditionalFormatting xmlns:xm="http://schemas.microsoft.com/office/excel/2006/main">
          <x14:cfRule type="cellIs" priority="56" operator="notEqual" id="{17ACA85C-7A2E-4670-BDCC-D40FEC7905F1}">
            <xm:f>'Costs Profile'!$AU$33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M32</xm:sqref>
        </x14:conditionalFormatting>
        <x14:conditionalFormatting xmlns:xm="http://schemas.microsoft.com/office/excel/2006/main">
          <x14:cfRule type="cellIs" priority="55" operator="notEqual" id="{3BB70E13-E582-4070-AD1E-F8B87B1B913F}">
            <xm:f>'Costs Profile'!$AZ$33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N32</xm:sqref>
        </x14:conditionalFormatting>
        <x14:conditionalFormatting xmlns:xm="http://schemas.microsoft.com/office/excel/2006/main">
          <x14:cfRule type="cellIs" priority="49" operator="notEqual" id="{8EA442AD-BD19-4E6D-B840-87589E654610}">
            <xm:f>'Costs Profile'!$G$62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E61</xm:sqref>
        </x14:conditionalFormatting>
        <x14:conditionalFormatting xmlns:xm="http://schemas.microsoft.com/office/excel/2006/main">
          <x14:cfRule type="cellIs" priority="48" operator="notEqual" id="{3F46B914-2465-4DB3-93D1-78AEB93E58F2}">
            <xm:f>'Costs Profile'!$L$62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F61</xm:sqref>
        </x14:conditionalFormatting>
        <x14:conditionalFormatting xmlns:xm="http://schemas.microsoft.com/office/excel/2006/main">
          <x14:cfRule type="cellIs" priority="47" operator="notEqual" id="{5804E90E-54B1-4CBF-9F46-19E87177AF53}">
            <xm:f>'Costs Profile'!$Q$62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46" operator="notEqual" id="{2F84EC77-92E9-4430-B694-B176A8AFC2C8}">
            <xm:f>'Costs Profile'!$V$62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45" operator="notEqual" id="{6179000F-8569-43ED-BE0A-7D297433D7DB}">
            <xm:f>'Costs Profile'!$AA$62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I61</xm:sqref>
        </x14:conditionalFormatting>
        <x14:conditionalFormatting xmlns:xm="http://schemas.microsoft.com/office/excel/2006/main">
          <x14:cfRule type="cellIs" priority="44" operator="notEqual" id="{CD734C2D-5014-4BCC-838D-752354391081}">
            <xm:f>'Costs Profile'!$AF$62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J61</xm:sqref>
        </x14:conditionalFormatting>
        <x14:conditionalFormatting xmlns:xm="http://schemas.microsoft.com/office/excel/2006/main">
          <x14:cfRule type="cellIs" priority="43" operator="notEqual" id="{47D7647C-5D91-4A45-B206-36F05B230BA6}">
            <xm:f>'Costs Profile'!$AK$62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K61</xm:sqref>
        </x14:conditionalFormatting>
        <x14:conditionalFormatting xmlns:xm="http://schemas.microsoft.com/office/excel/2006/main">
          <x14:cfRule type="cellIs" priority="42" operator="notEqual" id="{AC829A1C-C6B1-415A-BDD6-D5AE247FC45F}">
            <xm:f>'Costs Profile'!$AP$62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L61</xm:sqref>
        </x14:conditionalFormatting>
        <x14:conditionalFormatting xmlns:xm="http://schemas.microsoft.com/office/excel/2006/main">
          <x14:cfRule type="cellIs" priority="41" operator="notEqual" id="{90684758-5C56-4370-A35E-F5D866B8203D}">
            <xm:f>'Costs Profile'!$AU$62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40" operator="notEqual" id="{3E1CFD88-C7F0-40FF-8218-364D9ECDF51B}">
            <xm:f>'Costs Profile'!$AZ$62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N61</xm:sqref>
        </x14:conditionalFormatting>
        <x14:conditionalFormatting xmlns:xm="http://schemas.microsoft.com/office/excel/2006/main">
          <x14:cfRule type="cellIs" priority="36" operator="notEqual" id="{7A5F189D-25D7-4F16-B685-64FA564F033C}">
            <xm:f>'Costs Profile'!$G$97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E95</xm:sqref>
        </x14:conditionalFormatting>
        <x14:conditionalFormatting xmlns:xm="http://schemas.microsoft.com/office/excel/2006/main">
          <x14:cfRule type="cellIs" priority="35" operator="notEqual" id="{F3000996-E030-4A34-9CD2-6E2484C72486}">
            <xm:f>'Costs Profile'!$L$97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F95</xm:sqref>
        </x14:conditionalFormatting>
        <x14:conditionalFormatting xmlns:xm="http://schemas.microsoft.com/office/excel/2006/main">
          <x14:cfRule type="cellIs" priority="34" operator="notEqual" id="{F0287375-B7AF-4132-86A2-7E281048F772}">
            <xm:f>'Costs Profile'!$Q$97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G95</xm:sqref>
        </x14:conditionalFormatting>
        <x14:conditionalFormatting xmlns:xm="http://schemas.microsoft.com/office/excel/2006/main">
          <x14:cfRule type="cellIs" priority="33" operator="notEqual" id="{072D2B9E-D13F-4729-A9B5-ADA252FE6BF8}">
            <xm:f>'Costs Profile'!$V$97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H95</xm:sqref>
        </x14:conditionalFormatting>
        <x14:conditionalFormatting xmlns:xm="http://schemas.microsoft.com/office/excel/2006/main">
          <x14:cfRule type="cellIs" priority="32" operator="notEqual" id="{2641E693-7938-4913-9A89-4EF5FBD6892B}">
            <xm:f>'Costs Profile'!$AA$97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31" operator="notEqual" id="{12A8FC4A-7898-405A-AE81-2B44728F4B89}">
            <xm:f>'Costs Profile'!$AF$97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30" operator="notEqual" id="{B3E5182D-3CAF-46A9-8B8A-A27F4D469958}">
            <xm:f>'Costs Profile'!$AK$97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29" operator="notEqual" id="{4C54E7C7-94F7-4827-A3CE-17A4FA87C073}">
            <xm:f>'Costs Profile'!$AP$97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28" operator="notEqual" id="{8773C2B7-692F-4649-B0F8-0DB85066DE01}">
            <xm:f>'Costs Profile'!$AU$97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27" operator="notEqual" id="{0486F668-8585-4BCC-9628-EBDE0C53A549}">
            <xm:f>'Costs Profile'!$AZ$97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N95</xm:sqref>
        </x14:conditionalFormatting>
        <x14:conditionalFormatting xmlns:xm="http://schemas.microsoft.com/office/excel/2006/main">
          <x14:cfRule type="cellIs" priority="24" operator="notEqual" id="{647B13E6-5768-445C-ABFA-E5E840B56572}">
            <xm:f>'Costs Profile'!$G$130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E126</xm:sqref>
        </x14:conditionalFormatting>
        <x14:conditionalFormatting xmlns:xm="http://schemas.microsoft.com/office/excel/2006/main">
          <x14:cfRule type="cellIs" priority="23" operator="notEqual" id="{39A02963-FE74-4CF9-B35C-AFC460423072}">
            <xm:f>'Costs Profile'!$L$130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F126</xm:sqref>
        </x14:conditionalFormatting>
        <x14:conditionalFormatting xmlns:xm="http://schemas.microsoft.com/office/excel/2006/main">
          <x14:cfRule type="cellIs" priority="22" operator="notEqual" id="{FF999991-442B-4BB5-859E-AE0776C48FB8}">
            <xm:f>'Costs Profile'!$Q$130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G126</xm:sqref>
        </x14:conditionalFormatting>
        <x14:conditionalFormatting xmlns:xm="http://schemas.microsoft.com/office/excel/2006/main">
          <x14:cfRule type="cellIs" priority="21" operator="notEqual" id="{F005DEF1-F6F8-4784-8AA3-48D250480783}">
            <xm:f>'Costs Profile'!$V$130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H126</xm:sqref>
        </x14:conditionalFormatting>
        <x14:conditionalFormatting xmlns:xm="http://schemas.microsoft.com/office/excel/2006/main">
          <x14:cfRule type="cellIs" priority="20" operator="notEqual" id="{5FDD5955-470C-4B8A-9858-6DD3F3A25C60}">
            <xm:f>'Costs Profile'!$AA$130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I126</xm:sqref>
        </x14:conditionalFormatting>
        <x14:conditionalFormatting xmlns:xm="http://schemas.microsoft.com/office/excel/2006/main">
          <x14:cfRule type="cellIs" priority="19" operator="notEqual" id="{45B27BC0-6B63-4FE6-A6C2-E71278A4EFCB}">
            <xm:f>'Costs Profile'!$AF$130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J126</xm:sqref>
        </x14:conditionalFormatting>
        <x14:conditionalFormatting xmlns:xm="http://schemas.microsoft.com/office/excel/2006/main">
          <x14:cfRule type="cellIs" priority="18" operator="notEqual" id="{AC1CC269-B62B-4449-AFA3-FF166EBFACFD}">
            <xm:f>'Costs Profile'!$AK$130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K126</xm:sqref>
        </x14:conditionalFormatting>
        <x14:conditionalFormatting xmlns:xm="http://schemas.microsoft.com/office/excel/2006/main">
          <x14:cfRule type="cellIs" priority="17" operator="notEqual" id="{D782B1C5-B672-4022-BBD0-35AF9920BAB2}">
            <xm:f>'Costs Profile'!$AP$130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L126</xm:sqref>
        </x14:conditionalFormatting>
        <x14:conditionalFormatting xmlns:xm="http://schemas.microsoft.com/office/excel/2006/main">
          <x14:cfRule type="cellIs" priority="16" operator="notEqual" id="{B41705AE-712C-438A-A5D6-7B32B04630F6}">
            <xm:f>'Costs Profile'!$AU$130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M126</xm:sqref>
        </x14:conditionalFormatting>
        <x14:conditionalFormatting xmlns:xm="http://schemas.microsoft.com/office/excel/2006/main">
          <x14:cfRule type="cellIs" priority="15" operator="notEqual" id="{4E49CDF1-6041-46E2-AA3A-0C9A37BEEA64}">
            <xm:f>'Costs Profile'!$AZ$130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N126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'Funding Sources Data'!$C$3:$C$5</xm:f>
          </x14:formula1>
          <xm:sqref>D9:D31 D37:D60 D72:D94 D103:D125</xm:sqref>
        </x14:dataValidation>
        <x14:dataValidation type="list" allowBlank="1" showInputMessage="1" showErrorMessage="1">
          <x14:formula1>
            <xm:f>'Funding Sources Data'!$A$3:$A$22</xm:f>
          </x14:formula1>
          <xm:sqref>C9:C31 C37:C60</xm:sqref>
        </x14:dataValidation>
        <x14:dataValidation type="list" allowBlank="1" showInputMessage="1" showErrorMessage="1">
          <x14:formula1>
            <xm:f>'Funding Sources Data'!$A$24</xm:f>
          </x14:formula1>
          <xm:sqref>C103:C125</xm:sqref>
        </x14:dataValidation>
        <x14:dataValidation type="list" allowBlank="1" showInputMessage="1" showErrorMessage="1">
          <x14:formula1>
            <xm:f>'Funding Sources Data'!$A$3:$A$23</xm:f>
          </x14:formula1>
          <xm:sqref>C72:C94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6"/>
  <sheetViews>
    <sheetView topLeftCell="K1" workbookViewId="0">
      <selection activeCell="K23" sqref="K23"/>
    </sheetView>
  </sheetViews>
  <sheetFormatPr defaultRowHeight="15" x14ac:dyDescent="0.2"/>
  <cols>
    <col min="1" max="1" width="69.109375" bestFit="1" customWidth="1" collapsed="1"/>
    <col min="3" max="3" width="79.21875" bestFit="1" customWidth="1" collapsed="1"/>
    <col min="5" max="5" width="17.77734375" bestFit="1" customWidth="1" collapsed="1"/>
    <col min="6" max="6" width="2.6640625" customWidth="1" collapsed="1"/>
    <col min="7" max="7" width="21.109375" customWidth="1" collapsed="1"/>
    <col min="8" max="8" width="1.33203125" customWidth="1" collapsed="1"/>
    <col min="9" max="9" width="16.77734375" customWidth="1" collapsed="1"/>
    <col min="10" max="10" width="2.21875" customWidth="1" collapsed="1"/>
    <col min="11" max="11" width="112" bestFit="1" customWidth="1" collapsed="1"/>
  </cols>
  <sheetData>
    <row r="1" spans="1:11" x14ac:dyDescent="0.25">
      <c r="A1" t="s">
        <v>0</v>
      </c>
      <c r="C1" t="s">
        <v>101</v>
      </c>
      <c r="E1" t="s">
        <v>107</v>
      </c>
      <c r="K1" t="s">
        <v>123</v>
      </c>
    </row>
    <row r="2" spans="1:11" x14ac:dyDescent="0.25">
      <c r="A2" s="1" t="s">
        <v>189</v>
      </c>
      <c r="C2" t="s">
        <v>145</v>
      </c>
      <c r="E2" t="s">
        <v>11</v>
      </c>
      <c r="K2" t="s">
        <v>193</v>
      </c>
    </row>
    <row r="3" spans="1:11" x14ac:dyDescent="0.25">
      <c r="A3" s="1" t="s">
        <v>124</v>
      </c>
      <c r="C3" t="s">
        <v>124</v>
      </c>
      <c r="E3" t="s">
        <v>108</v>
      </c>
      <c r="K3" t="s">
        <v>135</v>
      </c>
    </row>
    <row r="4" spans="1:11" x14ac:dyDescent="0.25">
      <c r="A4" s="52" t="s">
        <v>190</v>
      </c>
      <c r="C4" t="s">
        <v>146</v>
      </c>
      <c r="E4" t="s">
        <v>13</v>
      </c>
      <c r="K4" t="s">
        <v>136</v>
      </c>
    </row>
    <row r="5" spans="1:11" x14ac:dyDescent="0.25">
      <c r="A5" s="1" t="s">
        <v>125</v>
      </c>
      <c r="C5" t="s">
        <v>147</v>
      </c>
      <c r="K5" t="s">
        <v>137</v>
      </c>
    </row>
    <row r="6" spans="1:11" x14ac:dyDescent="0.25">
      <c r="A6" s="1" t="s">
        <v>126</v>
      </c>
      <c r="C6" t="s">
        <v>148</v>
      </c>
      <c r="K6" t="s">
        <v>196</v>
      </c>
    </row>
    <row r="7" spans="1:11" x14ac:dyDescent="0.25">
      <c r="A7" s="1" t="s">
        <v>127</v>
      </c>
      <c r="C7" t="s">
        <v>149</v>
      </c>
      <c r="K7" t="s">
        <v>138</v>
      </c>
    </row>
    <row r="8" spans="1:11" x14ac:dyDescent="0.25">
      <c r="A8" s="1" t="s">
        <v>128</v>
      </c>
      <c r="C8" t="s">
        <v>150</v>
      </c>
      <c r="K8" t="s">
        <v>139</v>
      </c>
    </row>
    <row r="9" spans="1:11" x14ac:dyDescent="0.25">
      <c r="A9" s="1" t="s">
        <v>191</v>
      </c>
      <c r="C9" t="s">
        <v>151</v>
      </c>
      <c r="K9" t="s">
        <v>140</v>
      </c>
    </row>
    <row r="10" spans="1:11" x14ac:dyDescent="0.25">
      <c r="A10" s="1" t="s">
        <v>192</v>
      </c>
      <c r="C10" t="s">
        <v>132</v>
      </c>
      <c r="G10" s="50"/>
      <c r="H10" s="50"/>
      <c r="I10" s="50"/>
      <c r="K10" t="s">
        <v>141</v>
      </c>
    </row>
    <row r="11" spans="1:11" x14ac:dyDescent="0.25">
      <c r="A11" s="1" t="s">
        <v>129</v>
      </c>
      <c r="C11" t="s">
        <v>133</v>
      </c>
      <c r="K11" s="53" t="s">
        <v>197</v>
      </c>
    </row>
    <row r="12" spans="1:11" x14ac:dyDescent="0.25">
      <c r="A12" s="1" t="s">
        <v>130</v>
      </c>
      <c r="C12" t="s">
        <v>134</v>
      </c>
      <c r="K12" s="53" t="s">
        <v>198</v>
      </c>
    </row>
    <row r="13" spans="1:11" x14ac:dyDescent="0.25">
      <c r="A13" s="1" t="s">
        <v>131</v>
      </c>
      <c r="K13" s="53" t="s">
        <v>153</v>
      </c>
    </row>
    <row r="14" spans="1:11" x14ac:dyDescent="0.25">
      <c r="K14" s="53" t="s">
        <v>199</v>
      </c>
    </row>
    <row r="15" spans="1:11" x14ac:dyDescent="0.25">
      <c r="K15" s="53" t="s">
        <v>194</v>
      </c>
    </row>
    <row r="16" spans="1:11" x14ac:dyDescent="0.25">
      <c r="K16" s="53" t="s">
        <v>200</v>
      </c>
    </row>
    <row r="17" spans="11:11" x14ac:dyDescent="0.2">
      <c r="K17" s="53" t="s">
        <v>195</v>
      </c>
    </row>
    <row r="18" spans="11:11" x14ac:dyDescent="0.2">
      <c r="K18" s="53" t="s">
        <v>201</v>
      </c>
    </row>
    <row r="19" spans="11:11" x14ac:dyDescent="0.2">
      <c r="K19" s="53" t="s">
        <v>154</v>
      </c>
    </row>
    <row r="20" spans="11:11" x14ac:dyDescent="0.2">
      <c r="K20" t="s">
        <v>178</v>
      </c>
    </row>
    <row r="21" spans="11:11" x14ac:dyDescent="0.2">
      <c r="K21" t="s">
        <v>179</v>
      </c>
    </row>
    <row r="22" spans="11:11" x14ac:dyDescent="0.2">
      <c r="K22" t="s">
        <v>142</v>
      </c>
    </row>
    <row r="23" spans="11:11" x14ac:dyDescent="0.2">
      <c r="K23" t="s">
        <v>143</v>
      </c>
    </row>
    <row r="24" spans="11:11" x14ac:dyDescent="0.2">
      <c r="K24" t="s">
        <v>144</v>
      </c>
    </row>
    <row r="25" spans="11:11" x14ac:dyDescent="0.2">
      <c r="K25" t="s">
        <v>186</v>
      </c>
    </row>
    <row r="26" spans="11:11" x14ac:dyDescent="0.2">
      <c r="K26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1"/>
  <sheetViews>
    <sheetView topLeftCell="A9" zoomScaleNormal="100" workbookViewId="0">
      <selection activeCell="B35" sqref="B35"/>
    </sheetView>
  </sheetViews>
  <sheetFormatPr defaultRowHeight="15" outlineLevelCol="1" x14ac:dyDescent="0.2"/>
  <cols>
    <col min="1" max="1" width="4.5546875" bestFit="1" customWidth="1" collapsed="1"/>
    <col min="2" max="2" width="41.88671875" bestFit="1" customWidth="1" collapsed="1"/>
    <col min="3" max="5" width="10" hidden="1" customWidth="1" outlineLevel="1" collapsed="1"/>
    <col min="6" max="6" width="23.88671875" hidden="1" customWidth="1" outlineLevel="1" collapsed="1"/>
    <col min="7" max="7" width="11" hidden="1" customWidth="1" outlineLevel="1" collapsed="1"/>
    <col min="8" max="8" width="7.77734375" hidden="1" customWidth="1" outlineLevel="1" collapsed="1"/>
    <col min="9" max="9" width="10.109375" hidden="1" customWidth="1" outlineLevel="1" collapsed="1"/>
    <col min="10" max="10" width="9.5546875" hidden="1" customWidth="1" outlineLevel="1" collapsed="1"/>
    <col min="11" max="11" width="10.109375" hidden="1" customWidth="1" outlineLevel="1" collapsed="1"/>
    <col min="12" max="12" width="11.109375" hidden="1" customWidth="1" outlineLevel="1" collapsed="1"/>
    <col min="13" max="13" width="8.88671875" collapsed="1"/>
  </cols>
  <sheetData>
    <row r="1" spans="1:12" s="2" customFormat="1" ht="31.15" x14ac:dyDescent="0.3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11</v>
      </c>
      <c r="J1" s="2" t="s">
        <v>12</v>
      </c>
      <c r="K1" s="2" t="s">
        <v>13</v>
      </c>
      <c r="L1" s="2" t="s">
        <v>17</v>
      </c>
    </row>
    <row r="2" spans="1:12" s="2" customFormat="1" ht="15.6" x14ac:dyDescent="0.3">
      <c r="A2" s="1">
        <v>0</v>
      </c>
      <c r="B2" t="s">
        <v>188</v>
      </c>
    </row>
    <row r="3" spans="1:12" x14ac:dyDescent="0.25">
      <c r="A3" s="1">
        <v>1</v>
      </c>
      <c r="B3" t="s">
        <v>18</v>
      </c>
      <c r="C3" t="b">
        <v>0</v>
      </c>
      <c r="D3" t="b">
        <v>0</v>
      </c>
      <c r="E3" t="b">
        <v>1</v>
      </c>
      <c r="F3" t="str">
        <f>"Ref_RegionType_"&amp;IF(C3,"Less","")&amp;IF(D3,"Trans","")&amp;IF(E3,"More","")</f>
        <v>Ref_RegionType_More</v>
      </c>
      <c r="G3" t="b">
        <v>1</v>
      </c>
      <c r="H3" s="3" t="s">
        <v>19</v>
      </c>
      <c r="I3" s="3">
        <f>ABS(C3)</f>
        <v>0</v>
      </c>
      <c r="J3" s="3">
        <f t="shared" ref="J3:K18" si="0">ABS(D3)</f>
        <v>0</v>
      </c>
      <c r="K3" s="3">
        <f t="shared" si="0"/>
        <v>1</v>
      </c>
      <c r="L3" t="s">
        <v>20</v>
      </c>
    </row>
    <row r="4" spans="1:12" x14ac:dyDescent="0.25">
      <c r="A4" s="1">
        <v>2</v>
      </c>
      <c r="B4" t="s">
        <v>21</v>
      </c>
      <c r="C4" t="b">
        <v>0</v>
      </c>
      <c r="D4" t="b">
        <v>0</v>
      </c>
      <c r="E4" t="b">
        <v>1</v>
      </c>
      <c r="F4" t="str">
        <f t="shared" ref="F4:F41" si="1">"Ref_RegionType_"&amp;IF(C4,"Less","")&amp;IF(D4,"Trans","")&amp;IF(E4,"More","")</f>
        <v>Ref_RegionType_More</v>
      </c>
      <c r="G4" t="b">
        <v>0</v>
      </c>
      <c r="H4" t="s">
        <v>22</v>
      </c>
      <c r="I4" s="3">
        <f t="shared" ref="I4:K41" si="2">ABS(C4)</f>
        <v>0</v>
      </c>
      <c r="J4" s="3">
        <f t="shared" si="0"/>
        <v>0</v>
      </c>
      <c r="K4" s="3">
        <f t="shared" si="0"/>
        <v>1</v>
      </c>
      <c r="L4" t="s">
        <v>20</v>
      </c>
    </row>
    <row r="5" spans="1:12" x14ac:dyDescent="0.25">
      <c r="A5" s="1">
        <v>3</v>
      </c>
      <c r="B5" t="s">
        <v>23</v>
      </c>
      <c r="C5" t="b">
        <v>0</v>
      </c>
      <c r="D5" t="b">
        <v>0</v>
      </c>
      <c r="E5" t="b">
        <v>1</v>
      </c>
      <c r="F5" t="str">
        <f t="shared" si="1"/>
        <v>Ref_RegionType_More</v>
      </c>
      <c r="G5" t="b">
        <v>0</v>
      </c>
      <c r="H5" t="s">
        <v>24</v>
      </c>
      <c r="I5" s="3">
        <f t="shared" si="2"/>
        <v>0</v>
      </c>
      <c r="J5" s="3">
        <f t="shared" si="0"/>
        <v>0</v>
      </c>
      <c r="K5" s="3">
        <f t="shared" si="0"/>
        <v>1</v>
      </c>
      <c r="L5" t="s">
        <v>20</v>
      </c>
    </row>
    <row r="6" spans="1:12" x14ac:dyDescent="0.25">
      <c r="A6" s="1">
        <v>4</v>
      </c>
      <c r="B6" t="s">
        <v>25</v>
      </c>
      <c r="C6" t="b">
        <v>0</v>
      </c>
      <c r="D6" t="b">
        <v>0</v>
      </c>
      <c r="E6" t="b">
        <v>1</v>
      </c>
      <c r="F6" t="str">
        <f t="shared" si="1"/>
        <v>Ref_RegionType_More</v>
      </c>
      <c r="G6" t="b">
        <v>0</v>
      </c>
      <c r="H6" t="s">
        <v>26</v>
      </c>
      <c r="I6" s="3">
        <f t="shared" si="2"/>
        <v>0</v>
      </c>
      <c r="J6" s="3">
        <f t="shared" si="0"/>
        <v>0</v>
      </c>
      <c r="K6" s="3">
        <f t="shared" si="0"/>
        <v>1</v>
      </c>
      <c r="L6" t="s">
        <v>20</v>
      </c>
    </row>
    <row r="7" spans="1:12" x14ac:dyDescent="0.25">
      <c r="A7" s="1">
        <v>5</v>
      </c>
      <c r="B7" t="s">
        <v>27</v>
      </c>
      <c r="C7" t="b">
        <v>1</v>
      </c>
      <c r="D7" t="b">
        <v>0</v>
      </c>
      <c r="E7" t="b">
        <v>0</v>
      </c>
      <c r="F7" t="str">
        <f t="shared" si="1"/>
        <v>Ref_RegionType_Less</v>
      </c>
      <c r="G7" t="b">
        <v>0</v>
      </c>
      <c r="H7" t="s">
        <v>28</v>
      </c>
      <c r="I7" s="3">
        <f t="shared" si="2"/>
        <v>1</v>
      </c>
      <c r="J7" s="3">
        <f t="shared" si="0"/>
        <v>0</v>
      </c>
      <c r="K7" s="3">
        <f t="shared" si="0"/>
        <v>0</v>
      </c>
      <c r="L7" t="s">
        <v>20</v>
      </c>
    </row>
    <row r="8" spans="1:12" x14ac:dyDescent="0.25">
      <c r="A8" s="1">
        <v>6</v>
      </c>
      <c r="B8" t="s">
        <v>29</v>
      </c>
      <c r="C8" t="b">
        <v>0</v>
      </c>
      <c r="D8" t="b">
        <v>0</v>
      </c>
      <c r="E8" t="b">
        <v>1</v>
      </c>
      <c r="F8" t="str">
        <f t="shared" si="1"/>
        <v>Ref_RegionType_More</v>
      </c>
      <c r="G8" t="b">
        <v>0</v>
      </c>
      <c r="H8" t="s">
        <v>30</v>
      </c>
      <c r="I8" s="3">
        <f t="shared" si="2"/>
        <v>0</v>
      </c>
      <c r="J8" s="3">
        <f t="shared" si="0"/>
        <v>0</v>
      </c>
      <c r="K8" s="3">
        <f t="shared" si="0"/>
        <v>1</v>
      </c>
      <c r="L8" t="s">
        <v>20</v>
      </c>
    </row>
    <row r="9" spans="1:12" x14ac:dyDescent="0.25">
      <c r="A9" s="1">
        <v>7</v>
      </c>
      <c r="B9" t="s">
        <v>31</v>
      </c>
      <c r="C9" t="b">
        <v>0</v>
      </c>
      <c r="D9" t="b">
        <v>1</v>
      </c>
      <c r="E9" t="b">
        <v>0</v>
      </c>
      <c r="F9" t="str">
        <f t="shared" si="1"/>
        <v>Ref_RegionType_Trans</v>
      </c>
      <c r="G9" t="b">
        <v>0</v>
      </c>
      <c r="H9" t="s">
        <v>32</v>
      </c>
      <c r="I9" s="3">
        <f t="shared" si="2"/>
        <v>0</v>
      </c>
      <c r="J9" s="3">
        <f t="shared" si="0"/>
        <v>1</v>
      </c>
      <c r="K9" s="3">
        <f t="shared" si="0"/>
        <v>0</v>
      </c>
      <c r="L9" t="s">
        <v>20</v>
      </c>
    </row>
    <row r="10" spans="1:12" x14ac:dyDescent="0.25">
      <c r="A10" s="1">
        <v>8</v>
      </c>
      <c r="B10" t="s">
        <v>33</v>
      </c>
      <c r="C10" t="b">
        <v>0</v>
      </c>
      <c r="D10" t="b">
        <v>0</v>
      </c>
      <c r="E10" t="b">
        <v>1</v>
      </c>
      <c r="F10" t="str">
        <f t="shared" si="1"/>
        <v>Ref_RegionType_More</v>
      </c>
      <c r="G10" t="b">
        <v>1</v>
      </c>
      <c r="H10" t="s">
        <v>34</v>
      </c>
      <c r="I10" s="3">
        <f t="shared" si="2"/>
        <v>0</v>
      </c>
      <c r="J10" s="3">
        <f t="shared" si="0"/>
        <v>0</v>
      </c>
      <c r="K10" s="3">
        <f t="shared" si="0"/>
        <v>1</v>
      </c>
      <c r="L10" t="s">
        <v>20</v>
      </c>
    </row>
    <row r="11" spans="1:12" x14ac:dyDescent="0.25">
      <c r="A11" s="1">
        <v>9</v>
      </c>
      <c r="B11" t="s">
        <v>35</v>
      </c>
      <c r="C11" t="b">
        <v>0</v>
      </c>
      <c r="D11" t="b">
        <v>0</v>
      </c>
      <c r="E11" t="b">
        <v>1</v>
      </c>
      <c r="F11" t="str">
        <f t="shared" si="1"/>
        <v>Ref_RegionType_More</v>
      </c>
      <c r="G11" t="b">
        <v>0</v>
      </c>
      <c r="H11" t="s">
        <v>36</v>
      </c>
      <c r="I11" s="3">
        <f t="shared" si="2"/>
        <v>0</v>
      </c>
      <c r="J11" s="3">
        <f t="shared" si="0"/>
        <v>0</v>
      </c>
      <c r="K11" s="3">
        <f t="shared" si="0"/>
        <v>1</v>
      </c>
      <c r="L11" t="s">
        <v>20</v>
      </c>
    </row>
    <row r="12" spans="1:12" x14ac:dyDescent="0.25">
      <c r="A12" s="1">
        <v>10</v>
      </c>
      <c r="B12" t="s">
        <v>37</v>
      </c>
      <c r="C12" t="b">
        <v>0</v>
      </c>
      <c r="D12" t="b">
        <v>0</v>
      </c>
      <c r="E12" t="b">
        <v>1</v>
      </c>
      <c r="F12" t="str">
        <f t="shared" si="1"/>
        <v>Ref_RegionType_More</v>
      </c>
      <c r="G12" t="b">
        <v>0</v>
      </c>
      <c r="H12" t="s">
        <v>38</v>
      </c>
      <c r="I12" s="3">
        <f t="shared" si="2"/>
        <v>0</v>
      </c>
      <c r="J12" s="3">
        <f t="shared" si="0"/>
        <v>0</v>
      </c>
      <c r="K12" s="3">
        <f t="shared" si="0"/>
        <v>1</v>
      </c>
      <c r="L12" t="s">
        <v>20</v>
      </c>
    </row>
    <row r="13" spans="1:12" x14ac:dyDescent="0.25">
      <c r="A13" s="1">
        <v>11</v>
      </c>
      <c r="B13" t="s">
        <v>39</v>
      </c>
      <c r="C13" t="b">
        <v>0</v>
      </c>
      <c r="D13" t="b">
        <v>0</v>
      </c>
      <c r="E13" t="b">
        <v>1</v>
      </c>
      <c r="F13" t="str">
        <f t="shared" si="1"/>
        <v>Ref_RegionType_More</v>
      </c>
      <c r="G13" t="b">
        <v>0</v>
      </c>
      <c r="H13" t="s">
        <v>40</v>
      </c>
      <c r="I13" s="3">
        <f t="shared" si="2"/>
        <v>0</v>
      </c>
      <c r="J13" s="3">
        <f t="shared" si="0"/>
        <v>0</v>
      </c>
      <c r="K13" s="3">
        <f t="shared" si="0"/>
        <v>1</v>
      </c>
      <c r="L13" t="s">
        <v>20</v>
      </c>
    </row>
    <row r="14" spans="1:12" x14ac:dyDescent="0.25">
      <c r="A14" s="1">
        <v>12</v>
      </c>
      <c r="B14" t="s">
        <v>41</v>
      </c>
      <c r="C14" t="b">
        <v>0</v>
      </c>
      <c r="D14" t="b">
        <v>0</v>
      </c>
      <c r="E14" t="b">
        <v>1</v>
      </c>
      <c r="F14" t="str">
        <f t="shared" si="1"/>
        <v>Ref_RegionType_More</v>
      </c>
      <c r="G14" t="b">
        <v>1</v>
      </c>
      <c r="H14" t="s">
        <v>42</v>
      </c>
      <c r="I14" s="3">
        <f t="shared" si="2"/>
        <v>0</v>
      </c>
      <c r="J14" s="3">
        <f t="shared" si="0"/>
        <v>0</v>
      </c>
      <c r="K14" s="3">
        <f t="shared" si="0"/>
        <v>1</v>
      </c>
      <c r="L14" t="s">
        <v>20</v>
      </c>
    </row>
    <row r="15" spans="1:12" x14ac:dyDescent="0.25">
      <c r="A15" s="1">
        <v>13</v>
      </c>
      <c r="B15" t="s">
        <v>43</v>
      </c>
      <c r="C15" t="b">
        <v>0</v>
      </c>
      <c r="D15" t="b">
        <v>0</v>
      </c>
      <c r="E15" t="b">
        <v>1</v>
      </c>
      <c r="F15" t="str">
        <f t="shared" si="1"/>
        <v>Ref_RegionType_More</v>
      </c>
      <c r="G15" t="b">
        <v>0</v>
      </c>
      <c r="H15" t="s">
        <v>44</v>
      </c>
      <c r="I15" s="3">
        <f t="shared" si="2"/>
        <v>0</v>
      </c>
      <c r="J15" s="3">
        <f t="shared" si="0"/>
        <v>0</v>
      </c>
      <c r="K15" s="3">
        <f t="shared" si="0"/>
        <v>1</v>
      </c>
      <c r="L15" t="s">
        <v>20</v>
      </c>
    </row>
    <row r="16" spans="1:12" x14ac:dyDescent="0.25">
      <c r="A16" s="1">
        <v>14</v>
      </c>
      <c r="B16" t="s">
        <v>45</v>
      </c>
      <c r="C16" t="b">
        <v>0</v>
      </c>
      <c r="D16" t="b">
        <v>1</v>
      </c>
      <c r="E16" t="b">
        <v>0</v>
      </c>
      <c r="F16" t="str">
        <f t="shared" si="1"/>
        <v>Ref_RegionType_Trans</v>
      </c>
      <c r="G16" t="b">
        <v>0</v>
      </c>
      <c r="H16" t="s">
        <v>46</v>
      </c>
      <c r="I16" s="3">
        <f t="shared" si="2"/>
        <v>0</v>
      </c>
      <c r="J16" s="3">
        <f t="shared" si="0"/>
        <v>1</v>
      </c>
      <c r="K16" s="3">
        <f t="shared" si="0"/>
        <v>0</v>
      </c>
      <c r="L16" t="s">
        <v>20</v>
      </c>
    </row>
    <row r="17" spans="1:12" x14ac:dyDescent="0.25">
      <c r="A17" s="1">
        <v>15</v>
      </c>
      <c r="B17" t="s">
        <v>47</v>
      </c>
      <c r="C17" t="b">
        <v>0</v>
      </c>
      <c r="D17" t="b">
        <v>0</v>
      </c>
      <c r="E17" t="b">
        <v>1</v>
      </c>
      <c r="F17" t="str">
        <f t="shared" si="1"/>
        <v>Ref_RegionType_More</v>
      </c>
      <c r="G17" t="b">
        <v>0</v>
      </c>
      <c r="H17" t="s">
        <v>48</v>
      </c>
      <c r="I17" s="3">
        <f t="shared" si="2"/>
        <v>0</v>
      </c>
      <c r="J17" s="3">
        <f t="shared" si="0"/>
        <v>0</v>
      </c>
      <c r="K17" s="3">
        <f t="shared" si="0"/>
        <v>1</v>
      </c>
      <c r="L17" t="s">
        <v>20</v>
      </c>
    </row>
    <row r="18" spans="1:12" x14ac:dyDescent="0.25">
      <c r="A18" s="1">
        <v>16</v>
      </c>
      <c r="B18" t="s">
        <v>49</v>
      </c>
      <c r="C18" t="b">
        <v>0</v>
      </c>
      <c r="D18" t="b">
        <v>1</v>
      </c>
      <c r="E18" t="b">
        <v>1</v>
      </c>
      <c r="F18" t="str">
        <f t="shared" si="1"/>
        <v>Ref_RegionType_TransMore</v>
      </c>
      <c r="G18" t="b">
        <v>0</v>
      </c>
      <c r="H18" t="s">
        <v>50</v>
      </c>
      <c r="I18" s="3">
        <f t="shared" si="2"/>
        <v>0</v>
      </c>
      <c r="J18" s="3">
        <f t="shared" si="0"/>
        <v>1</v>
      </c>
      <c r="K18" s="3">
        <f t="shared" si="0"/>
        <v>1</v>
      </c>
      <c r="L18" t="s">
        <v>20</v>
      </c>
    </row>
    <row r="19" spans="1:12" x14ac:dyDescent="0.25">
      <c r="A19" s="1">
        <v>17</v>
      </c>
      <c r="B19" t="s">
        <v>51</v>
      </c>
      <c r="C19" t="b">
        <v>0</v>
      </c>
      <c r="D19" t="b">
        <v>0</v>
      </c>
      <c r="E19" t="b">
        <v>1</v>
      </c>
      <c r="F19" t="str">
        <f t="shared" si="1"/>
        <v>Ref_RegionType_More</v>
      </c>
      <c r="G19" t="b">
        <v>0</v>
      </c>
      <c r="H19" t="s">
        <v>52</v>
      </c>
      <c r="I19" s="3">
        <f t="shared" si="2"/>
        <v>0</v>
      </c>
      <c r="J19" s="3">
        <f t="shared" si="2"/>
        <v>0</v>
      </c>
      <c r="K19" s="3">
        <f t="shared" si="2"/>
        <v>1</v>
      </c>
      <c r="L19" t="s">
        <v>20</v>
      </c>
    </row>
    <row r="20" spans="1:12" x14ac:dyDescent="0.25">
      <c r="A20" s="1">
        <v>18</v>
      </c>
      <c r="B20" t="s">
        <v>53</v>
      </c>
      <c r="C20" t="b">
        <v>0</v>
      </c>
      <c r="D20" t="b">
        <v>1</v>
      </c>
      <c r="E20" t="b">
        <v>0</v>
      </c>
      <c r="F20" t="str">
        <f t="shared" si="1"/>
        <v>Ref_RegionType_Trans</v>
      </c>
      <c r="G20" t="b">
        <v>1</v>
      </c>
      <c r="H20" t="s">
        <v>54</v>
      </c>
      <c r="I20" s="3">
        <f t="shared" si="2"/>
        <v>0</v>
      </c>
      <c r="J20" s="3">
        <f t="shared" si="2"/>
        <v>1</v>
      </c>
      <c r="K20" s="3">
        <f t="shared" si="2"/>
        <v>0</v>
      </c>
      <c r="L20" t="s">
        <v>20</v>
      </c>
    </row>
    <row r="21" spans="1:12" x14ac:dyDescent="0.25">
      <c r="A21" s="1">
        <v>19</v>
      </c>
      <c r="B21" t="s">
        <v>55</v>
      </c>
      <c r="C21" t="b">
        <v>0</v>
      </c>
      <c r="D21" t="b">
        <v>1</v>
      </c>
      <c r="E21" t="b">
        <v>0</v>
      </c>
      <c r="F21" t="str">
        <f t="shared" si="1"/>
        <v>Ref_RegionType_Trans</v>
      </c>
      <c r="G21" t="b">
        <v>0</v>
      </c>
      <c r="H21" t="s">
        <v>56</v>
      </c>
      <c r="I21" s="3">
        <f t="shared" si="2"/>
        <v>0</v>
      </c>
      <c r="J21" s="3">
        <f t="shared" si="2"/>
        <v>1</v>
      </c>
      <c r="K21" s="3">
        <f t="shared" si="2"/>
        <v>0</v>
      </c>
      <c r="L21" t="s">
        <v>20</v>
      </c>
    </row>
    <row r="22" spans="1:12" x14ac:dyDescent="0.25">
      <c r="A22" s="1">
        <v>20</v>
      </c>
      <c r="B22" t="s">
        <v>57</v>
      </c>
      <c r="C22" t="b">
        <v>0</v>
      </c>
      <c r="D22" t="b">
        <v>0</v>
      </c>
      <c r="E22" t="b">
        <v>1</v>
      </c>
      <c r="F22" t="str">
        <f t="shared" si="1"/>
        <v>Ref_RegionType_More</v>
      </c>
      <c r="G22" t="b">
        <v>0</v>
      </c>
      <c r="H22" t="s">
        <v>58</v>
      </c>
      <c r="I22" s="3">
        <f t="shared" si="2"/>
        <v>0</v>
      </c>
      <c r="J22" s="3">
        <f t="shared" si="2"/>
        <v>0</v>
      </c>
      <c r="K22" s="3">
        <f t="shared" si="2"/>
        <v>1</v>
      </c>
      <c r="L22" t="s">
        <v>20</v>
      </c>
    </row>
    <row r="23" spans="1:12" x14ac:dyDescent="0.2">
      <c r="A23" s="1">
        <v>21</v>
      </c>
      <c r="B23" t="s">
        <v>59</v>
      </c>
      <c r="C23" t="b">
        <v>0</v>
      </c>
      <c r="D23" t="b">
        <v>0</v>
      </c>
      <c r="E23" t="b">
        <v>1</v>
      </c>
      <c r="F23" t="str">
        <f t="shared" si="1"/>
        <v>Ref_RegionType_More</v>
      </c>
      <c r="G23" t="b">
        <v>1</v>
      </c>
      <c r="H23" t="s">
        <v>60</v>
      </c>
      <c r="I23" s="3">
        <f t="shared" si="2"/>
        <v>0</v>
      </c>
      <c r="J23" s="3">
        <f t="shared" si="2"/>
        <v>0</v>
      </c>
      <c r="K23" s="3">
        <f t="shared" si="2"/>
        <v>1</v>
      </c>
      <c r="L23" t="s">
        <v>20</v>
      </c>
    </row>
    <row r="24" spans="1:12" x14ac:dyDescent="0.2">
      <c r="A24" s="1">
        <v>22</v>
      </c>
      <c r="B24" t="s">
        <v>61</v>
      </c>
      <c r="C24" t="b">
        <v>0</v>
      </c>
      <c r="D24" t="b">
        <v>1</v>
      </c>
      <c r="E24" t="b">
        <v>1</v>
      </c>
      <c r="F24" t="str">
        <f t="shared" si="1"/>
        <v>Ref_RegionType_TransMore</v>
      </c>
      <c r="G24" t="b">
        <v>1</v>
      </c>
      <c r="H24" t="s">
        <v>62</v>
      </c>
      <c r="I24" s="3">
        <f t="shared" si="2"/>
        <v>0</v>
      </c>
      <c r="J24" s="3">
        <f t="shared" si="2"/>
        <v>1</v>
      </c>
      <c r="K24" s="3">
        <f t="shared" si="2"/>
        <v>1</v>
      </c>
      <c r="L24" t="s">
        <v>20</v>
      </c>
    </row>
    <row r="25" spans="1:12" x14ac:dyDescent="0.2">
      <c r="A25" s="1">
        <v>23</v>
      </c>
      <c r="B25" t="s">
        <v>63</v>
      </c>
      <c r="C25" t="b">
        <v>0</v>
      </c>
      <c r="D25" t="b">
        <v>0</v>
      </c>
      <c r="E25" t="b">
        <v>1</v>
      </c>
      <c r="F25" t="str">
        <f t="shared" si="1"/>
        <v>Ref_RegionType_More</v>
      </c>
      <c r="G25" t="b">
        <v>1</v>
      </c>
      <c r="H25" t="s">
        <v>64</v>
      </c>
      <c r="I25" s="3">
        <f t="shared" si="2"/>
        <v>0</v>
      </c>
      <c r="J25" s="3">
        <f t="shared" si="2"/>
        <v>0</v>
      </c>
      <c r="K25" s="3">
        <f t="shared" si="2"/>
        <v>1</v>
      </c>
      <c r="L25" t="s">
        <v>20</v>
      </c>
    </row>
    <row r="26" spans="1:12" x14ac:dyDescent="0.2">
      <c r="A26" s="1">
        <v>24</v>
      </c>
      <c r="B26" t="s">
        <v>65</v>
      </c>
      <c r="C26" t="b">
        <v>0</v>
      </c>
      <c r="D26" t="b">
        <v>0</v>
      </c>
      <c r="E26" t="b">
        <v>1</v>
      </c>
      <c r="F26" t="str">
        <f t="shared" si="1"/>
        <v>Ref_RegionType_More</v>
      </c>
      <c r="G26" t="b">
        <v>0</v>
      </c>
      <c r="H26" t="s">
        <v>66</v>
      </c>
      <c r="I26" s="3">
        <f t="shared" si="2"/>
        <v>0</v>
      </c>
      <c r="J26" s="3">
        <f t="shared" si="2"/>
        <v>0</v>
      </c>
      <c r="K26" s="3">
        <f t="shared" si="2"/>
        <v>1</v>
      </c>
      <c r="L26" t="s">
        <v>20</v>
      </c>
    </row>
    <row r="27" spans="1:12" x14ac:dyDescent="0.2">
      <c r="A27" s="1">
        <v>25</v>
      </c>
      <c r="B27" t="s">
        <v>177</v>
      </c>
      <c r="C27" t="b">
        <v>0</v>
      </c>
      <c r="D27" t="b">
        <v>1</v>
      </c>
      <c r="E27" t="b">
        <v>1</v>
      </c>
      <c r="F27" t="str">
        <f t="shared" si="1"/>
        <v>Ref_RegionType_TransMore</v>
      </c>
      <c r="G27" t="b">
        <v>1</v>
      </c>
      <c r="H27" t="s">
        <v>67</v>
      </c>
      <c r="I27" s="3">
        <f t="shared" si="2"/>
        <v>0</v>
      </c>
      <c r="J27" s="3">
        <f t="shared" si="2"/>
        <v>1</v>
      </c>
      <c r="K27" s="3">
        <f t="shared" si="2"/>
        <v>1</v>
      </c>
      <c r="L27" t="s">
        <v>20</v>
      </c>
    </row>
    <row r="28" spans="1:12" x14ac:dyDescent="0.2">
      <c r="A28" s="1">
        <v>26</v>
      </c>
      <c r="B28" t="s">
        <v>68</v>
      </c>
      <c r="C28" t="b">
        <v>0</v>
      </c>
      <c r="D28" t="b">
        <v>0</v>
      </c>
      <c r="E28" t="b">
        <v>1</v>
      </c>
      <c r="F28" t="str">
        <f t="shared" si="1"/>
        <v>Ref_RegionType_More</v>
      </c>
      <c r="G28" t="b">
        <v>0</v>
      </c>
      <c r="H28" t="s">
        <v>69</v>
      </c>
      <c r="I28" s="3">
        <f t="shared" si="2"/>
        <v>0</v>
      </c>
      <c r="J28" s="3">
        <f t="shared" si="2"/>
        <v>0</v>
      </c>
      <c r="K28" s="3">
        <f t="shared" si="2"/>
        <v>1</v>
      </c>
      <c r="L28" t="s">
        <v>20</v>
      </c>
    </row>
    <row r="29" spans="1:12" x14ac:dyDescent="0.2">
      <c r="A29" s="1">
        <v>27</v>
      </c>
      <c r="B29" t="s">
        <v>70</v>
      </c>
      <c r="C29" t="b">
        <v>0</v>
      </c>
      <c r="D29" t="b">
        <v>0</v>
      </c>
      <c r="E29" t="b">
        <v>1</v>
      </c>
      <c r="F29" t="str">
        <f t="shared" si="1"/>
        <v>Ref_RegionType_More</v>
      </c>
      <c r="G29" t="b">
        <v>0</v>
      </c>
      <c r="H29" t="s">
        <v>71</v>
      </c>
      <c r="I29" s="3">
        <f t="shared" si="2"/>
        <v>0</v>
      </c>
      <c r="J29" s="3">
        <f t="shared" si="2"/>
        <v>0</v>
      </c>
      <c r="K29" s="3">
        <f t="shared" si="2"/>
        <v>1</v>
      </c>
      <c r="L29" t="s">
        <v>20</v>
      </c>
    </row>
    <row r="30" spans="1:12" x14ac:dyDescent="0.2">
      <c r="A30" s="1">
        <v>28</v>
      </c>
      <c r="B30" t="s">
        <v>72</v>
      </c>
      <c r="C30" t="b">
        <v>0</v>
      </c>
      <c r="D30" t="b">
        <v>1</v>
      </c>
      <c r="E30" t="b">
        <v>1</v>
      </c>
      <c r="F30" t="str">
        <f t="shared" si="1"/>
        <v>Ref_RegionType_TransMore</v>
      </c>
      <c r="G30" t="b">
        <v>0</v>
      </c>
      <c r="H30" t="s">
        <v>73</v>
      </c>
      <c r="I30" s="3">
        <f t="shared" si="2"/>
        <v>0</v>
      </c>
      <c r="J30" s="3">
        <f t="shared" si="2"/>
        <v>1</v>
      </c>
      <c r="K30" s="3">
        <f t="shared" si="2"/>
        <v>1</v>
      </c>
      <c r="L30" t="s">
        <v>20</v>
      </c>
    </row>
    <row r="31" spans="1:12" x14ac:dyDescent="0.2">
      <c r="A31" s="1">
        <v>29</v>
      </c>
      <c r="B31" t="s">
        <v>74</v>
      </c>
      <c r="C31" t="b">
        <v>0</v>
      </c>
      <c r="D31" t="b">
        <v>0</v>
      </c>
      <c r="E31" t="b">
        <v>1</v>
      </c>
      <c r="F31" t="str">
        <f t="shared" si="1"/>
        <v>Ref_RegionType_More</v>
      </c>
      <c r="G31" t="b">
        <v>0</v>
      </c>
      <c r="H31" t="s">
        <v>75</v>
      </c>
      <c r="I31" s="3">
        <f t="shared" si="2"/>
        <v>0</v>
      </c>
      <c r="J31" s="3">
        <f t="shared" si="2"/>
        <v>0</v>
      </c>
      <c r="K31" s="3">
        <f t="shared" si="2"/>
        <v>1</v>
      </c>
      <c r="L31" t="s">
        <v>20</v>
      </c>
    </row>
    <row r="32" spans="1:12" x14ac:dyDescent="0.2">
      <c r="A32" s="1">
        <v>30</v>
      </c>
      <c r="B32" t="s">
        <v>76</v>
      </c>
      <c r="C32" t="b">
        <v>0</v>
      </c>
      <c r="D32" t="b">
        <v>0</v>
      </c>
      <c r="E32" t="b">
        <v>1</v>
      </c>
      <c r="F32" t="str">
        <f t="shared" si="1"/>
        <v>Ref_RegionType_More</v>
      </c>
      <c r="G32" t="b">
        <v>1</v>
      </c>
      <c r="H32" t="s">
        <v>77</v>
      </c>
      <c r="I32" s="3">
        <f t="shared" si="2"/>
        <v>0</v>
      </c>
      <c r="J32" s="3">
        <f t="shared" si="2"/>
        <v>0</v>
      </c>
      <c r="K32" s="3">
        <f t="shared" si="2"/>
        <v>1</v>
      </c>
      <c r="L32" t="s">
        <v>20</v>
      </c>
    </row>
    <row r="33" spans="1:12" x14ac:dyDescent="0.2">
      <c r="A33" s="1">
        <v>31</v>
      </c>
      <c r="B33" t="s">
        <v>78</v>
      </c>
      <c r="C33" t="b">
        <v>0</v>
      </c>
      <c r="D33" t="b">
        <v>0</v>
      </c>
      <c r="E33" t="b">
        <v>1</v>
      </c>
      <c r="F33" t="str">
        <f t="shared" si="1"/>
        <v>Ref_RegionType_More</v>
      </c>
      <c r="G33" t="b">
        <v>0</v>
      </c>
      <c r="H33" t="s">
        <v>79</v>
      </c>
      <c r="I33" s="3">
        <f t="shared" si="2"/>
        <v>0</v>
      </c>
      <c r="J33" s="3">
        <f t="shared" si="2"/>
        <v>0</v>
      </c>
      <c r="K33" s="3">
        <f t="shared" si="2"/>
        <v>1</v>
      </c>
      <c r="L33" t="s">
        <v>20</v>
      </c>
    </row>
    <row r="34" spans="1:12" x14ac:dyDescent="0.2">
      <c r="A34" s="1">
        <v>32</v>
      </c>
      <c r="B34" t="s">
        <v>80</v>
      </c>
      <c r="C34" t="b">
        <v>0</v>
      </c>
      <c r="D34" t="b">
        <v>1</v>
      </c>
      <c r="E34" t="b">
        <v>0</v>
      </c>
      <c r="F34" t="str">
        <f t="shared" si="1"/>
        <v>Ref_RegionType_Trans</v>
      </c>
      <c r="G34" t="b">
        <v>0</v>
      </c>
      <c r="H34" t="s">
        <v>81</v>
      </c>
      <c r="I34" s="3">
        <f t="shared" si="2"/>
        <v>0</v>
      </c>
      <c r="J34" s="3">
        <f t="shared" si="2"/>
        <v>1</v>
      </c>
      <c r="K34" s="3">
        <f t="shared" si="2"/>
        <v>0</v>
      </c>
      <c r="L34" t="s">
        <v>20</v>
      </c>
    </row>
    <row r="35" spans="1:12" x14ac:dyDescent="0.2">
      <c r="A35" s="1">
        <v>33</v>
      </c>
      <c r="B35" t="s">
        <v>82</v>
      </c>
      <c r="C35" t="b">
        <v>0</v>
      </c>
      <c r="D35" t="b">
        <v>0</v>
      </c>
      <c r="E35" t="b">
        <v>1</v>
      </c>
      <c r="F35" t="str">
        <f t="shared" si="1"/>
        <v>Ref_RegionType_More</v>
      </c>
      <c r="G35" t="b">
        <v>0</v>
      </c>
      <c r="H35" t="s">
        <v>83</v>
      </c>
      <c r="I35" s="3">
        <f t="shared" si="2"/>
        <v>0</v>
      </c>
      <c r="J35" s="3">
        <f t="shared" si="2"/>
        <v>0</v>
      </c>
      <c r="K35" s="3">
        <f t="shared" si="2"/>
        <v>1</v>
      </c>
      <c r="L35" t="s">
        <v>20</v>
      </c>
    </row>
    <row r="36" spans="1:12" x14ac:dyDescent="0.2">
      <c r="A36" s="1">
        <v>34</v>
      </c>
      <c r="B36" t="s">
        <v>84</v>
      </c>
      <c r="C36" t="b">
        <v>0</v>
      </c>
      <c r="D36" t="b">
        <v>1</v>
      </c>
      <c r="E36" t="b">
        <v>0</v>
      </c>
      <c r="F36" t="str">
        <f t="shared" si="1"/>
        <v>Ref_RegionType_Trans</v>
      </c>
      <c r="G36" t="b">
        <v>1</v>
      </c>
      <c r="H36" t="s">
        <v>85</v>
      </c>
      <c r="I36" s="3">
        <f t="shared" si="2"/>
        <v>0</v>
      </c>
      <c r="J36" s="3">
        <f t="shared" si="2"/>
        <v>1</v>
      </c>
      <c r="K36" s="3">
        <f t="shared" si="2"/>
        <v>0</v>
      </c>
      <c r="L36" t="s">
        <v>20</v>
      </c>
    </row>
    <row r="37" spans="1:12" x14ac:dyDescent="0.2">
      <c r="A37" s="1">
        <v>35</v>
      </c>
      <c r="B37" t="s">
        <v>86</v>
      </c>
      <c r="C37" t="b">
        <v>0</v>
      </c>
      <c r="D37" t="b">
        <v>0</v>
      </c>
      <c r="E37" t="b">
        <v>1</v>
      </c>
      <c r="F37" t="str">
        <f t="shared" si="1"/>
        <v>Ref_RegionType_More</v>
      </c>
      <c r="G37" t="b">
        <v>0</v>
      </c>
      <c r="H37" t="s">
        <v>87</v>
      </c>
      <c r="I37" s="3">
        <f t="shared" si="2"/>
        <v>0</v>
      </c>
      <c r="J37" s="3">
        <f t="shared" si="2"/>
        <v>0</v>
      </c>
      <c r="K37" s="3">
        <f t="shared" si="2"/>
        <v>1</v>
      </c>
      <c r="L37" t="s">
        <v>20</v>
      </c>
    </row>
    <row r="38" spans="1:12" x14ac:dyDescent="0.2">
      <c r="A38" s="1">
        <v>36</v>
      </c>
      <c r="B38" t="s">
        <v>88</v>
      </c>
      <c r="C38" t="b">
        <v>0</v>
      </c>
      <c r="D38" t="b">
        <v>1</v>
      </c>
      <c r="E38" t="b">
        <v>1</v>
      </c>
      <c r="F38" t="str">
        <f t="shared" si="1"/>
        <v>Ref_RegionType_TransMore</v>
      </c>
      <c r="G38" t="b">
        <v>0</v>
      </c>
      <c r="H38" t="s">
        <v>89</v>
      </c>
      <c r="I38" s="3">
        <f t="shared" si="2"/>
        <v>0</v>
      </c>
      <c r="J38" s="3">
        <f t="shared" si="2"/>
        <v>1</v>
      </c>
      <c r="K38" s="3">
        <f t="shared" si="2"/>
        <v>1</v>
      </c>
      <c r="L38" t="s">
        <v>20</v>
      </c>
    </row>
    <row r="39" spans="1:12" x14ac:dyDescent="0.2">
      <c r="A39" s="1">
        <v>37</v>
      </c>
      <c r="B39" t="s">
        <v>90</v>
      </c>
      <c r="C39" t="b">
        <v>0</v>
      </c>
      <c r="D39" t="b">
        <v>0</v>
      </c>
      <c r="E39" t="b">
        <v>1</v>
      </c>
      <c r="F39" t="str">
        <f t="shared" si="1"/>
        <v>Ref_RegionType_More</v>
      </c>
      <c r="G39" t="b">
        <v>0</v>
      </c>
      <c r="H39" t="s">
        <v>91</v>
      </c>
      <c r="I39" s="3">
        <f t="shared" si="2"/>
        <v>0</v>
      </c>
      <c r="J39" s="3">
        <f t="shared" si="2"/>
        <v>0</v>
      </c>
      <c r="K39" s="3">
        <f t="shared" si="2"/>
        <v>1</v>
      </c>
      <c r="L39" t="s">
        <v>20</v>
      </c>
    </row>
    <row r="40" spans="1:12" x14ac:dyDescent="0.2">
      <c r="A40" s="1">
        <v>38</v>
      </c>
      <c r="B40" t="s">
        <v>92</v>
      </c>
      <c r="C40" t="b">
        <v>0</v>
      </c>
      <c r="D40" t="b">
        <v>0</v>
      </c>
      <c r="E40" t="b">
        <v>1</v>
      </c>
      <c r="F40" t="str">
        <f t="shared" si="1"/>
        <v>Ref_RegionType_More</v>
      </c>
      <c r="G40" t="b">
        <v>0</v>
      </c>
      <c r="H40" t="s">
        <v>93</v>
      </c>
      <c r="I40" s="3">
        <f t="shared" si="2"/>
        <v>0</v>
      </c>
      <c r="J40" s="3">
        <f t="shared" si="2"/>
        <v>0</v>
      </c>
      <c r="K40" s="3">
        <f t="shared" si="2"/>
        <v>1</v>
      </c>
      <c r="L40" t="s">
        <v>20</v>
      </c>
    </row>
    <row r="41" spans="1:12" x14ac:dyDescent="0.2">
      <c r="A41" s="1">
        <v>39</v>
      </c>
      <c r="B41" t="s">
        <v>94</v>
      </c>
      <c r="C41" t="b">
        <v>0</v>
      </c>
      <c r="D41" t="b">
        <v>1</v>
      </c>
      <c r="E41" t="b">
        <v>1</v>
      </c>
      <c r="F41" t="str">
        <f t="shared" si="1"/>
        <v>Ref_RegionType_TransMore</v>
      </c>
      <c r="G41" t="b">
        <v>0</v>
      </c>
      <c r="H41" t="s">
        <v>95</v>
      </c>
      <c r="I41" s="3">
        <f t="shared" si="2"/>
        <v>0</v>
      </c>
      <c r="J41" s="3">
        <f t="shared" si="2"/>
        <v>1</v>
      </c>
      <c r="K41" s="3">
        <f t="shared" si="2"/>
        <v>1</v>
      </c>
      <c r="L41" t="s">
        <v>20</v>
      </c>
    </row>
  </sheetData>
  <sheetProtection formatCells="0" formatColumns="0" formatRows="0" autoFilter="0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1"/>
  <sheetViews>
    <sheetView workbookViewId="0">
      <selection activeCell="D13" sqref="D13"/>
    </sheetView>
  </sheetViews>
  <sheetFormatPr defaultRowHeight="15" x14ac:dyDescent="0.2"/>
  <cols>
    <col min="1" max="1" width="28" bestFit="1" customWidth="1"/>
    <col min="4" max="4" width="28" bestFit="1" customWidth="1"/>
    <col min="7" max="7" width="20.88671875" bestFit="1" customWidth="1" collapsed="1"/>
    <col min="9" max="9" width="15.21875" bestFit="1" customWidth="1" collapsed="1"/>
  </cols>
  <sheetData>
    <row r="1" spans="1:9" x14ac:dyDescent="0.25">
      <c r="A1" t="s">
        <v>152</v>
      </c>
      <c r="D1" t="s">
        <v>170</v>
      </c>
      <c r="G1" t="s">
        <v>110</v>
      </c>
      <c r="I1" t="s">
        <v>111</v>
      </c>
    </row>
    <row r="3" spans="1:9" x14ac:dyDescent="0.2">
      <c r="A3" t="s">
        <v>219</v>
      </c>
      <c r="D3" t="s">
        <v>224</v>
      </c>
      <c r="G3" s="51" t="s">
        <v>112</v>
      </c>
      <c r="H3" s="50"/>
      <c r="I3" s="51" t="s">
        <v>116</v>
      </c>
    </row>
    <row r="4" spans="1:9" x14ac:dyDescent="0.2">
      <c r="A4" t="s">
        <v>220</v>
      </c>
      <c r="D4" t="s">
        <v>228</v>
      </c>
      <c r="G4" s="51" t="s">
        <v>113</v>
      </c>
      <c r="H4" s="50"/>
      <c r="I4" s="51" t="s">
        <v>117</v>
      </c>
    </row>
    <row r="5" spans="1:9" x14ac:dyDescent="0.2">
      <c r="A5" t="s">
        <v>226</v>
      </c>
      <c r="D5" t="s">
        <v>225</v>
      </c>
      <c r="G5" s="51" t="s">
        <v>114</v>
      </c>
      <c r="H5" s="50"/>
      <c r="I5" s="51" t="s">
        <v>118</v>
      </c>
    </row>
    <row r="6" spans="1:9" x14ac:dyDescent="0.2">
      <c r="A6" t="s">
        <v>221</v>
      </c>
      <c r="D6" t="s">
        <v>230</v>
      </c>
      <c r="G6" s="107" t="s">
        <v>181</v>
      </c>
      <c r="H6" s="50"/>
      <c r="I6" s="107" t="s">
        <v>183</v>
      </c>
    </row>
    <row r="7" spans="1:9" x14ac:dyDescent="0.2">
      <c r="A7" t="s">
        <v>222</v>
      </c>
      <c r="D7" t="s">
        <v>231</v>
      </c>
      <c r="G7" s="107" t="s">
        <v>180</v>
      </c>
      <c r="H7" s="50"/>
      <c r="I7" s="51" t="s">
        <v>104</v>
      </c>
    </row>
    <row r="8" spans="1:9" x14ac:dyDescent="0.2">
      <c r="A8" t="s">
        <v>227</v>
      </c>
      <c r="G8" s="107" t="s">
        <v>182</v>
      </c>
      <c r="H8" s="50"/>
      <c r="I8" s="51" t="s">
        <v>119</v>
      </c>
    </row>
    <row r="9" spans="1:9" x14ac:dyDescent="0.2">
      <c r="A9" t="s">
        <v>223</v>
      </c>
      <c r="G9" s="51" t="s">
        <v>103</v>
      </c>
      <c r="H9" s="50"/>
      <c r="I9" s="51" t="s">
        <v>120</v>
      </c>
    </row>
    <row r="10" spans="1:9" x14ac:dyDescent="0.2">
      <c r="A10" t="s">
        <v>230</v>
      </c>
      <c r="G10" s="51" t="s">
        <v>115</v>
      </c>
      <c r="H10" s="50"/>
      <c r="I10" s="51" t="s">
        <v>121</v>
      </c>
    </row>
    <row r="11" spans="1:9" x14ac:dyDescent="0.2">
      <c r="A11" t="s">
        <v>231</v>
      </c>
    </row>
  </sheetData>
  <sortState ref="I3:I10">
    <sortCondition ref="I3:I1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24"/>
  <sheetViews>
    <sheetView workbookViewId="0">
      <selection activeCell="G41" sqref="G41"/>
    </sheetView>
  </sheetViews>
  <sheetFormatPr defaultRowHeight="15" x14ac:dyDescent="0.2"/>
  <cols>
    <col min="1" max="1" width="23.33203125" bestFit="1" customWidth="1" collapsed="1"/>
    <col min="2" max="2" width="3.109375" customWidth="1" collapsed="1"/>
    <col min="3" max="3" width="22.21875" customWidth="1" collapsed="1"/>
  </cols>
  <sheetData>
    <row r="1" spans="1:7" x14ac:dyDescent="0.25">
      <c r="A1" t="s">
        <v>164</v>
      </c>
      <c r="C1" t="s">
        <v>168</v>
      </c>
    </row>
    <row r="2" spans="1:7" x14ac:dyDescent="0.2">
      <c r="G2" s="131"/>
    </row>
    <row r="3" spans="1:7" x14ac:dyDescent="0.2">
      <c r="A3" s="131" t="s">
        <v>202</v>
      </c>
      <c r="C3" t="s">
        <v>4</v>
      </c>
      <c r="G3" s="131"/>
    </row>
    <row r="4" spans="1:7" x14ac:dyDescent="0.2">
      <c r="A4" s="131" t="s">
        <v>203</v>
      </c>
      <c r="C4" t="s">
        <v>3</v>
      </c>
      <c r="G4" s="131"/>
    </row>
    <row r="5" spans="1:7" x14ac:dyDescent="0.2">
      <c r="A5" s="131" t="s">
        <v>166</v>
      </c>
      <c r="C5" t="s">
        <v>162</v>
      </c>
      <c r="G5" s="131"/>
    </row>
    <row r="6" spans="1:7" x14ac:dyDescent="0.2">
      <c r="A6" s="131" t="s">
        <v>204</v>
      </c>
      <c r="G6" s="131"/>
    </row>
    <row r="7" spans="1:7" x14ac:dyDescent="0.2">
      <c r="A7" s="131" t="s">
        <v>205</v>
      </c>
      <c r="G7" s="131"/>
    </row>
    <row r="8" spans="1:7" x14ac:dyDescent="0.2">
      <c r="A8" s="131" t="s">
        <v>165</v>
      </c>
      <c r="G8" s="131"/>
    </row>
    <row r="9" spans="1:7" x14ac:dyDescent="0.2">
      <c r="A9" s="131" t="s">
        <v>206</v>
      </c>
      <c r="G9" s="131"/>
    </row>
    <row r="10" spans="1:7" x14ac:dyDescent="0.2">
      <c r="A10" s="131" t="s">
        <v>207</v>
      </c>
      <c r="G10" s="131"/>
    </row>
    <row r="11" spans="1:7" x14ac:dyDescent="0.2">
      <c r="A11" s="131" t="s">
        <v>208</v>
      </c>
      <c r="G11" s="131"/>
    </row>
    <row r="12" spans="1:7" x14ac:dyDescent="0.2">
      <c r="A12" s="131" t="s">
        <v>209</v>
      </c>
      <c r="G12" s="131"/>
    </row>
    <row r="13" spans="1:7" x14ac:dyDescent="0.2">
      <c r="A13" s="131" t="s">
        <v>210</v>
      </c>
      <c r="G13" s="131"/>
    </row>
    <row r="14" spans="1:7" x14ac:dyDescent="0.2">
      <c r="A14" s="131" t="s">
        <v>211</v>
      </c>
      <c r="G14" s="131"/>
    </row>
    <row r="15" spans="1:7" x14ac:dyDescent="0.2">
      <c r="A15" s="131" t="s">
        <v>212</v>
      </c>
      <c r="G15" s="131"/>
    </row>
    <row r="16" spans="1:7" x14ac:dyDescent="0.2">
      <c r="A16" s="131" t="s">
        <v>213</v>
      </c>
      <c r="G16" s="131"/>
    </row>
    <row r="17" spans="1:7" x14ac:dyDescent="0.2">
      <c r="A17" s="131" t="s">
        <v>214</v>
      </c>
      <c r="G17" s="131"/>
    </row>
    <row r="18" spans="1:7" x14ac:dyDescent="0.2">
      <c r="A18" s="131" t="s">
        <v>215</v>
      </c>
      <c r="G18" s="131"/>
    </row>
    <row r="19" spans="1:7" x14ac:dyDescent="0.2">
      <c r="A19" s="131" t="s">
        <v>216</v>
      </c>
      <c r="G19" s="131"/>
    </row>
    <row r="20" spans="1:7" x14ac:dyDescent="0.2">
      <c r="A20" s="131" t="s">
        <v>217</v>
      </c>
      <c r="G20" s="131"/>
    </row>
    <row r="21" spans="1:7" x14ac:dyDescent="0.2">
      <c r="A21" s="131" t="s">
        <v>218</v>
      </c>
      <c r="G21" s="131"/>
    </row>
    <row r="22" spans="1:7" x14ac:dyDescent="0.2">
      <c r="A22" s="131" t="s">
        <v>5</v>
      </c>
    </row>
    <row r="23" spans="1:7" x14ac:dyDescent="0.2">
      <c r="A23" s="131" t="s">
        <v>162</v>
      </c>
    </row>
    <row r="24" spans="1:7" x14ac:dyDescent="0.2">
      <c r="A24" s="131" t="s">
        <v>169</v>
      </c>
    </row>
  </sheetData>
  <sortState ref="A3:A10">
    <sortCondition ref="A3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17"/>
  <sheetViews>
    <sheetView workbookViewId="0">
      <selection activeCell="C3" sqref="C3"/>
    </sheetView>
  </sheetViews>
  <sheetFormatPr defaultColWidth="0" defaultRowHeight="15" zeroHeight="1" x14ac:dyDescent="0.2"/>
  <cols>
    <col min="1" max="1" width="6" style="161" customWidth="1"/>
    <col min="2" max="2" width="9.88671875" style="161" bestFit="1" customWidth="1"/>
    <col min="3" max="3" width="10.33203125" style="161" bestFit="1" customWidth="1"/>
    <col min="4" max="4" width="20.5546875" style="161" bestFit="1" customWidth="1"/>
    <col min="5" max="5" width="79" style="161" bestFit="1" customWidth="1"/>
    <col min="6" max="6" width="28.44140625" style="161" customWidth="1"/>
    <col min="7" max="7" width="6.21875" style="161" customWidth="1"/>
    <col min="8" max="16384" width="8.88671875" style="161" hidden="1"/>
  </cols>
  <sheetData>
    <row r="1" spans="2:6" x14ac:dyDescent="0.2"/>
    <row r="2" spans="2:6" ht="15.75" x14ac:dyDescent="0.2">
      <c r="B2" s="160" t="s">
        <v>232</v>
      </c>
      <c r="C2" s="160" t="s">
        <v>233</v>
      </c>
      <c r="D2" s="160" t="s">
        <v>235</v>
      </c>
      <c r="E2" s="160" t="s">
        <v>237</v>
      </c>
      <c r="F2" s="160" t="s">
        <v>238</v>
      </c>
    </row>
    <row r="3" spans="2:6" ht="135" x14ac:dyDescent="0.2">
      <c r="B3" s="162">
        <v>42878</v>
      </c>
      <c r="C3" s="163" t="s">
        <v>234</v>
      </c>
      <c r="D3" s="163" t="s">
        <v>236</v>
      </c>
      <c r="E3" s="164" t="s">
        <v>239</v>
      </c>
      <c r="F3" s="164" t="s">
        <v>240</v>
      </c>
    </row>
    <row r="4" spans="2:6" x14ac:dyDescent="0.2">
      <c r="B4" s="166"/>
      <c r="C4" s="166"/>
      <c r="D4" s="166"/>
      <c r="E4" s="166"/>
      <c r="F4" s="166"/>
    </row>
    <row r="5" spans="2:6" x14ac:dyDescent="0.2">
      <c r="B5" s="165"/>
      <c r="C5" s="165"/>
      <c r="D5" s="165"/>
      <c r="E5" s="165"/>
      <c r="F5" s="165"/>
    </row>
    <row r="6" spans="2:6" x14ac:dyDescent="0.2">
      <c r="B6" s="166"/>
      <c r="C6" s="166"/>
      <c r="D6" s="166"/>
      <c r="E6" s="166"/>
      <c r="F6" s="166"/>
    </row>
    <row r="7" spans="2:6" x14ac:dyDescent="0.2">
      <c r="B7" s="165"/>
      <c r="C7" s="165"/>
      <c r="D7" s="165"/>
      <c r="E7" s="165"/>
      <c r="F7" s="165"/>
    </row>
    <row r="8" spans="2:6" x14ac:dyDescent="0.2">
      <c r="B8" s="166"/>
      <c r="C8" s="166"/>
      <c r="D8" s="166"/>
      <c r="E8" s="166"/>
      <c r="F8" s="166"/>
    </row>
    <row r="9" spans="2:6" x14ac:dyDescent="0.2">
      <c r="B9" s="165"/>
      <c r="C9" s="165"/>
      <c r="D9" s="165"/>
      <c r="E9" s="165"/>
      <c r="F9" s="165"/>
    </row>
    <row r="10" spans="2:6" x14ac:dyDescent="0.2">
      <c r="B10" s="166"/>
      <c r="C10" s="166"/>
      <c r="D10" s="166"/>
      <c r="E10" s="166"/>
      <c r="F10" s="166"/>
    </row>
    <row r="11" spans="2:6" x14ac:dyDescent="0.2">
      <c r="B11" s="165"/>
      <c r="C11" s="165"/>
      <c r="D11" s="165"/>
      <c r="E11" s="165"/>
      <c r="F11" s="165"/>
    </row>
    <row r="12" spans="2:6" x14ac:dyDescent="0.2">
      <c r="B12" s="166"/>
      <c r="C12" s="166"/>
      <c r="D12" s="166"/>
      <c r="E12" s="166"/>
      <c r="F12" s="166"/>
    </row>
    <row r="13" spans="2:6" x14ac:dyDescent="0.2">
      <c r="B13" s="165"/>
      <c r="C13" s="165"/>
      <c r="D13" s="165"/>
      <c r="E13" s="165"/>
      <c r="F13" s="165"/>
    </row>
    <row r="14" spans="2:6" x14ac:dyDescent="0.2">
      <c r="B14" s="166"/>
      <c r="C14" s="166"/>
      <c r="D14" s="166"/>
      <c r="E14" s="166"/>
      <c r="F14" s="166"/>
    </row>
    <row r="15" spans="2:6" x14ac:dyDescent="0.2">
      <c r="B15" s="165"/>
      <c r="C15" s="165"/>
      <c r="D15" s="165"/>
      <c r="E15" s="165"/>
      <c r="F15" s="165"/>
    </row>
    <row r="16" spans="2:6" x14ac:dyDescent="0.2"/>
    <row r="17" x14ac:dyDescent="0.2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F764F0CB-31E4-482B-99CC-6E21CC59140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Project</vt:lpstr>
      <vt:lpstr>Costs Profile</vt:lpstr>
      <vt:lpstr>Funding Profile</vt:lpstr>
      <vt:lpstr>Funding Sources</vt:lpstr>
      <vt:lpstr>Priority</vt:lpstr>
      <vt:lpstr>Ref_LEP</vt:lpstr>
      <vt:lpstr>Cost Categories</vt:lpstr>
      <vt:lpstr>Funding Sources Data</vt:lpstr>
      <vt:lpstr>Change Log</vt:lpstr>
      <vt:lpstr>Capital_Costs</vt:lpstr>
      <vt:lpstr>ESF_Costs</vt:lpstr>
      <vt:lpstr>'Funding Profile'!Print_Area</vt:lpstr>
      <vt:lpstr>'Funding Sources'!Print_Area</vt:lpstr>
      <vt:lpstr>'Costs Profile'!Print_Titles</vt:lpstr>
      <vt:lpstr>Ref_LEP_ID</vt:lpstr>
      <vt:lpstr>Ref_LEP_Lookup</vt:lpstr>
      <vt:lpstr>Ref_LEP_Name</vt:lpstr>
      <vt:lpstr>Revenue_Costs</vt:lpstr>
      <vt:lpstr>YEI_Costs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ESF_Financial_Tables_Annex_v3</dc:title>
  <dc:creator>DWP</dc:creator>
  <cp:lastModifiedBy>Maishman Hannah DWP EUROPEAN SOCIAL FUND</cp:lastModifiedBy>
  <cp:lastPrinted>2015-03-18T16:23:11Z</cp:lastPrinted>
  <dcterms:created xsi:type="dcterms:W3CDTF">2014-08-01T14:14:45Z</dcterms:created>
  <dcterms:modified xsi:type="dcterms:W3CDTF">2017-05-31T09:18:01Z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5287c09e-fe57-4138-86a6-f1833550800a</vt:lpwstr>
  </property>
  <property fmtid="{D5CDD505-2E9C-101B-9397-08002B2CF9AE}" pid="3" name="bjSaver">
    <vt:lpwstr>HR0Mm09j00Oci4Bj6bTCpEMvBaFBVNBb</vt:lpwstr>
  </property>
  <property fmtid="{D5CDD505-2E9C-101B-9397-08002B2CF9AE}" pid="4" name="bjDocumentSecurityLabel">
    <vt:lpwstr>No Marking</vt:lpwstr>
  </property>
  <property fmtid="{D5CDD505-2E9C-101B-9397-08002B2CF9AE}" pid="5" name="_AdHocReviewCycleID">
    <vt:i4>926294535</vt:i4>
  </property>
  <property fmtid="{D5CDD505-2E9C-101B-9397-08002B2CF9AE}" pid="6" name="_NewReviewCycle">
    <vt:lpwstr/>
  </property>
  <property fmtid="{D5CDD505-2E9C-101B-9397-08002B2CF9AE}" pid="7" name="_EmailSubject">
    <vt:lpwstr>Query re Outline Application Form</vt:lpwstr>
  </property>
  <property fmtid="{D5CDD505-2E9C-101B-9397-08002B2CF9AE}" pid="8" name="_AuthorEmail">
    <vt:lpwstr>HANNAH.MAISHMAN@DWP.GSI.GOV.UK</vt:lpwstr>
  </property>
  <property fmtid="{D5CDD505-2E9C-101B-9397-08002B2CF9AE}" pid="9" name="_AuthorEmailDisplayName">
    <vt:lpwstr>Maishman Hannah DWP EUROPEAN SOCIAL FUND</vt:lpwstr>
  </property>
  <property fmtid="{D5CDD505-2E9C-101B-9397-08002B2CF9AE}" pid="10" name="_PreviousAdHocReviewCycleID">
    <vt:i4>-311584129</vt:i4>
  </property>
  <property fmtid="{D5CDD505-2E9C-101B-9397-08002B2CF9AE}" pid="11" name="_ReviewingToolsShownOnce">
    <vt:lpwstr/>
  </property>
</Properties>
</file>