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18" yWindow="708" windowWidth="14418" windowHeight="6456" tabRatio="845" activeTab="0"/>
  </bookViews>
  <sheets>
    <sheet name="Title" sheetId="1" r:id="rId1"/>
    <sheet name="Latest Quarter - Region" sheetId="2" r:id="rId2"/>
    <sheet name="Latest Quarter - Region (kW)" sheetId="3" r:id="rId3"/>
    <sheet name="Latest Quarter - LA" sheetId="4" r:id="rId4"/>
    <sheet name="Latest Quarter - LA (kW)" sheetId="5" r:id="rId5"/>
    <sheet name="Latest Quarter - PC" sheetId="6" r:id="rId6"/>
    <sheet name="Latest Quarter - PC (kW)" sheetId="7" r:id="rId7"/>
    <sheet name="Latest Quarter - LEPs" sheetId="8" r:id="rId8"/>
    <sheet name="Latest Quarter - LEPs (kW)" sheetId="9" r:id="rId9"/>
    <sheet name="Calculation" sheetId="10" state="hidden" r:id="rId10"/>
  </sheets>
  <externalReferences>
    <externalReference r:id="rId13"/>
  </externalReferences>
  <definedNames>
    <definedName name="_xlfn.SINGLE" hidden="1">#NAME?</definedName>
    <definedName name="Data2009">'[1]2009'!$A$4:$M$422</definedName>
    <definedName name="_xlnm.Print_Area" localSheetId="7">'Latest Quarter - LEPs'!$A$1:$Q$369</definedName>
    <definedName name="_xlnm.Print_Titles" localSheetId="3">'Latest Quarter - LA'!$B:$C,'Latest Quarter - LA'!$1:$7</definedName>
    <definedName name="_xlnm.Print_Titles" localSheetId="4">'Latest Quarter - LA (kW)'!$1:$7</definedName>
    <definedName name="_xlnm.Print_Titles" localSheetId="7">'Latest Quarter - LEPs'!$1:$7</definedName>
    <definedName name="_xlnm.Print_Titles" localSheetId="8">'Latest Quarter - LEPs (kW)'!$1:$7</definedName>
    <definedName name="_xlnm.Print_Titles" localSheetId="5">'Latest Quarter - PC'!$1:$7</definedName>
    <definedName name="_xlnm.Print_Titles" localSheetId="6">'Latest Quarter - PC (kW)'!$1:$7</definedName>
    <definedName name="_xlnm.Print_Titles" localSheetId="1">'Latest Quarter - Region'!$B:$B</definedName>
    <definedName name="_xlnm.Print_Titles" localSheetId="2">'Latest Quarter - Region (kW)'!$B:$B</definedName>
  </definedNames>
  <calcPr fullCalcOnLoad="1"/>
</workbook>
</file>

<file path=xl/sharedStrings.xml><?xml version="1.0" encoding="utf-8"?>
<sst xmlns="http://schemas.openxmlformats.org/spreadsheetml/2006/main" count="5975" uniqueCount="2043">
  <si>
    <t>Year</t>
  </si>
  <si>
    <t>Quarter</t>
  </si>
  <si>
    <t>Annual!</t>
  </si>
  <si>
    <t>Quarter!</t>
  </si>
  <si>
    <t>Wind</t>
  </si>
  <si>
    <t>Hydro</t>
  </si>
  <si>
    <t>Installed Capacity, by tariff type</t>
  </si>
  <si>
    <t>Technology</t>
  </si>
  <si>
    <t>Tariff</t>
  </si>
  <si>
    <t xml:space="preserve">Anaerobic digestion </t>
  </si>
  <si>
    <t>&lt;=500kW</t>
  </si>
  <si>
    <t>&gt;500kW</t>
  </si>
  <si>
    <t>&lt;=15 kW</t>
  </si>
  <si>
    <t>&gt;15-100kW</t>
  </si>
  <si>
    <t>&gt;100kW-2MW</t>
  </si>
  <si>
    <t>&gt;2-5MW</t>
  </si>
  <si>
    <t>MicroCHP pilot</t>
  </si>
  <si>
    <t>&lt;=2kW</t>
  </si>
  <si>
    <t>PV</t>
  </si>
  <si>
    <t>&lt;=4kW (new build)</t>
  </si>
  <si>
    <t>&lt;=4kW (retrofit)</t>
  </si>
  <si>
    <t>&gt;4-10kW</t>
  </si>
  <si>
    <t>&gt;10-100kW</t>
  </si>
  <si>
    <t>&gt;100kW-5MW</t>
  </si>
  <si>
    <t>Stand alone</t>
  </si>
  <si>
    <t>&lt;=1.5kW</t>
  </si>
  <si>
    <t>&gt;1.5-15kW</t>
  </si>
  <si>
    <t>&gt;100-500kW</t>
  </si>
  <si>
    <t>&gt;500kW-1.5MW</t>
  </si>
  <si>
    <t>&gt;1.5-5MW</t>
  </si>
  <si>
    <t>Existing (transferred from RO)</t>
  </si>
  <si>
    <t>TOTAL</t>
  </si>
  <si>
    <t>Of which:</t>
  </si>
  <si>
    <t>Domestic</t>
  </si>
  <si>
    <t>Non-Domestic</t>
  </si>
  <si>
    <t>Installations, by tariff type</t>
  </si>
  <si>
    <t>Total</t>
  </si>
  <si>
    <t>&gt;50-100kW *</t>
  </si>
  <si>
    <t>&gt;100-150kW *</t>
  </si>
  <si>
    <t>&gt;150-250kW *</t>
  </si>
  <si>
    <t>&gt;250kW-5MW *</t>
  </si>
  <si>
    <t>Stand alone *</t>
  </si>
  <si>
    <t>Aberdeen City</t>
  </si>
  <si>
    <t>Aberdeenshire</t>
  </si>
  <si>
    <t>Adur</t>
  </si>
  <si>
    <t>Allerdale</t>
  </si>
  <si>
    <t>Amber Valley</t>
  </si>
  <si>
    <t>Angus</t>
  </si>
  <si>
    <t>Arun</t>
  </si>
  <si>
    <t>Ashfield</t>
  </si>
  <si>
    <t>Ashford</t>
  </si>
  <si>
    <t>Aylesbury Vale</t>
  </si>
  <si>
    <t>Babergh</t>
  </si>
  <si>
    <t>Barking and Dagenham</t>
  </si>
  <si>
    <t>Barnet</t>
  </si>
  <si>
    <t>Barnsley</t>
  </si>
  <si>
    <t>Barrow-in-Furness</t>
  </si>
  <si>
    <t>Basildon</t>
  </si>
  <si>
    <t>Basingstoke and Deane</t>
  </si>
  <si>
    <t>Bassetlaw</t>
  </si>
  <si>
    <t>Bath and North East Somerset</t>
  </si>
  <si>
    <t>Bedford</t>
  </si>
  <si>
    <t>Bexley</t>
  </si>
  <si>
    <t>Birmingham</t>
  </si>
  <si>
    <t>Blaby</t>
  </si>
  <si>
    <t>Blackburn with Darwen</t>
  </si>
  <si>
    <t>Blackpool</t>
  </si>
  <si>
    <t>Blaenau Gwent</t>
  </si>
  <si>
    <t>Bolsover</t>
  </si>
  <si>
    <t>Bolton</t>
  </si>
  <si>
    <t>Boston</t>
  </si>
  <si>
    <t>Bracknell Forest</t>
  </si>
  <si>
    <t>Bradford</t>
  </si>
  <si>
    <t>Braintree</t>
  </si>
  <si>
    <t>Breckland</t>
  </si>
  <si>
    <t>Brent</t>
  </si>
  <si>
    <t>Brentwood</t>
  </si>
  <si>
    <t>Bridgend</t>
  </si>
  <si>
    <t>Brighton and Hove</t>
  </si>
  <si>
    <t>Broadland</t>
  </si>
  <si>
    <t>Bromley</t>
  </si>
  <si>
    <t>Bromsgrove</t>
  </si>
  <si>
    <t>Broxbourne</t>
  </si>
  <si>
    <t>Broxtowe</t>
  </si>
  <si>
    <t>Burnley</t>
  </si>
  <si>
    <t>Bury</t>
  </si>
  <si>
    <t>Caerphilly</t>
  </si>
  <si>
    <t>Calderdale</t>
  </si>
  <si>
    <t>Cambridge</t>
  </si>
  <si>
    <t>Camden</t>
  </si>
  <si>
    <t>Cannock Chase</t>
  </si>
  <si>
    <t>Canterbury</t>
  </si>
  <si>
    <t>Cardiff</t>
  </si>
  <si>
    <t>Carlisle</t>
  </si>
  <si>
    <t>Carmarthenshire</t>
  </si>
  <si>
    <t>Castle Point</t>
  </si>
  <si>
    <t>Central Bedfordshire</t>
  </si>
  <si>
    <t>Ceredigion</t>
  </si>
  <si>
    <t>Charnwood</t>
  </si>
  <si>
    <t>Chelmsford</t>
  </si>
  <si>
    <t>Cheltenham</t>
  </si>
  <si>
    <t>Cherwell</t>
  </si>
  <si>
    <t>Cheshire East</t>
  </si>
  <si>
    <t>Cheshire West and Chester</t>
  </si>
  <si>
    <t>Chesterfield</t>
  </si>
  <si>
    <t>Chichester</t>
  </si>
  <si>
    <t>Chiltern</t>
  </si>
  <si>
    <t>Chorley</t>
  </si>
  <si>
    <t>Christchurch</t>
  </si>
  <si>
    <t>City of London</t>
  </si>
  <si>
    <t>Clackmannanshire</t>
  </si>
  <si>
    <t>Colchester</t>
  </si>
  <si>
    <t>Conwy</t>
  </si>
  <si>
    <t>Copeland</t>
  </si>
  <si>
    <t>Corby</t>
  </si>
  <si>
    <t>Cornwall</t>
  </si>
  <si>
    <t>Cotswold</t>
  </si>
  <si>
    <t>County Durham</t>
  </si>
  <si>
    <t>Coventry</t>
  </si>
  <si>
    <t>Craven</t>
  </si>
  <si>
    <t>Crawley</t>
  </si>
  <si>
    <t>Croydon</t>
  </si>
  <si>
    <t>Dacorum</t>
  </si>
  <si>
    <t>Darlington</t>
  </si>
  <si>
    <t>Dartford</t>
  </si>
  <si>
    <t>Daventry</t>
  </si>
  <si>
    <t>Denbighshire</t>
  </si>
  <si>
    <t>Derby</t>
  </si>
  <si>
    <t>Derbyshire Dales</t>
  </si>
  <si>
    <t>Doncaster</t>
  </si>
  <si>
    <t>Dover</t>
  </si>
  <si>
    <t>Dudley</t>
  </si>
  <si>
    <t>Dumfries &amp; Galloway</t>
  </si>
  <si>
    <t>Dundee City</t>
  </si>
  <si>
    <t>Ealing</t>
  </si>
  <si>
    <t>East Ayrshire</t>
  </si>
  <si>
    <t>East Cambridgeshire</t>
  </si>
  <si>
    <t>East Devon</t>
  </si>
  <si>
    <t>East Dunbartonshire</t>
  </si>
  <si>
    <t>East Hampshire</t>
  </si>
  <si>
    <t>East Hertfordshire</t>
  </si>
  <si>
    <t>East Lindsey</t>
  </si>
  <si>
    <t>East Lothian</t>
  </si>
  <si>
    <t>East Northamptonshire</t>
  </si>
  <si>
    <t>East Renfrewshire</t>
  </si>
  <si>
    <t>East Riding of Yorkshire</t>
  </si>
  <si>
    <t>East Staffordshire</t>
  </si>
  <si>
    <t>Eastbourne</t>
  </si>
  <si>
    <t>Eastleigh</t>
  </si>
  <si>
    <t>Eden</t>
  </si>
  <si>
    <t>Elmbridge</t>
  </si>
  <si>
    <t>Enfield</t>
  </si>
  <si>
    <t>Epping Forest</t>
  </si>
  <si>
    <t>Epsom and Ewell</t>
  </si>
  <si>
    <t>Erewash</t>
  </si>
  <si>
    <t>Exeter</t>
  </si>
  <si>
    <t>Falkirk</t>
  </si>
  <si>
    <t>Fareham</t>
  </si>
  <si>
    <t>Fenland</t>
  </si>
  <si>
    <t>Fife</t>
  </si>
  <si>
    <t>Flintshire</t>
  </si>
  <si>
    <t>Forest of Dean</t>
  </si>
  <si>
    <t>Fylde</t>
  </si>
  <si>
    <t>Gateshead</t>
  </si>
  <si>
    <t>Gedling</t>
  </si>
  <si>
    <t>Glasgow City</t>
  </si>
  <si>
    <t>Gloucester</t>
  </si>
  <si>
    <t>Gosport</t>
  </si>
  <si>
    <t>Gravesham</t>
  </si>
  <si>
    <t>Great Yarmouth</t>
  </si>
  <si>
    <t>Greenwich</t>
  </si>
  <si>
    <t>Guildford</t>
  </si>
  <si>
    <t>Gwynedd</t>
  </si>
  <si>
    <t>Hackney</t>
  </si>
  <si>
    <t>Halton</t>
  </si>
  <si>
    <t>Hambleton</t>
  </si>
  <si>
    <t>Hammersmith and Fulham</t>
  </si>
  <si>
    <t>Harborough</t>
  </si>
  <si>
    <t>Haringey</t>
  </si>
  <si>
    <t>Harlow</t>
  </si>
  <si>
    <t>Harrogate</t>
  </si>
  <si>
    <t>Harrow</t>
  </si>
  <si>
    <t>Hart</t>
  </si>
  <si>
    <t>Hartlepool</t>
  </si>
  <si>
    <t>Hastings</t>
  </si>
  <si>
    <t>Havant</t>
  </si>
  <si>
    <t>Havering</t>
  </si>
  <si>
    <t>Hertsmere</t>
  </si>
  <si>
    <t>High Peak</t>
  </si>
  <si>
    <t>Highland</t>
  </si>
  <si>
    <t>Hillingdon</t>
  </si>
  <si>
    <t>Hinckley and Bosworth</t>
  </si>
  <si>
    <t>Horsham</t>
  </si>
  <si>
    <t>Hounslow</t>
  </si>
  <si>
    <t>Huntingdonshire</t>
  </si>
  <si>
    <t>Hyndburn</t>
  </si>
  <si>
    <t>Inverclyde</t>
  </si>
  <si>
    <t>Ipswich</t>
  </si>
  <si>
    <t>Isle of Anglesey</t>
  </si>
  <si>
    <t>Isle of Wight</t>
  </si>
  <si>
    <t>Isles of Scilly</t>
  </si>
  <si>
    <t>Islington</t>
  </si>
  <si>
    <t>Kensington and Chelsea</t>
  </si>
  <si>
    <t>Kettering</t>
  </si>
  <si>
    <t>King's Lynn and West Norfolk</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</si>
  <si>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</si>
  <si>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</si>
  <si>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</si>
  <si>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</si>
  <si>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</si>
  <si>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</si>
  <si>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</si>
  <si>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</si>
  <si>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</si>
  <si>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</si>
  <si>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</si>
  <si>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</si>
  <si>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</si>
  <si>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</si>
  <si>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</si>
  <si>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</si>
  <si>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</si>
  <si>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</si>
  <si>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</si>
  <si>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</si>
  <si>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</si>
  <si>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Merthyr Tydfil</t>
  </si>
  <si>
    <t>Merton</t>
  </si>
  <si>
    <t>Mid Devon</t>
  </si>
  <si>
    <t>Mid Suffolk</t>
  </si>
  <si>
    <t>Mid Sussex</t>
  </si>
  <si>
    <t>Middlesbrough</t>
  </si>
  <si>
    <t>Midlothian</t>
  </si>
  <si>
    <t>Milton Keynes</t>
  </si>
  <si>
    <t>Mole Valley</t>
  </si>
  <si>
    <t>Monmouthshire</t>
  </si>
  <si>
    <t>Moray</t>
  </si>
  <si>
    <t>Neath Port Talbot</t>
  </si>
  <si>
    <t>New Forest</t>
  </si>
  <si>
    <t>Newark and Sherwood</t>
  </si>
  <si>
    <t>Newcastle upon Tyne</t>
  </si>
  <si>
    <t>Newcastle-under-Lyme</t>
  </si>
  <si>
    <t>Newham</t>
  </si>
  <si>
    <t>Newport</t>
  </si>
  <si>
    <t>North Ayrshire</t>
  </si>
  <si>
    <t>North Devon</t>
  </si>
  <si>
    <t>North Dorset</t>
  </si>
  <si>
    <t>North East Derbyshire</t>
  </si>
  <si>
    <t>North East Lincolnshire</t>
  </si>
  <si>
    <t>North Hertfordshire</t>
  </si>
  <si>
    <t>North Kesteven</t>
  </si>
  <si>
    <t>North Lanarkshire</t>
  </si>
  <si>
    <t>North Lincolnshire</t>
  </si>
  <si>
    <t>North Norfolk</t>
  </si>
  <si>
    <t>North Somerset</t>
  </si>
  <si>
    <t>North Tyneside</t>
  </si>
  <si>
    <t>North Warwickshire</t>
  </si>
  <si>
    <t>North West Leicestershire</t>
  </si>
  <si>
    <t>Northampton</t>
  </si>
  <si>
    <t>Northumberland</t>
  </si>
  <si>
    <t>Norwich</t>
  </si>
  <si>
    <t>Nottingham</t>
  </si>
  <si>
    <t>Nuneaton and Bedworth</t>
  </si>
  <si>
    <t>Oadby and Wigston</t>
  </si>
  <si>
    <t>Oldham</t>
  </si>
  <si>
    <t>Orkney Islands</t>
  </si>
  <si>
    <t>Oxford</t>
  </si>
  <si>
    <t>Pembrokeshire</t>
  </si>
  <si>
    <t>Pendle</t>
  </si>
  <si>
    <t>Peterborough</t>
  </si>
  <si>
    <t>Plymouth</t>
  </si>
  <si>
    <t>Poole</t>
  </si>
  <si>
    <t>Portsmouth</t>
  </si>
  <si>
    <t>Powys</t>
  </si>
  <si>
    <t>Preston</t>
  </si>
  <si>
    <t>Reading</t>
  </si>
  <si>
    <t>Redbridge</t>
  </si>
  <si>
    <t>Redcar and Cleveland</t>
  </si>
  <si>
    <t>Redditch</t>
  </si>
  <si>
    <t>Reigate and Banstead</t>
  </si>
  <si>
    <t>Renfrewshire</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</si>
  <si>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</si>
  <si>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</si>
  <si>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</si>
  <si>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</si>
  <si>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</si>
  <si>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</si>
  <si>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</si>
  <si>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</si>
  <si>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</si>
  <si>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</si>
  <si>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</si>
  <si>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</si>
  <si>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</si>
  <si>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</si>
  <si>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</si>
  <si>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</si>
  <si>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</si>
  <si>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Scottish Borders</t>
  </si>
  <si>
    <t>Sedgemoor</t>
  </si>
  <si>
    <t>Sefton</t>
  </si>
  <si>
    <t>Selby</t>
  </si>
  <si>
    <t>Sevenoaks</t>
  </si>
  <si>
    <t>Sheffield</t>
  </si>
  <si>
    <t>Shepway</t>
  </si>
  <si>
    <t>Shetland Islands</t>
  </si>
  <si>
    <t>Shropshire</t>
  </si>
  <si>
    <t>Slough</t>
  </si>
  <si>
    <t>Solihull</t>
  </si>
  <si>
    <t>South Ayrshire</t>
  </si>
  <si>
    <t>South Bucks</t>
  </si>
  <si>
    <t>South Cambridgeshire</t>
  </si>
  <si>
    <t>South Derbyshire</t>
  </si>
  <si>
    <t>South Gloucestershire</t>
  </si>
  <si>
    <t>South Hams</t>
  </si>
  <si>
    <t>South Holland</t>
  </si>
  <si>
    <t>South Kesteven</t>
  </si>
  <si>
    <t>South Lakeland</t>
  </si>
  <si>
    <t>South Lanarkshire</t>
  </si>
  <si>
    <t>South Norfolk</t>
  </si>
  <si>
    <t>South Northamptonshire</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</si>
  <si>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</si>
  <si>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</si>
  <si>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</si>
  <si>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</si>
  <si>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</si>
  <si>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</si>
  <si>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</si>
  <si>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</si>
  <si>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</si>
  <si>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</si>
  <si>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</si>
  <si>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</si>
  <si>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</si>
  <si>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</si>
  <si>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Stirling</t>
  </si>
  <si>
    <t>Stockport</t>
  </si>
  <si>
    <t>Stockton-on-Tees</t>
  </si>
  <si>
    <t>Stoke-on-Trent</t>
  </si>
  <si>
    <t>Stratford-on-Avon</t>
  </si>
  <si>
    <t>Stroud</t>
  </si>
  <si>
    <t>Suffolk Coastal</t>
  </si>
  <si>
    <t>Sunderland</t>
  </si>
  <si>
    <t>Surrey Heath</t>
  </si>
  <si>
    <t>Sutton</t>
  </si>
  <si>
    <t>Swale</t>
  </si>
  <si>
    <t>Swansea</t>
  </si>
  <si>
    <t>Swindon</t>
  </si>
  <si>
    <t>Tameside</t>
  </si>
  <si>
    <t>Tamworth</t>
  </si>
  <si>
    <t>Tandridge</t>
  </si>
  <si>
    <t>Taunton Deane</t>
  </si>
  <si>
    <t>Teignbridge</t>
  </si>
  <si>
    <t>Telford and Wrekin</t>
  </si>
  <si>
    <t>Tendring</t>
  </si>
  <si>
    <t>Test Valley</t>
  </si>
  <si>
    <t>Tewkesbury</t>
  </si>
  <si>
    <t>Thanet</t>
  </si>
  <si>
    <t>Three Rivers</t>
  </si>
  <si>
    <t>Thurrock</t>
  </si>
  <si>
    <t>Tonbridge and Malling</t>
  </si>
  <si>
    <t>Torbay</t>
  </si>
  <si>
    <t>Torfaen</t>
  </si>
  <si>
    <t>Torridge</t>
  </si>
  <si>
    <t>Tower Hamlets</t>
  </si>
  <si>
    <t>Trafford</t>
  </si>
  <si>
    <t>Tunbridge Wells</t>
  </si>
  <si>
    <t>Uttlesford</t>
  </si>
  <si>
    <t>Vale of White Horse</t>
  </si>
  <si>
    <t>Wakefield</t>
  </si>
  <si>
    <t>Walsall</t>
  </si>
  <si>
    <t>Waltham Forest</t>
  </si>
  <si>
    <t>Wandsworth</t>
  </si>
  <si>
    <t>Warrington</t>
  </si>
  <si>
    <t>Warwick</t>
  </si>
  <si>
    <t>Watford</t>
  </si>
  <si>
    <t>Waveney</t>
  </si>
  <si>
    <t>Waverley</t>
  </si>
  <si>
    <t>Wealden</t>
  </si>
  <si>
    <t>Wellingborough</t>
  </si>
  <si>
    <t>Welwyn Hatfield</t>
  </si>
  <si>
    <t>West Berkshire</t>
  </si>
  <si>
    <t>West Devon</t>
  </si>
  <si>
    <t>West Dorset</t>
  </si>
  <si>
    <t>West Dunbartonshire</t>
  </si>
  <si>
    <t>West Lancashire</t>
  </si>
  <si>
    <t>West Lindsey</t>
  </si>
  <si>
    <t>West Lothian</t>
  </si>
  <si>
    <t>West Oxfordshire</t>
  </si>
  <si>
    <t>Westminster</t>
  </si>
  <si>
    <t>Wigan</t>
  </si>
  <si>
    <t>Wiltshire</t>
  </si>
  <si>
    <t>Winchester</t>
  </si>
  <si>
    <t>Windsor and Maidenhead</t>
  </si>
  <si>
    <t>Wirral</t>
  </si>
  <si>
    <t>Woking</t>
  </si>
  <si>
    <t>Wokingham</t>
  </si>
  <si>
    <t>Wolverhampton</t>
  </si>
  <si>
    <t>Worcester</t>
  </si>
  <si>
    <t>Worthing</t>
  </si>
  <si>
    <t>Wrexham</t>
  </si>
  <si>
    <t>Wychavon</t>
  </si>
  <si>
    <t>Wycombe</t>
  </si>
  <si>
    <t>Wyre</t>
  </si>
  <si>
    <t>Wyre Forest</t>
  </si>
  <si>
    <t>York</t>
  </si>
  <si>
    <t>extracted at a later date may not exactly match the totals presented here.</t>
  </si>
  <si>
    <t>Wales</t>
  </si>
  <si>
    <t>Scotland</t>
  </si>
  <si>
    <t>East Midlands</t>
  </si>
  <si>
    <t>East of England</t>
  </si>
  <si>
    <t>London</t>
  </si>
  <si>
    <t>North East</t>
  </si>
  <si>
    <t>North West</t>
  </si>
  <si>
    <t>South East</t>
  </si>
  <si>
    <t>South West</t>
  </si>
  <si>
    <t>West Midlands</t>
  </si>
  <si>
    <t>Yorkshire and The Humber</t>
  </si>
  <si>
    <t>Grand Total</t>
  </si>
  <si>
    <t>Anaerobic Digestion</t>
  </si>
  <si>
    <t>MicroCHP</t>
  </si>
  <si>
    <t>Photovoltaics</t>
  </si>
  <si>
    <t>Boston and Skegness</t>
  </si>
  <si>
    <t>Bosworth</t>
  </si>
  <si>
    <t>Derby North</t>
  </si>
  <si>
    <t>Derby South</t>
  </si>
  <si>
    <t>Gainsborough</t>
  </si>
  <si>
    <t>Grantham and Stamford</t>
  </si>
  <si>
    <t>Leicester East</t>
  </si>
  <si>
    <t>Leicester South</t>
  </si>
  <si>
    <t>Leicester West</t>
  </si>
  <si>
    <t>Loughborough</t>
  </si>
  <si>
    <t>Louth and Horncastle</t>
  </si>
  <si>
    <t>Mid Derbyshire</t>
  </si>
  <si>
    <t>Newark</t>
  </si>
  <si>
    <t>Northampton North</t>
  </si>
  <si>
    <t>Northampton South</t>
  </si>
  <si>
    <t>Nottingham East</t>
  </si>
  <si>
    <t>Nottingham North</t>
  </si>
  <si>
    <t>Nottingham South</t>
  </si>
  <si>
    <t>Rutland and Melton</t>
  </si>
  <si>
    <t>Sherwood</t>
  </si>
  <si>
    <t>Sleaford and North Hykeham</t>
  </si>
  <si>
    <t>South Holland and The Deepings</t>
  </si>
  <si>
    <t>South Leicestershire</t>
  </si>
  <si>
    <t>Basildon and Billericay</t>
  </si>
  <si>
    <t>Brentwood and Ongar</t>
  </si>
  <si>
    <t>Bury St Edmunds</t>
  </si>
  <si>
    <t>Central Suffolk and North Ipswich</t>
  </si>
  <si>
    <t>Clacton</t>
  </si>
  <si>
    <t>Harwich and North Essex</t>
  </si>
  <si>
    <t>Hemel Hempstead</t>
  </si>
  <si>
    <t>Hertford and Stortford</t>
  </si>
  <si>
    <t>Hitchin and Harpenden</t>
  </si>
  <si>
    <t>Huntingdon</t>
  </si>
  <si>
    <t>Luton North</t>
  </si>
  <si>
    <t>Luton South</t>
  </si>
  <si>
    <t>Mid Bedfordshire</t>
  </si>
  <si>
    <t>Mid Norfolk</t>
  </si>
  <si>
    <t>North East Bedfordshire</t>
  </si>
  <si>
    <t>North East Cambridgeshire</t>
  </si>
  <si>
    <t>North East Hertfordshire</t>
  </si>
  <si>
    <t>North West Cambridgeshire</t>
  </si>
  <si>
    <t>North West Norfolk</t>
  </si>
  <si>
    <t>Norwich North</t>
  </si>
  <si>
    <t>Norwich South</t>
  </si>
  <si>
    <t>Rayleigh and Wickford</t>
  </si>
  <si>
    <t>Rochford and Southend East</t>
  </si>
  <si>
    <t>Saffron Walden</t>
  </si>
  <si>
    <t>South Basildon and East Thurrock</t>
  </si>
  <si>
    <t>South East Cambridgeshire</t>
  </si>
  <si>
    <t>South Suffolk</t>
  </si>
  <si>
    <t>South West Bedfordshire</t>
  </si>
  <si>
    <t>South West Hertfordshire</t>
  </si>
  <si>
    <t>South West Norfolk</t>
  </si>
  <si>
    <t>Southend West</t>
  </si>
  <si>
    <t>West Suffolk</t>
  </si>
  <si>
    <t>Witham</t>
  </si>
  <si>
    <t>Barking</t>
  </si>
  <si>
    <t>Battersea</t>
  </si>
  <si>
    <t>Beckenham</t>
  </si>
  <si>
    <t>Bermondsey and Old Southwark</t>
  </si>
  <si>
    <t>Bethnal Green and Bow</t>
  </si>
  <si>
    <t>Bexleyheath and Crayford</t>
  </si>
  <si>
    <t>Brent Central</t>
  </si>
  <si>
    <t>Brent North</t>
  </si>
  <si>
    <t>Brentford and Isleworth</t>
  </si>
  <si>
    <t>Bromley and Chislehurst</t>
  </si>
  <si>
    <t>Camberwell and Peckham</t>
  </si>
  <si>
    <t>Carshalton and Wallington</t>
  </si>
  <si>
    <t>Chelsea and Fulham</t>
  </si>
  <si>
    <t>Chingford and Woodford Green</t>
  </si>
  <si>
    <t>Chipping Barnet</t>
  </si>
  <si>
    <t>Cities of London and Westminster</t>
  </si>
  <si>
    <t>Croydon Central</t>
  </si>
  <si>
    <t>Croydon North</t>
  </si>
  <si>
    <t>Croydon South</t>
  </si>
  <si>
    <t>Dagenham and Rainham</t>
  </si>
  <si>
    <t>Dulwich and West Norwood</t>
  </si>
  <si>
    <t>Ealing Central and Acton</t>
  </si>
  <si>
    <t>Ealing North</t>
  </si>
  <si>
    <t>East Ham</t>
  </si>
  <si>
    <t>Edmonton</t>
  </si>
  <si>
    <t>Eltham</t>
  </si>
  <si>
    <t>Enfield North</t>
  </si>
  <si>
    <t>Erith and Thamesmead</t>
  </si>
  <si>
    <t>Feltham and Heston</t>
  </si>
  <si>
    <t>Finchley and Golders Green</t>
  </si>
  <si>
    <t>Greenwich and Woolwich</t>
  </si>
  <si>
    <t>Hackney North and Stoke Newington</t>
  </si>
  <si>
    <t>Hackney South and Shoreditch</t>
  </si>
  <si>
    <t>Hammersmith</t>
  </si>
  <si>
    <t>Hampstead and Kilburn</t>
  </si>
  <si>
    <t>Harrow East</t>
  </si>
  <si>
    <t>Harrow West</t>
  </si>
  <si>
    <t>Hayes and Harlington</t>
  </si>
  <si>
    <t>Hendon</t>
  </si>
  <si>
    <t>Holborn and St Pancras</t>
  </si>
  <si>
    <t>Hornchurch and Upminster</t>
  </si>
  <si>
    <t>Hornsey and Wood Green</t>
  </si>
  <si>
    <t>Ilford North</t>
  </si>
  <si>
    <t>Ilford South</t>
  </si>
  <si>
    <t>Islington North</t>
  </si>
  <si>
    <t>Islington South and Finsbury</t>
  </si>
  <si>
    <t>Kensington</t>
  </si>
  <si>
    <t>Kingston and Surbiton</t>
  </si>
  <si>
    <t>Lewisham East</t>
  </si>
  <si>
    <t>Lewisham West and Penge</t>
  </si>
  <si>
    <t>Leyton and Wanstead</t>
  </si>
  <si>
    <t>Mitcham and Morden</t>
  </si>
  <si>
    <t>Old Bexley and Sidcup</t>
  </si>
  <si>
    <t>Orpington</t>
  </si>
  <si>
    <t>Poplar and Limehouse</t>
  </si>
  <si>
    <t>Putney</t>
  </si>
  <si>
    <t>Richmond Park</t>
  </si>
  <si>
    <t>Romford</t>
  </si>
  <si>
    <t>Streatham</t>
  </si>
  <si>
    <t>Sutton and Cheam</t>
  </si>
  <si>
    <t>Tooting</t>
  </si>
  <si>
    <t>Tottenham</t>
  </si>
  <si>
    <t>Twickenham</t>
  </si>
  <si>
    <t>Uxbridge and South Ruislip</t>
  </si>
  <si>
    <t>Vauxhall</t>
  </si>
  <si>
    <t>Walthamstow</t>
  </si>
  <si>
    <t>West Ham</t>
  </si>
  <si>
    <t>Westminster North</t>
  </si>
  <si>
    <t>Wimbledon</t>
  </si>
  <si>
    <t>Berwick-upon-Tweed</t>
  </si>
  <si>
    <t>Bishop Auckland</t>
  </si>
  <si>
    <t>Blaydon</t>
  </si>
  <si>
    <t>Blyth Valley</t>
  </si>
  <si>
    <t>City of Durham</t>
  </si>
  <si>
    <t>Easington</t>
  </si>
  <si>
    <t>Hexham</t>
  </si>
  <si>
    <t>Houghton and Sunderland South</t>
  </si>
  <si>
    <t>Jarrow</t>
  </si>
  <si>
    <t>Middlesbrough South and East Cleveland</t>
  </si>
  <si>
    <t>Newcastle upon Tyne Central</t>
  </si>
  <si>
    <t>Newcastle upon Tyne East</t>
  </si>
  <si>
    <t>Newcastle upon Tyne North</t>
  </si>
  <si>
    <t>North Durham</t>
  </si>
  <si>
    <t>North West Durham</t>
  </si>
  <si>
    <t>Redcar</t>
  </si>
  <si>
    <t>Sedgefield</t>
  </si>
  <si>
    <t>South Shields</t>
  </si>
  <si>
    <t>Stockton North</t>
  </si>
  <si>
    <t>Stockton South</t>
  </si>
  <si>
    <t>Sunderland Central</t>
  </si>
  <si>
    <t>Tynemouth</t>
  </si>
  <si>
    <t>Wansbeck</t>
  </si>
  <si>
    <t>Washington and Sunderland West</t>
  </si>
  <si>
    <t>Altrincham and Sale West</t>
  </si>
  <si>
    <t>Ashton-under-Lyne</t>
  </si>
  <si>
    <t>Barrow and Furness</t>
  </si>
  <si>
    <t>Birkenhead</t>
  </si>
  <si>
    <t>Blackburn</t>
  </si>
  <si>
    <t>Blackley and Broughton</t>
  </si>
  <si>
    <t>Blackpool North and Cleveleys</t>
  </si>
  <si>
    <t>Blackpool South</t>
  </si>
  <si>
    <t>Bolton North East</t>
  </si>
  <si>
    <t>Bolton South East</t>
  </si>
  <si>
    <t>Bolton West</t>
  </si>
  <si>
    <t>Bootle</t>
  </si>
  <si>
    <t>Bury North</t>
  </si>
  <si>
    <t>Bury South</t>
  </si>
  <si>
    <t>Cheadle</t>
  </si>
  <si>
    <t>City of Chester</t>
  </si>
  <si>
    <t>Congleton</t>
  </si>
  <si>
    <t>Crewe and Nantwich</t>
  </si>
  <si>
    <t>Denton and Reddish</t>
  </si>
  <si>
    <t>Eddisbury</t>
  </si>
  <si>
    <t>Ellesmere Port and Neston</t>
  </si>
  <si>
    <t>Garston and Halewood</t>
  </si>
  <si>
    <t>Hazel Grove</t>
  </si>
  <si>
    <t>Heywood and Middleton</t>
  </si>
  <si>
    <t>Lancaster and Fleetwood</t>
  </si>
  <si>
    <t>Leigh</t>
  </si>
  <si>
    <t>Macclesfield</t>
  </si>
  <si>
    <t>Makerfield</t>
  </si>
  <si>
    <t>Manchester Central</t>
  </si>
  <si>
    <t>Morecambe and Lunesdale</t>
  </si>
  <si>
    <t>Oldham East and Saddleworth</t>
  </si>
  <si>
    <t>Oldham West and Royton</t>
  </si>
  <si>
    <t>Penrith and The Border</t>
  </si>
  <si>
    <t>Rossendale and Darwen</t>
  </si>
  <si>
    <t>Salford and Eccles</t>
  </si>
  <si>
    <t>Sefton Central</t>
  </si>
  <si>
    <t>Southport</t>
  </si>
  <si>
    <t>St Helens North</t>
  </si>
  <si>
    <t>St Helens South and Whiston</t>
  </si>
  <si>
    <t>Stalybridge and Hyde</t>
  </si>
  <si>
    <t>Stretford and Urmston</t>
  </si>
  <si>
    <t>Tatton</t>
  </si>
  <si>
    <t>Wallasey</t>
  </si>
  <si>
    <t>Warrington North</t>
  </si>
  <si>
    <t>Warrington South</t>
  </si>
  <si>
    <t>Weaver Vale</t>
  </si>
  <si>
    <t>Westmorland and Lonsdale</t>
  </si>
  <si>
    <t>Wirral South</t>
  </si>
  <si>
    <t>Wirral West</t>
  </si>
  <si>
    <t>Workington</t>
  </si>
  <si>
    <t>Worsley and Eccles South</t>
  </si>
  <si>
    <t>Wyre and Preston North</t>
  </si>
  <si>
    <t>Wythenshawe and Sale East</t>
  </si>
  <si>
    <t>Aberdeen North</t>
  </si>
  <si>
    <t>Aberdeen South</t>
  </si>
  <si>
    <t>Airdrie and Shotts</t>
  </si>
  <si>
    <t>Argyll and Bute</t>
  </si>
  <si>
    <t>Banff and Buchan</t>
  </si>
  <si>
    <t>Central Ayrshire</t>
  </si>
  <si>
    <t>Dundee East</t>
  </si>
  <si>
    <t>Dundee West</t>
  </si>
  <si>
    <t>Dunfermline and West Fife</t>
  </si>
  <si>
    <t>Edinburgh East</t>
  </si>
  <si>
    <t>Edinburgh North and Leith</t>
  </si>
  <si>
    <t>Edinburgh South</t>
  </si>
  <si>
    <t>Edinburgh South West</t>
  </si>
  <si>
    <t>Edinburgh West</t>
  </si>
  <si>
    <t>Glasgow Central</t>
  </si>
  <si>
    <t>Glasgow East</t>
  </si>
  <si>
    <t>Glasgow North</t>
  </si>
  <si>
    <t>Glasgow North East</t>
  </si>
  <si>
    <t>Glasgow North West</t>
  </si>
  <si>
    <t>Glasgow South</t>
  </si>
  <si>
    <t>Glasgow South West</t>
  </si>
  <si>
    <t>Glenrothes</t>
  </si>
  <si>
    <t>Gordon</t>
  </si>
  <si>
    <t>Kilmarnock and Loudoun</t>
  </si>
  <si>
    <t>Kirkcaldy and Cowdenbeath</t>
  </si>
  <si>
    <t>Lanark and Hamilton East</t>
  </si>
  <si>
    <t>Linlithgow and East Falkirk</t>
  </si>
  <si>
    <t>Livingston</t>
  </si>
  <si>
    <t>Motherwell and Wishaw</t>
  </si>
  <si>
    <t>Na h-Eileanan an Iar</t>
  </si>
  <si>
    <t>North Ayrshire and Arran</t>
  </si>
  <si>
    <t>North East Fife</t>
  </si>
  <si>
    <t>Ochil and South Perthshire</t>
  </si>
  <si>
    <t>Orkney and Shetland</t>
  </si>
  <si>
    <t>Paisley and Renfrewshire North</t>
  </si>
  <si>
    <t>Paisley and Renfrewshire South</t>
  </si>
  <si>
    <t>Perth and North Perthshire</t>
  </si>
  <si>
    <t>Rutherglen and Hamilton West</t>
  </si>
  <si>
    <t>West Aberdeenshire and Kincardine</t>
  </si>
  <si>
    <t>Aldershot</t>
  </si>
  <si>
    <t>Arundel and South Downs</t>
  </si>
  <si>
    <t>Aylesbury</t>
  </si>
  <si>
    <t>Banbury</t>
  </si>
  <si>
    <t>Basingstoke</t>
  </si>
  <si>
    <t>Beaconsfield</t>
  </si>
  <si>
    <t>Bexhill and Battle</t>
  </si>
  <si>
    <t>Bognor Regis and Littlehampton</t>
  </si>
  <si>
    <t>Bracknell</t>
  </si>
  <si>
    <t>Buckingham</t>
  </si>
  <si>
    <t>Chatham and Aylesford</t>
  </si>
  <si>
    <t>Chesham and Amersham</t>
  </si>
  <si>
    <t>East Surrey</t>
  </si>
  <si>
    <t>East Worthing and Shoreham</t>
  </si>
  <si>
    <t>Esher and Walton</t>
  </si>
  <si>
    <t>Faversham and Mid Kent</t>
  </si>
  <si>
    <t>Folkestone and Hythe</t>
  </si>
  <si>
    <t>Gillingham and Rainham</t>
  </si>
  <si>
    <t>Hastings and Rye</t>
  </si>
  <si>
    <t>Henley</t>
  </si>
  <si>
    <t>Hove</t>
  </si>
  <si>
    <t>Maidenhead</t>
  </si>
  <si>
    <t>Maidstone and The Weald</t>
  </si>
  <si>
    <t>Meon Valley</t>
  </si>
  <si>
    <t>Milton Keynes North</t>
  </si>
  <si>
    <t>Milton Keynes South</t>
  </si>
  <si>
    <t>New Forest East</t>
  </si>
  <si>
    <t>New Forest West</t>
  </si>
  <si>
    <t>Newbury</t>
  </si>
  <si>
    <t>North East Hampshire</t>
  </si>
  <si>
    <t>North Thanet</t>
  </si>
  <si>
    <t>North West Hampshire</t>
  </si>
  <si>
    <t>Oxford East</t>
  </si>
  <si>
    <t>Oxford West and Abingdon</t>
  </si>
  <si>
    <t>Portsmouth North</t>
  </si>
  <si>
    <t>Portsmouth South</t>
  </si>
  <si>
    <t>Reading East</t>
  </si>
  <si>
    <t>Reading West</t>
  </si>
  <si>
    <t>Reigate</t>
  </si>
  <si>
    <t>Rochester and Strood</t>
  </si>
  <si>
    <t>Romsey and Southampton North</t>
  </si>
  <si>
    <t>Runnymede and Weybridge</t>
  </si>
  <si>
    <t>Sittingbourne and Sheppey</t>
  </si>
  <si>
    <t>South Thanet</t>
  </si>
  <si>
    <t>South West Surrey</t>
  </si>
  <si>
    <t>Wantage</t>
  </si>
  <si>
    <t>Windsor</t>
  </si>
  <si>
    <t>Witney</t>
  </si>
  <si>
    <t>Worthing West</t>
  </si>
  <si>
    <t>Bath</t>
  </si>
  <si>
    <t>Bournemouth East</t>
  </si>
  <si>
    <t>Bournemouth West</t>
  </si>
  <si>
    <t>Bridgwater and West Somerset</t>
  </si>
  <si>
    <t>Bristol East</t>
  </si>
  <si>
    <t>Bristol North West</t>
  </si>
  <si>
    <t>Bristol South</t>
  </si>
  <si>
    <t>Bristol West</t>
  </si>
  <si>
    <t>Camborne and Redruth</t>
  </si>
  <si>
    <t>Central Devon</t>
  </si>
  <si>
    <t>Chippenham</t>
  </si>
  <si>
    <t>Devizes</t>
  </si>
  <si>
    <t>Filton and Bradley Stoke</t>
  </si>
  <si>
    <t>Kingswood</t>
  </si>
  <si>
    <t>Mid Dorset and North Poole</t>
  </si>
  <si>
    <t>Newton Abbot</t>
  </si>
  <si>
    <t>North Cornwall</t>
  </si>
  <si>
    <t>North East Somerset</t>
  </si>
  <si>
    <t>North Swindon</t>
  </si>
  <si>
    <t>North Wiltshire</t>
  </si>
  <si>
    <t>Salisbury</t>
  </si>
  <si>
    <t>Somerton and Frome</t>
  </si>
  <si>
    <t>South Dorset</t>
  </si>
  <si>
    <t>South East Cornwall</t>
  </si>
  <si>
    <t>South Swindon</t>
  </si>
  <si>
    <t>South West Devon</t>
  </si>
  <si>
    <t>South West Wiltshire</t>
  </si>
  <si>
    <t>St Austell and Newquay</t>
  </si>
  <si>
    <t>St Ives</t>
  </si>
  <si>
    <t>The Cotswolds</t>
  </si>
  <si>
    <t>Thornbury and Yate</t>
  </si>
  <si>
    <t>Tiverton and Honiton</t>
  </si>
  <si>
    <t>Torridge and West Devon</t>
  </si>
  <si>
    <t>Totnes</t>
  </si>
  <si>
    <t>Truro and Falmouth</t>
  </si>
  <si>
    <t>Wells</t>
  </si>
  <si>
    <t>Weston-Super-Mare</t>
  </si>
  <si>
    <t>Yeovil</t>
  </si>
  <si>
    <t>Delyn</t>
  </si>
  <si>
    <t>Alyn and Deeside</t>
  </si>
  <si>
    <t>Llanelli</t>
  </si>
  <si>
    <t>Gower</t>
  </si>
  <si>
    <t>Swansea West</t>
  </si>
  <si>
    <t>Swansea East</t>
  </si>
  <si>
    <t>Aberavon</t>
  </si>
  <si>
    <t>Cardiff Central</t>
  </si>
  <si>
    <t>Cardiff North</t>
  </si>
  <si>
    <t>Rhondda</t>
  </si>
  <si>
    <t>Monmouth</t>
  </si>
  <si>
    <t>Newport East</t>
  </si>
  <si>
    <t>Newport West</t>
  </si>
  <si>
    <t>Arfon</t>
  </si>
  <si>
    <t>Aberconwy</t>
  </si>
  <si>
    <t>Clwyd West</t>
  </si>
  <si>
    <t>Vale of Clwyd</t>
  </si>
  <si>
    <t>Dwyfor Meirionnydd</t>
  </si>
  <si>
    <t>Clwyd South</t>
  </si>
  <si>
    <t>Montgomeryshire</t>
  </si>
  <si>
    <t>Preseli Pembrokeshire</t>
  </si>
  <si>
    <t>Carmarthen West and South Pembrokeshire</t>
  </si>
  <si>
    <t>Carmarthen East and Dinefwr</t>
  </si>
  <si>
    <t>Brecon and Radnorshire</t>
  </si>
  <si>
    <t>Neath</t>
  </si>
  <si>
    <t>Cynon Valley</t>
  </si>
  <si>
    <t>Merthyr Tydfil and Rhymney</t>
  </si>
  <si>
    <t>Ogmore</t>
  </si>
  <si>
    <t>Pontypridd</t>
  </si>
  <si>
    <t>Islwyn</t>
  </si>
  <si>
    <t>Vale of Glamorgan</t>
  </si>
  <si>
    <t>Cardiff West</t>
  </si>
  <si>
    <t>Cardiff South and Penarth</t>
  </si>
  <si>
    <t>Aldridge-Brownhills</t>
  </si>
  <si>
    <t>Burton</t>
  </si>
  <si>
    <t>Coventry North East</t>
  </si>
  <si>
    <t>Coventry North West</t>
  </si>
  <si>
    <t>Coventry South</t>
  </si>
  <si>
    <t>Dudley North</t>
  </si>
  <si>
    <t>Dudley South</t>
  </si>
  <si>
    <t>Halesowen and Rowley Regis</t>
  </si>
  <si>
    <t>Hereford and South Herefordshire</t>
  </si>
  <si>
    <t>Kenilworth and Southam</t>
  </si>
  <si>
    <t>Ludlow</t>
  </si>
  <si>
    <t>Meriden</t>
  </si>
  <si>
    <t>Mid Worcestershire</t>
  </si>
  <si>
    <t>North Herefordshire</t>
  </si>
  <si>
    <t>North Shropshire</t>
  </si>
  <si>
    <t>Nuneaton</t>
  </si>
  <si>
    <t>Shrewsbury and Atcham</t>
  </si>
  <si>
    <t>Stoke-on-Trent Central</t>
  </si>
  <si>
    <t>Stoke-on-Trent North</t>
  </si>
  <si>
    <t>Stoke-on-Trent South</t>
  </si>
  <si>
    <t>Stone</t>
  </si>
  <si>
    <t>Stourbridge</t>
  </si>
  <si>
    <t>Sutton Coldfield</t>
  </si>
  <si>
    <t>Telford</t>
  </si>
  <si>
    <t>The Wrekin</t>
  </si>
  <si>
    <t>Walsall North</t>
  </si>
  <si>
    <t>Walsall South</t>
  </si>
  <si>
    <t>Warley</t>
  </si>
  <si>
    <t>Warwick and Leamington</t>
  </si>
  <si>
    <t>West Bromwich East</t>
  </si>
  <si>
    <t>West Bromwich West</t>
  </si>
  <si>
    <t>West Worcestershire</t>
  </si>
  <si>
    <t>Wolverhampton North East</t>
  </si>
  <si>
    <t>Wolverhampton South East</t>
  </si>
  <si>
    <t>Wolverhampton South West</t>
  </si>
  <si>
    <t>Barnsley Central</t>
  </si>
  <si>
    <t>Barnsley East</t>
  </si>
  <si>
    <t>Batley and Spen</t>
  </si>
  <si>
    <t>Beverley and Holderness</t>
  </si>
  <si>
    <t>Bradford East</t>
  </si>
  <si>
    <t>Bradford South</t>
  </si>
  <si>
    <t>Bradford West</t>
  </si>
  <si>
    <t>Brigg and Goole</t>
  </si>
  <si>
    <t>Calder Valley</t>
  </si>
  <si>
    <t>Cleethorpes</t>
  </si>
  <si>
    <t>Colne Valley</t>
  </si>
  <si>
    <t>Dewsbury</t>
  </si>
  <si>
    <t>Don Valley</t>
  </si>
  <si>
    <t>Doncaster Central</t>
  </si>
  <si>
    <t>Doncaster North</t>
  </si>
  <si>
    <t>East Yorkshire</t>
  </si>
  <si>
    <t>Elmet and Rothwell</t>
  </si>
  <si>
    <t>Great Grimsby</t>
  </si>
  <si>
    <t>Halifax</t>
  </si>
  <si>
    <t>Haltemprice and Howden</t>
  </si>
  <si>
    <t>Harrogate and Knaresborough</t>
  </si>
  <si>
    <t>Hemsworth</t>
  </si>
  <si>
    <t>Huddersfield</t>
  </si>
  <si>
    <t>Keighley</t>
  </si>
  <si>
    <t>Kingston upon Hull East</t>
  </si>
  <si>
    <t>Kingston upon Hull North</t>
  </si>
  <si>
    <t>Kingston upon Hull West and Hessle</t>
  </si>
  <si>
    <t>Leeds Central</t>
  </si>
  <si>
    <t>Leeds East</t>
  </si>
  <si>
    <t>Leeds North East</t>
  </si>
  <si>
    <t>Leeds North West</t>
  </si>
  <si>
    <t>Leeds West</t>
  </si>
  <si>
    <t>Morley and Outwood</t>
  </si>
  <si>
    <t>Penistone and Stocksbridge</t>
  </si>
  <si>
    <t>Pudsey</t>
  </si>
  <si>
    <t>Richmond (Yorks)</t>
  </si>
  <si>
    <t>Rother Valley</t>
  </si>
  <si>
    <t>Scarborough and Whitby</t>
  </si>
  <si>
    <t>Scunthorpe</t>
  </si>
  <si>
    <t>Selby and Ainsty</t>
  </si>
  <si>
    <t>Sheffield Central</t>
  </si>
  <si>
    <t>Sheffield South East</t>
  </si>
  <si>
    <t>Shipley</t>
  </si>
  <si>
    <t>Skipton and Ripon</t>
  </si>
  <si>
    <t>Thirsk and Malton</t>
  </si>
  <si>
    <t>Wentworth and Dearne</t>
  </si>
  <si>
    <t>York Central</t>
  </si>
  <si>
    <t>York Outer</t>
  </si>
  <si>
    <t>Installed Capacity, by technology</t>
  </si>
  <si>
    <t>Installations, by technology</t>
  </si>
  <si>
    <t>Installations per 10,000 households</t>
  </si>
  <si>
    <t xml:space="preserve">Sub-national Feed-in Tariff Statistics </t>
  </si>
  <si>
    <t>Notes:</t>
  </si>
  <si>
    <t>2. Installations are grouped into quarters based on their 'date of confirmation' i.e. the date they were confirmed on the Central Feed-in Tariff Register (CFR)</t>
  </si>
  <si>
    <t>Region</t>
  </si>
  <si>
    <t>Local Authority Name</t>
  </si>
  <si>
    <t>Parliamentary Constituency Code</t>
  </si>
  <si>
    <t>Parliamentary Constituency Name</t>
  </si>
  <si>
    <t>5. Where schemes have been extended (with extra capacity), the extension is counted as a separate installation.</t>
  </si>
  <si>
    <t>4. Where schemes have been extended (with extra capacity), the extension is counted as a separate installation.</t>
  </si>
  <si>
    <r>
      <t>Estimated number of households</t>
    </r>
    <r>
      <rPr>
        <b/>
        <vertAlign val="superscript"/>
        <sz val="10"/>
        <color indexed="8"/>
        <rFont val="Arial"/>
        <family val="2"/>
      </rPr>
      <t>3</t>
    </r>
  </si>
  <si>
    <r>
      <t xml:space="preserve">Cumulative number of installations </t>
    </r>
    <r>
      <rPr>
        <b/>
        <vertAlign val="superscript"/>
        <sz val="10"/>
        <color indexed="8"/>
        <rFont val="Arial"/>
        <family val="2"/>
      </rPr>
      <t>2</t>
    </r>
  </si>
  <si>
    <t>Total for England</t>
  </si>
  <si>
    <t>FEED IN TARIFFS: SUB-NATIONAL STATISTICS</t>
  </si>
  <si>
    <r>
      <t>Table 1. Cumulative installations confirmed on the Central Feed-in Tariff Register by Region</t>
    </r>
    <r>
      <rPr>
        <b/>
        <vertAlign val="superscript"/>
        <sz val="12"/>
        <rFont val="Arial"/>
        <family val="2"/>
      </rPr>
      <t>1</t>
    </r>
  </si>
  <si>
    <r>
      <t>Table 2. Cumulative capacity confirmed on the Central Feed-in Tariff Register by Region</t>
    </r>
    <r>
      <rPr>
        <b/>
        <vertAlign val="superscript"/>
        <sz val="12"/>
        <rFont val="Arial"/>
        <family val="2"/>
      </rPr>
      <t>1</t>
    </r>
  </si>
  <si>
    <r>
      <t>Table 3. Cumulative installations confirmed on the Central Feed-in Tariff Register by Local Authority</t>
    </r>
    <r>
      <rPr>
        <b/>
        <vertAlign val="superscript"/>
        <sz val="12"/>
        <rFont val="Arial"/>
        <family val="2"/>
      </rPr>
      <t>1</t>
    </r>
  </si>
  <si>
    <r>
      <t xml:space="preserve">Cumulative installed capacity (kW) </t>
    </r>
    <r>
      <rPr>
        <b/>
        <vertAlign val="superscript"/>
        <sz val="10"/>
        <color indexed="8"/>
        <rFont val="Arial"/>
        <family val="2"/>
      </rPr>
      <t>2</t>
    </r>
  </si>
  <si>
    <r>
      <t>Table 4. Cumulative total installed capacity confirmed on the Central Feed-in Tariff Register by Local Authority</t>
    </r>
    <r>
      <rPr>
        <b/>
        <vertAlign val="superscript"/>
        <sz val="12"/>
        <rFont val="Arial"/>
        <family val="2"/>
      </rPr>
      <t>1</t>
    </r>
  </si>
  <si>
    <r>
      <t>Table 6. Cumulative installed capacity confirmed on the Central Feed-in Tariff Register by Parliamentary Constituency</t>
    </r>
    <r>
      <rPr>
        <b/>
        <vertAlign val="superscript"/>
        <sz val="12"/>
        <rFont val="Arial"/>
        <family val="2"/>
      </rPr>
      <t>1</t>
    </r>
  </si>
  <si>
    <t>LEPs</t>
  </si>
  <si>
    <t>LA Authorities covered by LEPs</t>
  </si>
  <si>
    <t>Black Country</t>
  </si>
  <si>
    <t>Buckinghamshire Thames Valley</t>
  </si>
  <si>
    <t>Cheshire &amp; Warrington</t>
  </si>
  <si>
    <t>Coast to Capital</t>
  </si>
  <si>
    <t>Cornwall &amp; the Isles of Scilly</t>
  </si>
  <si>
    <t>Coventry &amp; Warwickshire</t>
  </si>
  <si>
    <t>Cumbria</t>
  </si>
  <si>
    <t>Derby, Derbyshire, Nottingham &amp; Nottinghamshire</t>
  </si>
  <si>
    <t>Dorset</t>
  </si>
  <si>
    <t>Enterprise M3</t>
  </si>
  <si>
    <t>Gloucestershire</t>
  </si>
  <si>
    <t>Greater Birmingham &amp; Solihull</t>
  </si>
  <si>
    <t>Greater Cambridge &amp; Greater Peterborough</t>
  </si>
  <si>
    <t>Greater Lincolnshire</t>
  </si>
  <si>
    <t>Greater Manchester</t>
  </si>
  <si>
    <t>Heart of the South West</t>
  </si>
  <si>
    <t>Hertfordshire</t>
  </si>
  <si>
    <t>Humber</t>
  </si>
  <si>
    <t>Lancashire</t>
  </si>
  <si>
    <t>Leeds City Region</t>
  </si>
  <si>
    <t>Leicester &amp; Leicestershire</t>
  </si>
  <si>
    <t>Liverpool City Region</t>
  </si>
  <si>
    <t>New Anglia</t>
  </si>
  <si>
    <t>North Eastern</t>
  </si>
  <si>
    <t>Northamptonshire</t>
  </si>
  <si>
    <t>Oxfordshire LEP</t>
  </si>
  <si>
    <t>Sheffield City Region</t>
  </si>
  <si>
    <t>Solent</t>
  </si>
  <si>
    <t>South East Midlands</t>
  </si>
  <si>
    <t>Stoke-on-Trent and Staffordshire</t>
  </si>
  <si>
    <t>Stoke-on-trent</t>
  </si>
  <si>
    <t>Swindon &amp; Wiltshire</t>
  </si>
  <si>
    <t>Tees Valley</t>
  </si>
  <si>
    <t>Thames Valley Berkshire</t>
  </si>
  <si>
    <t>The Marches</t>
  </si>
  <si>
    <t>West of England</t>
  </si>
  <si>
    <t>Worcestershire</t>
  </si>
  <si>
    <t>York &amp; North Yorkshire</t>
  </si>
  <si>
    <r>
      <t>Table 8. Cumulative installations confirmed on the Central Feed-in Tariff Register by Local Enterprise Partnerships</t>
    </r>
    <r>
      <rPr>
        <b/>
        <vertAlign val="superscript"/>
        <sz val="12"/>
        <rFont val="Arial"/>
        <family val="2"/>
      </rPr>
      <t>1</t>
    </r>
  </si>
  <si>
    <r>
      <t xml:space="preserve">Cumulative installed capacity </t>
    </r>
    <r>
      <rPr>
        <b/>
        <vertAlign val="superscript"/>
        <sz val="10"/>
        <color indexed="8"/>
        <rFont val="Arial"/>
        <family val="2"/>
      </rPr>
      <t>2</t>
    </r>
  </si>
  <si>
    <t>4. Schemes that could not be allocated at Region Level. Regional totals will differ from local authority or parliamentary constituency totals because installations could be allocated to a region but not to a local authority or parliamentary constituency.</t>
  </si>
  <si>
    <t>4. Schemes that could not be allocated at local authority level. Regional totals will differ from local authority or parliamentary constituency totals because installations could be allocated to a region but not to a local authority or parliamentary constituency.</t>
  </si>
  <si>
    <t>Total Domestic</t>
  </si>
  <si>
    <t>Total Non-Domestic</t>
  </si>
  <si>
    <t>3. Schemes that could not be allocated at parliamentary constituency level. Regional totals will differ from local authority or parliamentary constituency totals because installations could be allocated to a region but not to a local authority or parliamentary constituency.</t>
  </si>
  <si>
    <t>-</t>
  </si>
  <si>
    <r>
      <t>Unallocated</t>
    </r>
    <r>
      <rPr>
        <i/>
        <vertAlign val="superscript"/>
        <sz val="10"/>
        <color indexed="8"/>
        <rFont val="Arial"/>
        <family val="2"/>
      </rPr>
      <t xml:space="preserve"> 4</t>
    </r>
  </si>
  <si>
    <t>S12000033</t>
  </si>
  <si>
    <t>S12000034</t>
  </si>
  <si>
    <t>E07000223</t>
  </si>
  <si>
    <t>E07000026</t>
  </si>
  <si>
    <t>E07000032</t>
  </si>
  <si>
    <t>S12000041</t>
  </si>
  <si>
    <t>S12000035</t>
  </si>
  <si>
    <t>E07000224</t>
  </si>
  <si>
    <t>E07000170</t>
  </si>
  <si>
    <t>E07000105</t>
  </si>
  <si>
    <t>E07000004</t>
  </si>
  <si>
    <t>E07000200</t>
  </si>
  <si>
    <t>E09000002</t>
  </si>
  <si>
    <t>E09000003</t>
  </si>
  <si>
    <t>E08000016</t>
  </si>
  <si>
    <t>E07000027</t>
  </si>
  <si>
    <t>E07000066</t>
  </si>
  <si>
    <t>E07000084</t>
  </si>
  <si>
    <t>E07000171</t>
  </si>
  <si>
    <t>E06000022</t>
  </si>
  <si>
    <t>E06000055</t>
  </si>
  <si>
    <t>E09000004</t>
  </si>
  <si>
    <t>E08000025</t>
  </si>
  <si>
    <t>E07000129</t>
  </si>
  <si>
    <t>E06000008</t>
  </si>
  <si>
    <t>E06000009</t>
  </si>
  <si>
    <t>W06000019</t>
  </si>
  <si>
    <t>E07000033</t>
  </si>
  <si>
    <t>E08000001</t>
  </si>
  <si>
    <t>E07000136</t>
  </si>
  <si>
    <t>E06000036</t>
  </si>
  <si>
    <t>E08000032</t>
  </si>
  <si>
    <t>E07000067</t>
  </si>
  <si>
    <t>E07000143</t>
  </si>
  <si>
    <t>E09000005</t>
  </si>
  <si>
    <t>E07000068</t>
  </si>
  <si>
    <t>W06000013</t>
  </si>
  <si>
    <t>E06000043</t>
  </si>
  <si>
    <t>E06000023</t>
  </si>
  <si>
    <t>E07000144</t>
  </si>
  <si>
    <t>E09000006</t>
  </si>
  <si>
    <t>E07000234</t>
  </si>
  <si>
    <t>E07000095</t>
  </si>
  <si>
    <t>E07000172</t>
  </si>
  <si>
    <t>E07000117</t>
  </si>
  <si>
    <t>E08000002</t>
  </si>
  <si>
    <t>W06000018</t>
  </si>
  <si>
    <t>E08000033</t>
  </si>
  <si>
    <t>E07000008</t>
  </si>
  <si>
    <t>E09000007</t>
  </si>
  <si>
    <t>E07000192</t>
  </si>
  <si>
    <t>E07000106</t>
  </si>
  <si>
    <t>W06000015</t>
  </si>
  <si>
    <t>E07000028</t>
  </si>
  <si>
    <t>W06000010</t>
  </si>
  <si>
    <t>E07000069</t>
  </si>
  <si>
    <t>E06000056</t>
  </si>
  <si>
    <t>W06000008</t>
  </si>
  <si>
    <t>E07000130</t>
  </si>
  <si>
    <t>E07000070</t>
  </si>
  <si>
    <t>E07000078</t>
  </si>
  <si>
    <t>E07000177</t>
  </si>
  <si>
    <t>E06000049</t>
  </si>
  <si>
    <t>E06000050</t>
  </si>
  <si>
    <t>E07000034</t>
  </si>
  <si>
    <t>E07000225</t>
  </si>
  <si>
    <t>E07000005</t>
  </si>
  <si>
    <t>E07000118</t>
  </si>
  <si>
    <t>E09000001</t>
  </si>
  <si>
    <t>S12000005</t>
  </si>
  <si>
    <t>E07000071</t>
  </si>
  <si>
    <t>W06000003</t>
  </si>
  <si>
    <t>E07000029</t>
  </si>
  <si>
    <t>E07000150</t>
  </si>
  <si>
    <t>E06000052</t>
  </si>
  <si>
    <t>E07000079</t>
  </si>
  <si>
    <t>E06000047</t>
  </si>
  <si>
    <t>E08000026</t>
  </si>
  <si>
    <t>E07000163</t>
  </si>
  <si>
    <t>E07000226</t>
  </si>
  <si>
    <t>E09000008</t>
  </si>
  <si>
    <t>E07000096</t>
  </si>
  <si>
    <t>E06000005</t>
  </si>
  <si>
    <t>E07000107</t>
  </si>
  <si>
    <t>E07000151</t>
  </si>
  <si>
    <t>W06000004</t>
  </si>
  <si>
    <t>E06000015</t>
  </si>
  <si>
    <t>E07000035</t>
  </si>
  <si>
    <t>E08000017</t>
  </si>
  <si>
    <t>E07000108</t>
  </si>
  <si>
    <t>E08000027</t>
  </si>
  <si>
    <t>S12000006</t>
  </si>
  <si>
    <t>S12000042</t>
  </si>
  <si>
    <t>E09000009</t>
  </si>
  <si>
    <t>S12000008</t>
  </si>
  <si>
    <t>E07000009</t>
  </si>
  <si>
    <t>E07000040</t>
  </si>
  <si>
    <t>S12000045</t>
  </si>
  <si>
    <t>E07000085</t>
  </si>
  <si>
    <t>E07000097</t>
  </si>
  <si>
    <t>E07000137</t>
  </si>
  <si>
    <t>S12000010</t>
  </si>
  <si>
    <t>E07000152</t>
  </si>
  <si>
    <t>S12000011</t>
  </si>
  <si>
    <t>E06000011</t>
  </si>
  <si>
    <t>E07000193</t>
  </si>
  <si>
    <t>E07000061</t>
  </si>
  <si>
    <t>E07000086</t>
  </si>
  <si>
    <t>E07000030</t>
  </si>
  <si>
    <t>S12000036</t>
  </si>
  <si>
    <t>S12000013</t>
  </si>
  <si>
    <t>E07000207</t>
  </si>
  <si>
    <t>E09000010</t>
  </si>
  <si>
    <t>E07000072</t>
  </si>
  <si>
    <t>E07000208</t>
  </si>
  <si>
    <t>E07000036</t>
  </si>
  <si>
    <t>E07000041</t>
  </si>
  <si>
    <t>S12000014</t>
  </si>
  <si>
    <t>E07000087</t>
  </si>
  <si>
    <t>E07000010</t>
  </si>
  <si>
    <t>S12000015</t>
  </si>
  <si>
    <t>W06000005</t>
  </si>
  <si>
    <t>E07000080</t>
  </si>
  <si>
    <t>E07000119</t>
  </si>
  <si>
    <t>E08000020</t>
  </si>
  <si>
    <t>E07000173</t>
  </si>
  <si>
    <t>S12000046</t>
  </si>
  <si>
    <t>E07000081</t>
  </si>
  <si>
    <t>E07000088</t>
  </si>
  <si>
    <t>E07000109</t>
  </si>
  <si>
    <t>E07000145</t>
  </si>
  <si>
    <t>E09000011</t>
  </si>
  <si>
    <t>E07000209</t>
  </si>
  <si>
    <t>W06000002</t>
  </si>
  <si>
    <t>E09000012</t>
  </si>
  <si>
    <t>E06000006</t>
  </si>
  <si>
    <t>E07000164</t>
  </si>
  <si>
    <t>E09000013</t>
  </si>
  <si>
    <t>E07000131</t>
  </si>
  <si>
    <t>E09000014</t>
  </si>
  <si>
    <t>E07000073</t>
  </si>
  <si>
    <t>E07000165</t>
  </si>
  <si>
    <t>E09000015</t>
  </si>
  <si>
    <t>E07000089</t>
  </si>
  <si>
    <t>E06000001</t>
  </si>
  <si>
    <t>E07000062</t>
  </si>
  <si>
    <t>E07000090</t>
  </si>
  <si>
    <t>E09000016</t>
  </si>
  <si>
    <t>E06000019</t>
  </si>
  <si>
    <t>E07000098</t>
  </si>
  <si>
    <t>E07000037</t>
  </si>
  <si>
    <t>S12000017</t>
  </si>
  <si>
    <t>E09000017</t>
  </si>
  <si>
    <t>E07000132</t>
  </si>
  <si>
    <t>E07000227</t>
  </si>
  <si>
    <t>E09000018</t>
  </si>
  <si>
    <t>E07000011</t>
  </si>
  <si>
    <t>E07000120</t>
  </si>
  <si>
    <t>S12000018</t>
  </si>
  <si>
    <t>E07000202</t>
  </si>
  <si>
    <t>W06000001</t>
  </si>
  <si>
    <t>E06000046</t>
  </si>
  <si>
    <t>E06000053</t>
  </si>
  <si>
    <t>E09000019</t>
  </si>
  <si>
    <t>E09000020</t>
  </si>
  <si>
    <t>E07000153</t>
  </si>
  <si>
    <t>E07000146</t>
  </si>
  <si>
    <t>E06000010</t>
  </si>
  <si>
    <t>E09000021</t>
  </si>
  <si>
    <t>E08000034</t>
  </si>
  <si>
    <t>E08000011</t>
  </si>
  <si>
    <t>E09000022</t>
  </si>
  <si>
    <t>E07000121</t>
  </si>
  <si>
    <t>E08000035</t>
  </si>
  <si>
    <t>E06000016</t>
  </si>
  <si>
    <t>E07000063</t>
  </si>
  <si>
    <t>E09000023</t>
  </si>
  <si>
    <t>E07000194</t>
  </si>
  <si>
    <t>E07000138</t>
  </si>
  <si>
    <t>E08000012</t>
  </si>
  <si>
    <t>E06000032</t>
  </si>
  <si>
    <t>E07000110</t>
  </si>
  <si>
    <t>E07000074</t>
  </si>
  <si>
    <t>E07000235</t>
  </si>
  <si>
    <t>E08000003</t>
  </si>
  <si>
    <t>E07000174</t>
  </si>
  <si>
    <t>E06000035</t>
  </si>
  <si>
    <t>E07000133</t>
  </si>
  <si>
    <t>E07000187</t>
  </si>
  <si>
    <t>W06000024</t>
  </si>
  <si>
    <t>E09000024</t>
  </si>
  <si>
    <t>E07000042</t>
  </si>
  <si>
    <t>E07000203</t>
  </si>
  <si>
    <t>E07000228</t>
  </si>
  <si>
    <t>E06000002</t>
  </si>
  <si>
    <t>S12000019</t>
  </si>
  <si>
    <t>E06000042</t>
  </si>
  <si>
    <t>E07000210</t>
  </si>
  <si>
    <t>W06000021</t>
  </si>
  <si>
    <t>S12000020</t>
  </si>
  <si>
    <t>W06000012</t>
  </si>
  <si>
    <t>E07000091</t>
  </si>
  <si>
    <t>E07000175</t>
  </si>
  <si>
    <t>E08000021</t>
  </si>
  <si>
    <t>E07000195</t>
  </si>
  <si>
    <t>E09000025</t>
  </si>
  <si>
    <t>W06000022</t>
  </si>
  <si>
    <t>S12000021</t>
  </si>
  <si>
    <t>E07000043</t>
  </si>
  <si>
    <t>E07000038</t>
  </si>
  <si>
    <t>E06000012</t>
  </si>
  <si>
    <t>E07000099</t>
  </si>
  <si>
    <t>E07000139</t>
  </si>
  <si>
    <t>S12000044</t>
  </si>
  <si>
    <t>E06000013</t>
  </si>
  <si>
    <t>E07000147</t>
  </si>
  <si>
    <t>E06000024</t>
  </si>
  <si>
    <t>E08000022</t>
  </si>
  <si>
    <t>E07000218</t>
  </si>
  <si>
    <t>E07000134</t>
  </si>
  <si>
    <t>E07000154</t>
  </si>
  <si>
    <t>E06000048</t>
  </si>
  <si>
    <t>E07000148</t>
  </si>
  <si>
    <t>E06000018</t>
  </si>
  <si>
    <t>E07000219</t>
  </si>
  <si>
    <t>E07000135</t>
  </si>
  <si>
    <t>E08000004</t>
  </si>
  <si>
    <t>S12000023</t>
  </si>
  <si>
    <t>E07000178</t>
  </si>
  <si>
    <t>W06000009</t>
  </si>
  <si>
    <t>E07000122</t>
  </si>
  <si>
    <t>S12000024</t>
  </si>
  <si>
    <t>E06000031</t>
  </si>
  <si>
    <t>E06000026</t>
  </si>
  <si>
    <t>E06000044</t>
  </si>
  <si>
    <t>W06000023</t>
  </si>
  <si>
    <t>E07000123</t>
  </si>
  <si>
    <t>E06000038</t>
  </si>
  <si>
    <t>E09000026</t>
  </si>
  <si>
    <t>E06000003</t>
  </si>
  <si>
    <t>E07000236</t>
  </si>
  <si>
    <t>E07000211</t>
  </si>
  <si>
    <t>S12000038</t>
  </si>
  <si>
    <t>W06000016</t>
  </si>
  <si>
    <t>E07000124</t>
  </si>
  <si>
    <t>E09000027</t>
  </si>
  <si>
    <t>E07000166</t>
  </si>
  <si>
    <t>E08000005</t>
  </si>
  <si>
    <t>E07000075</t>
  </si>
  <si>
    <t>E07000125</t>
  </si>
  <si>
    <t>E07000064</t>
  </si>
  <si>
    <t>E08000018</t>
  </si>
  <si>
    <t>E07000220</t>
  </si>
  <si>
    <t>E07000212</t>
  </si>
  <si>
    <t>E07000176</t>
  </si>
  <si>
    <t>E07000092</t>
  </si>
  <si>
    <t>E06000017</t>
  </si>
  <si>
    <t>E07000167</t>
  </si>
  <si>
    <t>E08000006</t>
  </si>
  <si>
    <t>E08000028</t>
  </si>
  <si>
    <t>E07000168</t>
  </si>
  <si>
    <t>S12000026</t>
  </si>
  <si>
    <t>E07000188</t>
  </si>
  <si>
    <t>E08000014</t>
  </si>
  <si>
    <t>E07000169</t>
  </si>
  <si>
    <t>E07000111</t>
  </si>
  <si>
    <t>E08000019</t>
  </si>
  <si>
    <t>E07000112</t>
  </si>
  <si>
    <t>S12000027</t>
  </si>
  <si>
    <t>E06000051</t>
  </si>
  <si>
    <t>E06000039</t>
  </si>
  <si>
    <t>E08000029</t>
  </si>
  <si>
    <t>S12000028</t>
  </si>
  <si>
    <t>E07000006</t>
  </si>
  <si>
    <t>E07000012</t>
  </si>
  <si>
    <t>E07000039</t>
  </si>
  <si>
    <t>E06000025</t>
  </si>
  <si>
    <t>E07000044</t>
  </si>
  <si>
    <t>E07000140</t>
  </si>
  <si>
    <t>E07000141</t>
  </si>
  <si>
    <t>E07000031</t>
  </si>
  <si>
    <t>S12000029</t>
  </si>
  <si>
    <t>E07000149</t>
  </si>
  <si>
    <t>E07000155</t>
  </si>
  <si>
    <t>E07000179</t>
  </si>
  <si>
    <t>E07000126</t>
  </si>
  <si>
    <t>E07000189</t>
  </si>
  <si>
    <t>E07000196</t>
  </si>
  <si>
    <t>E08000023</t>
  </si>
  <si>
    <t>E06000045</t>
  </si>
  <si>
    <t>E06000033</t>
  </si>
  <si>
    <t>E09000028</t>
  </si>
  <si>
    <t>E07000213</t>
  </si>
  <si>
    <t>E07000240</t>
  </si>
  <si>
    <t>E08000013</t>
  </si>
  <si>
    <t>E07000197</t>
  </si>
  <si>
    <t>E07000198</t>
  </si>
  <si>
    <t>E07000101</t>
  </si>
  <si>
    <t>S12000030</t>
  </si>
  <si>
    <t>E08000007</t>
  </si>
  <si>
    <t>E06000004</t>
  </si>
  <si>
    <t>E06000021</t>
  </si>
  <si>
    <t>E07000221</t>
  </si>
  <si>
    <t>E07000082</t>
  </si>
  <si>
    <t>E08000024</t>
  </si>
  <si>
    <t>E07000214</t>
  </si>
  <si>
    <t>E09000029</t>
  </si>
  <si>
    <t>E07000113</t>
  </si>
  <si>
    <t>W06000011</t>
  </si>
  <si>
    <t>E06000030</t>
  </si>
  <si>
    <t>E08000008</t>
  </si>
  <si>
    <t>E07000199</t>
  </si>
  <si>
    <t>E07000215</t>
  </si>
  <si>
    <t>E07000045</t>
  </si>
  <si>
    <t>E06000020</t>
  </si>
  <si>
    <t>E07000076</t>
  </si>
  <si>
    <t>E07000093</t>
  </si>
  <si>
    <t>E07000083</t>
  </si>
  <si>
    <t>E07000114</t>
  </si>
  <si>
    <t>W06000014</t>
  </si>
  <si>
    <t>E07000102</t>
  </si>
  <si>
    <t>E06000034</t>
  </si>
  <si>
    <t>E07000115</t>
  </si>
  <si>
    <t>E06000027</t>
  </si>
  <si>
    <t>W06000020</t>
  </si>
  <si>
    <t>E07000046</t>
  </si>
  <si>
    <t>E09000030</t>
  </si>
  <si>
    <t>E08000009</t>
  </si>
  <si>
    <t>E07000116</t>
  </si>
  <si>
    <t>E07000077</t>
  </si>
  <si>
    <t>E07000180</t>
  </si>
  <si>
    <t>E08000036</t>
  </si>
  <si>
    <t>E08000030</t>
  </si>
  <si>
    <t>E09000031</t>
  </si>
  <si>
    <t>E09000032</t>
  </si>
  <si>
    <t>E06000007</t>
  </si>
  <si>
    <t>E07000222</t>
  </si>
  <si>
    <t>E07000103</t>
  </si>
  <si>
    <t>E07000216</t>
  </si>
  <si>
    <t>E07000065</t>
  </si>
  <si>
    <t>E07000156</t>
  </si>
  <si>
    <t>E07000241</t>
  </si>
  <si>
    <t>E06000037</t>
  </si>
  <si>
    <t>E07000047</t>
  </si>
  <si>
    <t>S12000039</t>
  </si>
  <si>
    <t>E07000127</t>
  </si>
  <si>
    <t>E07000142</t>
  </si>
  <si>
    <t>S12000040</t>
  </si>
  <si>
    <t>E07000181</t>
  </si>
  <si>
    <t>E09000033</t>
  </si>
  <si>
    <t>E08000010</t>
  </si>
  <si>
    <t>E06000054</t>
  </si>
  <si>
    <t>E07000094</t>
  </si>
  <si>
    <t>E06000040</t>
  </si>
  <si>
    <t>E08000015</t>
  </si>
  <si>
    <t>E07000217</t>
  </si>
  <si>
    <t>E06000041</t>
  </si>
  <si>
    <t>E08000031</t>
  </si>
  <si>
    <t>E07000237</t>
  </si>
  <si>
    <t>E07000229</t>
  </si>
  <si>
    <t>W06000006</t>
  </si>
  <si>
    <t>E07000238</t>
  </si>
  <si>
    <t>E07000007</t>
  </si>
  <si>
    <t>E07000128</t>
  </si>
  <si>
    <t>E07000239</t>
  </si>
  <si>
    <t>E06000014</t>
  </si>
  <si>
    <r>
      <t>Local Authority Code</t>
    </r>
    <r>
      <rPr>
        <b/>
        <vertAlign val="superscript"/>
        <sz val="10"/>
        <color indexed="8"/>
        <rFont val="Arial"/>
        <family val="2"/>
      </rPr>
      <t>5</t>
    </r>
  </si>
  <si>
    <t>Local authority</t>
  </si>
  <si>
    <t>Previous Area Code</t>
  </si>
  <si>
    <t>New Area code</t>
  </si>
  <si>
    <t>E06000057</t>
  </si>
  <si>
    <t>E07000242</t>
  </si>
  <si>
    <t>E07000243</t>
  </si>
  <si>
    <t>E08000037</t>
  </si>
  <si>
    <r>
      <t>5.</t>
    </r>
    <r>
      <rPr>
        <vertAlign val="superscript"/>
        <sz val="10"/>
        <rFont val="Arial"/>
        <family val="2"/>
      </rPr>
      <t xml:space="preserve"> </t>
    </r>
    <r>
      <rPr>
        <sz val="10"/>
        <rFont val="Arial"/>
        <family val="2"/>
      </rPr>
      <t>Geographic codes are liable to change over time, in accordance with the Coding and Naming Policy for UK Statistical Geographies. Please note the following changes to Area codes for the following Local Authorities:</t>
    </r>
  </si>
  <si>
    <r>
      <t xml:space="preserve">Unallocated </t>
    </r>
    <r>
      <rPr>
        <i/>
        <vertAlign val="superscript"/>
        <sz val="10"/>
        <color indexed="8"/>
        <rFont val="Arial"/>
        <family val="2"/>
      </rPr>
      <t>4</t>
    </r>
  </si>
  <si>
    <r>
      <t xml:space="preserve">Unallocated </t>
    </r>
    <r>
      <rPr>
        <i/>
        <vertAlign val="superscript"/>
        <sz val="10"/>
        <rFont val="Arial"/>
        <family val="2"/>
      </rPr>
      <t>3</t>
    </r>
  </si>
  <si>
    <t>https://www.gov.uk/government/statistical-data-sets/live-tables-on-household-projections</t>
  </si>
  <si>
    <t>W07000049</t>
  </si>
  <si>
    <t>W07000058</t>
  </si>
  <si>
    <t>S14000001</t>
  </si>
  <si>
    <t>S14000002</t>
  </si>
  <si>
    <t>S14000003</t>
  </si>
  <si>
    <t>E14000530</t>
  </si>
  <si>
    <t>E14000531</t>
  </si>
  <si>
    <t>E14000532</t>
  </si>
  <si>
    <t>W07000043</t>
  </si>
  <si>
    <t>E14000533</t>
  </si>
  <si>
    <t>S14000004</t>
  </si>
  <si>
    <t>W07000057</t>
  </si>
  <si>
    <t>S14000005</t>
  </si>
  <si>
    <t>E14000534</t>
  </si>
  <si>
    <t>E14000535</t>
  </si>
  <si>
    <t>E14000536</t>
  </si>
  <si>
    <t>E14000537</t>
  </si>
  <si>
    <t>E14000538</t>
  </si>
  <si>
    <t>S14000006</t>
  </si>
  <si>
    <t>E14000539</t>
  </si>
  <si>
    <t>S14000007</t>
  </si>
  <si>
    <t>E14000540</t>
  </si>
  <si>
    <t>E14000541</t>
  </si>
  <si>
    <t>E14000542</t>
  </si>
  <si>
    <t>E14000543</t>
  </si>
  <si>
    <t>E14000544</t>
  </si>
  <si>
    <t>E14000545</t>
  </si>
  <si>
    <t>E14000546</t>
  </si>
  <si>
    <t>E14000547</t>
  </si>
  <si>
    <t>E14000548</t>
  </si>
  <si>
    <t>E14000549</t>
  </si>
  <si>
    <t>E14000550</t>
  </si>
  <si>
    <t>E14000551</t>
  </si>
  <si>
    <t>E14000552</t>
  </si>
  <si>
    <t>E14000553</t>
  </si>
  <si>
    <t>S14000008</t>
  </si>
  <si>
    <t>E14000554</t>
  </si>
  <si>
    <t>E14000555</t>
  </si>
  <si>
    <t>E14000556</t>
  </si>
  <si>
    <t>E14000557</t>
  </si>
  <si>
    <t>E14000558</t>
  </si>
  <si>
    <t>E14000559</t>
  </si>
  <si>
    <t>E14000560</t>
  </si>
  <si>
    <t>E14000561</t>
  </si>
  <si>
    <t>E14000562</t>
  </si>
  <si>
    <t>E14000563</t>
  </si>
  <si>
    <t>E14000564</t>
  </si>
  <si>
    <t>E14000565</t>
  </si>
  <si>
    <t>E14000566</t>
  </si>
  <si>
    <t>E14000567</t>
  </si>
  <si>
    <t>E14000568</t>
  </si>
  <si>
    <t>E14000569</t>
  </si>
  <si>
    <t>E14000570</t>
  </si>
  <si>
    <t>E14000571</t>
  </si>
  <si>
    <t>E14000572</t>
  </si>
  <si>
    <t>E14000573</t>
  </si>
  <si>
    <t>W07000072</t>
  </si>
  <si>
    <t>E14000574</t>
  </si>
  <si>
    <t>E14000575</t>
  </si>
  <si>
    <t>E14000576</t>
  </si>
  <si>
    <t>E14000577</t>
  </si>
  <si>
    <t>E14000578</t>
  </si>
  <si>
    <t>E14000579</t>
  </si>
  <si>
    <t>E14000580</t>
  </si>
  <si>
    <t>E14000581</t>
  </si>
  <si>
    <t>E14000582</t>
  </si>
  <si>
    <t>E14000583</t>
  </si>
  <si>
    <t>E14000584</t>
  </si>
  <si>
    <t>E14000585</t>
  </si>
  <si>
    <t>E14000586</t>
  </si>
  <si>
    <t>E14000587</t>
  </si>
  <si>
    <t>E14000588</t>
  </si>
  <si>
    <t>E14000589</t>
  </si>
  <si>
    <t>E14000590</t>
  </si>
  <si>
    <t>W07000068</t>
  </si>
  <si>
    <t>E14000591</t>
  </si>
  <si>
    <t>E14000592</t>
  </si>
  <si>
    <t>E14000593</t>
  </si>
  <si>
    <t>E14000594</t>
  </si>
  <si>
    <t>W07000073</t>
  </si>
  <si>
    <t>E14000595</t>
  </si>
  <si>
    <t>E14000596</t>
  </si>
  <si>
    <t>E14000597</t>
  </si>
  <si>
    <t>E14000598</t>
  </si>
  <si>
    <t>E14000599</t>
  </si>
  <si>
    <t>E14000600</t>
  </si>
  <si>
    <t>E14000601</t>
  </si>
  <si>
    <t>E14000602</t>
  </si>
  <si>
    <t>E14000603</t>
  </si>
  <si>
    <t>E14000604</t>
  </si>
  <si>
    <t>E14000605</t>
  </si>
  <si>
    <t>E14000606</t>
  </si>
  <si>
    <t>E14000607</t>
  </si>
  <si>
    <t>E14000608</t>
  </si>
  <si>
    <t>E14000609</t>
  </si>
  <si>
    <t>E14000610</t>
  </si>
  <si>
    <t>E14000611</t>
  </si>
  <si>
    <t>E14000612</t>
  </si>
  <si>
    <t>E14000613</t>
  </si>
  <si>
    <t>W07000076</t>
  </si>
  <si>
    <t>S14000009</t>
  </si>
  <si>
    <t>E14000614</t>
  </si>
  <si>
    <t>E14000615</t>
  </si>
  <si>
    <t>E14000616</t>
  </si>
  <si>
    <t>E14000617</t>
  </si>
  <si>
    <t>E14000618</t>
  </si>
  <si>
    <t>E14000619</t>
  </si>
  <si>
    <t>W07000050</t>
  </si>
  <si>
    <t>W07000051</t>
  </si>
  <si>
    <t>W07000080</t>
  </si>
  <si>
    <t>W07000079</t>
  </si>
  <si>
    <t>E14000620</t>
  </si>
  <si>
    <t>W07000067</t>
  </si>
  <si>
    <t>W07000066</t>
  </si>
  <si>
    <t>E14000621</t>
  </si>
  <si>
    <t>E14000622</t>
  </si>
  <si>
    <t>S14000010</t>
  </si>
  <si>
    <t>E14000623</t>
  </si>
  <si>
    <t>E14000624</t>
  </si>
  <si>
    <t>W07000064</t>
  </si>
  <si>
    <t>E14000625</t>
  </si>
  <si>
    <t>E14000626</t>
  </si>
  <si>
    <t>E14000627</t>
  </si>
  <si>
    <t>E14000628</t>
  </si>
  <si>
    <t>E14000629</t>
  </si>
  <si>
    <t>E14000630</t>
  </si>
  <si>
    <t>E14000631</t>
  </si>
  <si>
    <t>E14000632</t>
  </si>
  <si>
    <t>E14000633</t>
  </si>
  <si>
    <t>E14000634</t>
  </si>
  <si>
    <t>E14000635</t>
  </si>
  <si>
    <t>E14000636</t>
  </si>
  <si>
    <t>E14000637</t>
  </si>
  <si>
    <t>E14000638</t>
  </si>
  <si>
    <t>E14000639</t>
  </si>
  <si>
    <t>E14000640</t>
  </si>
  <si>
    <t>E14000641</t>
  </si>
  <si>
    <t>E14000642</t>
  </si>
  <si>
    <t>E14000643</t>
  </si>
  <si>
    <t>W07000062</t>
  </si>
  <si>
    <t>W07000059</t>
  </si>
  <si>
    <t>S14000011</t>
  </si>
  <si>
    <t>E14000644</t>
  </si>
  <si>
    <t>E14000645</t>
  </si>
  <si>
    <t>E14000646</t>
  </si>
  <si>
    <t>E14000647</t>
  </si>
  <si>
    <t>E14000648</t>
  </si>
  <si>
    <t>E14000649</t>
  </si>
  <si>
    <t>E14000650</t>
  </si>
  <si>
    <t>E14000651</t>
  </si>
  <si>
    <t>E14000652</t>
  </si>
  <si>
    <t>E14000653</t>
  </si>
  <si>
    <t>E14000654</t>
  </si>
  <si>
    <t>E14000655</t>
  </si>
  <si>
    <t>E14000656</t>
  </si>
  <si>
    <t>S14000012</t>
  </si>
  <si>
    <t>W07000070</t>
  </si>
  <si>
    <t>E14000657</t>
  </si>
  <si>
    <t>E14000658</t>
  </si>
  <si>
    <t>E14000659</t>
  </si>
  <si>
    <t>E14000660</t>
  </si>
  <si>
    <t>W07000042</t>
  </si>
  <si>
    <t>E14000661</t>
  </si>
  <si>
    <t>E14000662</t>
  </si>
  <si>
    <t>E14000663</t>
  </si>
  <si>
    <t>E14000664</t>
  </si>
  <si>
    <t>E14000665</t>
  </si>
  <si>
    <t>E14000666</t>
  </si>
  <si>
    <t>E14000667</t>
  </si>
  <si>
    <t>E14000668</t>
  </si>
  <si>
    <t>E14000669</t>
  </si>
  <si>
    <t>E14000670</t>
  </si>
  <si>
    <t>E14000671</t>
  </si>
  <si>
    <t>E14000672</t>
  </si>
  <si>
    <t>E14000673</t>
  </si>
  <si>
    <t>S14000013</t>
  </si>
  <si>
    <t>S14000014</t>
  </si>
  <si>
    <t>S14000015</t>
  </si>
  <si>
    <t>S14000016</t>
  </si>
  <si>
    <t>S14000017</t>
  </si>
  <si>
    <t>W07000061</t>
  </si>
  <si>
    <t>E14000674</t>
  </si>
  <si>
    <t>E14000675</t>
  </si>
  <si>
    <t>E14000676</t>
  </si>
  <si>
    <t>E14000677</t>
  </si>
  <si>
    <t>E14000678</t>
  </si>
  <si>
    <t>S14000018</t>
  </si>
  <si>
    <t>E14000679</t>
  </si>
  <si>
    <t>E14000680</t>
  </si>
  <si>
    <t>S14000019</t>
  </si>
  <si>
    <t>S14000020</t>
  </si>
  <si>
    <t>S14000021</t>
  </si>
  <si>
    <t>E14000681</t>
  </si>
  <si>
    <t>E14000682</t>
  </si>
  <si>
    <t>E14000683</t>
  </si>
  <si>
    <t>E14000684</t>
  </si>
  <si>
    <t>E14000685</t>
  </si>
  <si>
    <t>E14000686</t>
  </si>
  <si>
    <t>S14000022</t>
  </si>
  <si>
    <t>S14000023</t>
  </si>
  <si>
    <t>S14000024</t>
  </si>
  <si>
    <t>S14000025</t>
  </si>
  <si>
    <t>S14000026</t>
  </si>
  <si>
    <t>E14000687</t>
  </si>
  <si>
    <t>E14000688</t>
  </si>
  <si>
    <t>E14000689</t>
  </si>
  <si>
    <t>E14000690</t>
  </si>
  <si>
    <t>E14000691</t>
  </si>
  <si>
    <t>E14000692</t>
  </si>
  <si>
    <t>E14000693</t>
  </si>
  <si>
    <t>E14000694</t>
  </si>
  <si>
    <t>E14000695</t>
  </si>
  <si>
    <t>E14000696</t>
  </si>
  <si>
    <t>E14000697</t>
  </si>
  <si>
    <t>E14000698</t>
  </si>
  <si>
    <t>S14000028</t>
  </si>
  <si>
    <t>E14000699</t>
  </si>
  <si>
    <t>E14000700</t>
  </si>
  <si>
    <t>E14000701</t>
  </si>
  <si>
    <t>E14000702</t>
  </si>
  <si>
    <t>E14000703</t>
  </si>
  <si>
    <t>E14000704</t>
  </si>
  <si>
    <t>E14000705</t>
  </si>
  <si>
    <t>E14000706</t>
  </si>
  <si>
    <t>E14000707</t>
  </si>
  <si>
    <t>E14000708</t>
  </si>
  <si>
    <t>E14000709</t>
  </si>
  <si>
    <t>E14000710</t>
  </si>
  <si>
    <t>E14000711</t>
  </si>
  <si>
    <t>S14000029</t>
  </si>
  <si>
    <t>S14000030</t>
  </si>
  <si>
    <t>S14000031</t>
  </si>
  <si>
    <t>S14000032</t>
  </si>
  <si>
    <t>S14000033</t>
  </si>
  <si>
    <t>S14000034</t>
  </si>
  <si>
    <t>S14000035</t>
  </si>
  <si>
    <t>S14000036</t>
  </si>
  <si>
    <t>E14000712</t>
  </si>
  <si>
    <t>S14000037</t>
  </si>
  <si>
    <t>E14000713</t>
  </si>
  <si>
    <t>W07000046</t>
  </si>
  <si>
    <t>E14000714</t>
  </si>
  <si>
    <t>E14000715</t>
  </si>
  <si>
    <t>E14000716</t>
  </si>
  <si>
    <t>E14000717</t>
  </si>
  <si>
    <t>E14000718</t>
  </si>
  <si>
    <t>E14000719</t>
  </si>
  <si>
    <t>E14000720</t>
  </si>
  <si>
    <t>E14000721</t>
  </si>
  <si>
    <t>E14000722</t>
  </si>
  <si>
    <t>E14000723</t>
  </si>
  <si>
    <t>E14000724</t>
  </si>
  <si>
    <t>E14000725</t>
  </si>
  <si>
    <t>E14000726</t>
  </si>
  <si>
    <t>E14000727</t>
  </si>
  <si>
    <t>E14000728</t>
  </si>
  <si>
    <t>E14000729</t>
  </si>
  <si>
    <t>E14000730</t>
  </si>
  <si>
    <t>E14000731</t>
  </si>
  <si>
    <t>E14000732</t>
  </si>
  <si>
    <t>E14000733</t>
  </si>
  <si>
    <t>E14000734</t>
  </si>
  <si>
    <t>E14000735</t>
  </si>
  <si>
    <t>E14000736</t>
  </si>
  <si>
    <t>E14000737</t>
  </si>
  <si>
    <t>E14000738</t>
  </si>
  <si>
    <t>E14000739</t>
  </si>
  <si>
    <t>E14000740</t>
  </si>
  <si>
    <t>E14000741</t>
  </si>
  <si>
    <t>E14000742</t>
  </si>
  <si>
    <t>E14000743</t>
  </si>
  <si>
    <t>E14000744</t>
  </si>
  <si>
    <t>E14000745</t>
  </si>
  <si>
    <t>E14000746</t>
  </si>
  <si>
    <t>E14000747</t>
  </si>
  <si>
    <t>E14000748</t>
  </si>
  <si>
    <t>E14000749</t>
  </si>
  <si>
    <t>E14000750</t>
  </si>
  <si>
    <t>E14000751</t>
  </si>
  <si>
    <t>E14000752</t>
  </si>
  <si>
    <t>E14000753</t>
  </si>
  <si>
    <t>E14000754</t>
  </si>
  <si>
    <t>E14000755</t>
  </si>
  <si>
    <t>E14000756</t>
  </si>
  <si>
    <t>E14000757</t>
  </si>
  <si>
    <t>E14000758</t>
  </si>
  <si>
    <t>E14000759</t>
  </si>
  <si>
    <t>E14000760</t>
  </si>
  <si>
    <t>S14000038</t>
  </si>
  <si>
    <t>S14000039</t>
  </si>
  <si>
    <t>E14000761</t>
  </si>
  <si>
    <t>E14000762</t>
  </si>
  <si>
    <t>E14000763</t>
  </si>
  <si>
    <t>E14000764</t>
  </si>
  <si>
    <t>W07000077</t>
  </si>
  <si>
    <t>E14000765</t>
  </si>
  <si>
    <t>E14000766</t>
  </si>
  <si>
    <t>E14000767</t>
  </si>
  <si>
    <t>E14000768</t>
  </si>
  <si>
    <t>E14000769</t>
  </si>
  <si>
    <t>S14000040</t>
  </si>
  <si>
    <t>E14000770</t>
  </si>
  <si>
    <t>E14000771</t>
  </si>
  <si>
    <t>E14000772</t>
  </si>
  <si>
    <t>E14000773</t>
  </si>
  <si>
    <t>E14000774</t>
  </si>
  <si>
    <t>S14000041</t>
  </si>
  <si>
    <t>E14000775</t>
  </si>
  <si>
    <t>S14000042</t>
  </si>
  <si>
    <t>E14000776</t>
  </si>
  <si>
    <t>E14000777</t>
  </si>
  <si>
    <t>E14000778</t>
  </si>
  <si>
    <t>E14000779</t>
  </si>
  <si>
    <t>E14000780</t>
  </si>
  <si>
    <t>E14000781</t>
  </si>
  <si>
    <t>E14000782</t>
  </si>
  <si>
    <t>E14000783</t>
  </si>
  <si>
    <t>E14000784</t>
  </si>
  <si>
    <t>E14000785</t>
  </si>
  <si>
    <t>E14000786</t>
  </si>
  <si>
    <t>E14000787</t>
  </si>
  <si>
    <t>E14000788</t>
  </si>
  <si>
    <t>E14000789</t>
  </si>
  <si>
    <t>E14000790</t>
  </si>
  <si>
    <t>E14000791</t>
  </si>
  <si>
    <t>E14000792</t>
  </si>
  <si>
    <t>S14000043</t>
  </si>
  <si>
    <t>E14000793</t>
  </si>
  <si>
    <t>E14000794</t>
  </si>
  <si>
    <t>E14000795</t>
  </si>
  <si>
    <t>E14000796</t>
  </si>
  <si>
    <t>S14000044</t>
  </si>
  <si>
    <t>W07000045</t>
  </si>
  <si>
    <t>E14000797</t>
  </si>
  <si>
    <t>E14000798</t>
  </si>
  <si>
    <t>E14000799</t>
  </si>
  <si>
    <t>E14000800</t>
  </si>
  <si>
    <t>E14000801</t>
  </si>
  <si>
    <t>E14000802</t>
  </si>
  <si>
    <t>E14000803</t>
  </si>
  <si>
    <t>E14000804</t>
  </si>
  <si>
    <t>E14000805</t>
  </si>
  <si>
    <t>E14000806</t>
  </si>
  <si>
    <t>E14000807</t>
  </si>
  <si>
    <t>E14000808</t>
  </si>
  <si>
    <t>E14000809</t>
  </si>
  <si>
    <t>E14000810</t>
  </si>
  <si>
    <t>E14000811</t>
  </si>
  <si>
    <t>E14000812</t>
  </si>
  <si>
    <t>W07000071</t>
  </si>
  <si>
    <t>E14000813</t>
  </si>
  <si>
    <t>E14000814</t>
  </si>
  <si>
    <t>E14000815</t>
  </si>
  <si>
    <t>E14000816</t>
  </si>
  <si>
    <t>E14000817</t>
  </si>
  <si>
    <t>E14000818</t>
  </si>
  <si>
    <t>E14000819</t>
  </si>
  <si>
    <t>E14000820</t>
  </si>
  <si>
    <t>S14000045</t>
  </si>
  <si>
    <t>E14000821</t>
  </si>
  <si>
    <t>E14000822</t>
  </si>
  <si>
    <t>E14000823</t>
  </si>
  <si>
    <t>E14000824</t>
  </si>
  <si>
    <t>W07000054</t>
  </si>
  <si>
    <t>W07000063</t>
  </si>
  <si>
    <t>S14000046</t>
  </si>
  <si>
    <t>E14000825</t>
  </si>
  <si>
    <t>E14000826</t>
  </si>
  <si>
    <t>S14000047</t>
  </si>
  <si>
    <t>S14000027</t>
  </si>
  <si>
    <t>W07000069</t>
  </si>
  <si>
    <t>E14000827</t>
  </si>
  <si>
    <t>E14000828</t>
  </si>
  <si>
    <t>E14000829</t>
  </si>
  <si>
    <t>E14000830</t>
  </si>
  <si>
    <t>E14000831</t>
  </si>
  <si>
    <t>E14000832</t>
  </si>
  <si>
    <t>E14000833</t>
  </si>
  <si>
    <t>E14000834</t>
  </si>
  <si>
    <t>W07000055</t>
  </si>
  <si>
    <t>W07000056</t>
  </si>
  <si>
    <t>E14000835</t>
  </si>
  <si>
    <t>E14000836</t>
  </si>
  <si>
    <t>S14000048</t>
  </si>
  <si>
    <t>E14000837</t>
  </si>
  <si>
    <t>E14000838</t>
  </si>
  <si>
    <t>E14000839</t>
  </si>
  <si>
    <t>E14000840</t>
  </si>
  <si>
    <t>E14000841</t>
  </si>
  <si>
    <t>E14000842</t>
  </si>
  <si>
    <t>E14000843</t>
  </si>
  <si>
    <t>S14000049</t>
  </si>
  <si>
    <t>E14000844</t>
  </si>
  <si>
    <t>E14000845</t>
  </si>
  <si>
    <t>E14000846</t>
  </si>
  <si>
    <t>E14000847</t>
  </si>
  <si>
    <t>E14000848</t>
  </si>
  <si>
    <t>E14000849</t>
  </si>
  <si>
    <t>E14000850</t>
  </si>
  <si>
    <t>E14000851</t>
  </si>
  <si>
    <t>E14000852</t>
  </si>
  <si>
    <t>E14000853</t>
  </si>
  <si>
    <t>E14000854</t>
  </si>
  <si>
    <t>E14000855</t>
  </si>
  <si>
    <t>E14000856</t>
  </si>
  <si>
    <t>E14000857</t>
  </si>
  <si>
    <t>E14000858</t>
  </si>
  <si>
    <t>E14000859</t>
  </si>
  <si>
    <t>E14000860</t>
  </si>
  <si>
    <t>E14000861</t>
  </si>
  <si>
    <t>E14000862</t>
  </si>
  <si>
    <t>E14000863</t>
  </si>
  <si>
    <t>E14000864</t>
  </si>
  <si>
    <t>E14000865</t>
  </si>
  <si>
    <t>E14000866</t>
  </si>
  <si>
    <t>E14000867</t>
  </si>
  <si>
    <t>E14000868</t>
  </si>
  <si>
    <t>S14000050</t>
  </si>
  <si>
    <t>W07000074</t>
  </si>
  <si>
    <t>E14000869</t>
  </si>
  <si>
    <t>E14000870</t>
  </si>
  <si>
    <t>E14000871</t>
  </si>
  <si>
    <t>S14000051</t>
  </si>
  <si>
    <t>E14000872</t>
  </si>
  <si>
    <t>E14000873</t>
  </si>
  <si>
    <t>E14000874</t>
  </si>
  <si>
    <t>S14000052</t>
  </si>
  <si>
    <t>S14000053</t>
  </si>
  <si>
    <t>E14000875</t>
  </si>
  <si>
    <t>E14000876</t>
  </si>
  <si>
    <t>E14000877</t>
  </si>
  <si>
    <t>S14000054</t>
  </si>
  <si>
    <t>E14000878</t>
  </si>
  <si>
    <t>E14000879</t>
  </si>
  <si>
    <t>E14000880</t>
  </si>
  <si>
    <t>W07000075</t>
  </si>
  <si>
    <t>E14000881</t>
  </si>
  <si>
    <t>E14000882</t>
  </si>
  <si>
    <t>E14000883</t>
  </si>
  <si>
    <t>E14000884</t>
  </si>
  <si>
    <t>W07000065</t>
  </si>
  <si>
    <t>E14000885</t>
  </si>
  <si>
    <t>E14000886</t>
  </si>
  <si>
    <t>E14000887</t>
  </si>
  <si>
    <t>E14000888</t>
  </si>
  <si>
    <t>E14000889</t>
  </si>
  <si>
    <t>E14000890</t>
  </si>
  <si>
    <t>E14000891</t>
  </si>
  <si>
    <t>E14000892</t>
  </si>
  <si>
    <t>E14000893</t>
  </si>
  <si>
    <t>W07000052</t>
  </si>
  <si>
    <t>E14000894</t>
  </si>
  <si>
    <t>E14000895</t>
  </si>
  <si>
    <t>E14000896</t>
  </si>
  <si>
    <t>E14000897</t>
  </si>
  <si>
    <t>E14000898</t>
  </si>
  <si>
    <t>E14000899</t>
  </si>
  <si>
    <t>E14000900</t>
  </si>
  <si>
    <t>E14000901</t>
  </si>
  <si>
    <t>S14000055</t>
  </si>
  <si>
    <t>E14000902</t>
  </si>
  <si>
    <t>E14000903</t>
  </si>
  <si>
    <t>E14000904</t>
  </si>
  <si>
    <t>E14000905</t>
  </si>
  <si>
    <t>E14000906</t>
  </si>
  <si>
    <t>E14000907</t>
  </si>
  <si>
    <t>E14000908</t>
  </si>
  <si>
    <t>S14000056</t>
  </si>
  <si>
    <t>E14000909</t>
  </si>
  <si>
    <t>E14000910</t>
  </si>
  <si>
    <t>E14000911</t>
  </si>
  <si>
    <t>E14000912</t>
  </si>
  <si>
    <t>E14000913</t>
  </si>
  <si>
    <t>E14000914</t>
  </si>
  <si>
    <t>E14000915</t>
  </si>
  <si>
    <t>E14000916</t>
  </si>
  <si>
    <t>E14000917</t>
  </si>
  <si>
    <t>E14000918</t>
  </si>
  <si>
    <t>E14000919</t>
  </si>
  <si>
    <t>E14000920</t>
  </si>
  <si>
    <t>E14000921</t>
  </si>
  <si>
    <t>E14000922</t>
  </si>
  <si>
    <t>E14000923</t>
  </si>
  <si>
    <t>E14000924</t>
  </si>
  <si>
    <t>E14000925</t>
  </si>
  <si>
    <t>E14000926</t>
  </si>
  <si>
    <t>E14000927</t>
  </si>
  <si>
    <t>E14000928</t>
  </si>
  <si>
    <t>E14000929</t>
  </si>
  <si>
    <t>E14000930</t>
  </si>
  <si>
    <t>E14000931</t>
  </si>
  <si>
    <t>E14000932</t>
  </si>
  <si>
    <t>E14000933</t>
  </si>
  <si>
    <t>E14000934</t>
  </si>
  <si>
    <t>E14000935</t>
  </si>
  <si>
    <t>E14000936</t>
  </si>
  <si>
    <t>E14000937</t>
  </si>
  <si>
    <t>E14000938</t>
  </si>
  <si>
    <t>E14000939</t>
  </si>
  <si>
    <t>E14000940</t>
  </si>
  <si>
    <t>E14000941</t>
  </si>
  <si>
    <t>E14000942</t>
  </si>
  <si>
    <t>E14000943</t>
  </si>
  <si>
    <t>E14000944</t>
  </si>
  <si>
    <t>E14000945</t>
  </si>
  <si>
    <t>E14000946</t>
  </si>
  <si>
    <t>E14000947</t>
  </si>
  <si>
    <t>E14000948</t>
  </si>
  <si>
    <t>E14000949</t>
  </si>
  <si>
    <t>E14000950</t>
  </si>
  <si>
    <t>E14000951</t>
  </si>
  <si>
    <t>E14000952</t>
  </si>
  <si>
    <t>E14000953</t>
  </si>
  <si>
    <t>E14000954</t>
  </si>
  <si>
    <t>E14000955</t>
  </si>
  <si>
    <t>E14000956</t>
  </si>
  <si>
    <t>E14000957</t>
  </si>
  <si>
    <t>E14000958</t>
  </si>
  <si>
    <t>E14000959</t>
  </si>
  <si>
    <t>E14000960</t>
  </si>
  <si>
    <t>E14000961</t>
  </si>
  <si>
    <t>E14000962</t>
  </si>
  <si>
    <t>E14000963</t>
  </si>
  <si>
    <t>E14000964</t>
  </si>
  <si>
    <t>E14000965</t>
  </si>
  <si>
    <t>E14000966</t>
  </si>
  <si>
    <t>E14000967</t>
  </si>
  <si>
    <t>E14000968</t>
  </si>
  <si>
    <t>S14000057</t>
  </si>
  <si>
    <t>E14000969</t>
  </si>
  <si>
    <t>E14000970</t>
  </si>
  <si>
    <t>E14000971</t>
  </si>
  <si>
    <t>E14000972</t>
  </si>
  <si>
    <t>E14000973</t>
  </si>
  <si>
    <t>E14000974</t>
  </si>
  <si>
    <t>E14000975</t>
  </si>
  <si>
    <t>E14000976</t>
  </si>
  <si>
    <t>E14000977</t>
  </si>
  <si>
    <t>E14000978</t>
  </si>
  <si>
    <t>E14000979</t>
  </si>
  <si>
    <t>E14000980</t>
  </si>
  <si>
    <t>E14000981</t>
  </si>
  <si>
    <t>E14000982</t>
  </si>
  <si>
    <t>E14000983</t>
  </si>
  <si>
    <t>E14000984</t>
  </si>
  <si>
    <t>E14000985</t>
  </si>
  <si>
    <t>W07000048</t>
  </si>
  <si>
    <t>W07000047</t>
  </si>
  <si>
    <t>E14000986</t>
  </si>
  <si>
    <t>E14000987</t>
  </si>
  <si>
    <t>E14000988</t>
  </si>
  <si>
    <t>E14000989</t>
  </si>
  <si>
    <t>E14000990</t>
  </si>
  <si>
    <t>E14000991</t>
  </si>
  <si>
    <t>E14000992</t>
  </si>
  <si>
    <t>E14000993</t>
  </si>
  <si>
    <t>E14000994</t>
  </si>
  <si>
    <t>E14000995</t>
  </si>
  <si>
    <t>E14000996</t>
  </si>
  <si>
    <t>E14000997</t>
  </si>
  <si>
    <t>E14000998</t>
  </si>
  <si>
    <t>E14000999</t>
  </si>
  <si>
    <t>W07000053</t>
  </si>
  <si>
    <t>E14001000</t>
  </si>
  <si>
    <t>E14001001</t>
  </si>
  <si>
    <t>E14001002</t>
  </si>
  <si>
    <t>E14001003</t>
  </si>
  <si>
    <t>E14001004</t>
  </si>
  <si>
    <t>E14001005</t>
  </si>
  <si>
    <t>E14001006</t>
  </si>
  <si>
    <t>E14001007</t>
  </si>
  <si>
    <t>W07000060</t>
  </si>
  <si>
    <t>W07000078</t>
  </si>
  <si>
    <t>E14001008</t>
  </si>
  <si>
    <t>E14001009</t>
  </si>
  <si>
    <t>E14001010</t>
  </si>
  <si>
    <t>E14001011</t>
  </si>
  <si>
    <t>E14001012</t>
  </si>
  <si>
    <t>E14001013</t>
  </si>
  <si>
    <t>E14001014</t>
  </si>
  <si>
    <t>E14001015</t>
  </si>
  <si>
    <t>E14001016</t>
  </si>
  <si>
    <t>E14001017</t>
  </si>
  <si>
    <t>E14001018</t>
  </si>
  <si>
    <t>E14001019</t>
  </si>
  <si>
    <t>E14001020</t>
  </si>
  <si>
    <t>E14001021</t>
  </si>
  <si>
    <t>E14001022</t>
  </si>
  <si>
    <t>E14001023</t>
  </si>
  <si>
    <t>E14001024</t>
  </si>
  <si>
    <t>E14001025</t>
  </si>
  <si>
    <t>E14001026</t>
  </si>
  <si>
    <t>E14001027</t>
  </si>
  <si>
    <t>E14001028</t>
  </si>
  <si>
    <t>S14000058</t>
  </si>
  <si>
    <t>E14001029</t>
  </si>
  <si>
    <t>E14001030</t>
  </si>
  <si>
    <t>E14001031</t>
  </si>
  <si>
    <t>S14000059</t>
  </si>
  <si>
    <t>E14001032</t>
  </si>
  <si>
    <t>E14001033</t>
  </si>
  <si>
    <t>E14001034</t>
  </si>
  <si>
    <t>E14001035</t>
  </si>
  <si>
    <t>E14001036</t>
  </si>
  <si>
    <t>E14001037</t>
  </si>
  <si>
    <t>E14001038</t>
  </si>
  <si>
    <t>E14001039</t>
  </si>
  <si>
    <t>E14001040</t>
  </si>
  <si>
    <t>E14001041</t>
  </si>
  <si>
    <t>E14001042</t>
  </si>
  <si>
    <t>E14001043</t>
  </si>
  <si>
    <t>E14001044</t>
  </si>
  <si>
    <t>E14001045</t>
  </si>
  <si>
    <t>E14001046</t>
  </si>
  <si>
    <t>E14001047</t>
  </si>
  <si>
    <t>E14001048</t>
  </si>
  <si>
    <t>E14001049</t>
  </si>
  <si>
    <t>E14001050</t>
  </si>
  <si>
    <t>E14001051</t>
  </si>
  <si>
    <t>E14001052</t>
  </si>
  <si>
    <t>E14001053</t>
  </si>
  <si>
    <t>E14001054</t>
  </si>
  <si>
    <t>E14001055</t>
  </si>
  <si>
    <t>W07000044</t>
  </si>
  <si>
    <t>E14001056</t>
  </si>
  <si>
    <t>E14001057</t>
  </si>
  <si>
    <t>E14001058</t>
  </si>
  <si>
    <t>E14001059</t>
  </si>
  <si>
    <t>E14001060</t>
  </si>
  <si>
    <t>W07000041</t>
  </si>
  <si>
    <t>E14001061</t>
  </si>
  <si>
    <t>E14001062</t>
  </si>
  <si>
    <t>3. Where schemes have been extended (with extra capacity), the extension is counted as a separate installation.</t>
  </si>
  <si>
    <t>4. Local Enterprise Partnerships (LEPs) are locally owned partnerships between local authorities and businesses in England. They play a central role in deciding local economic priorities and undertaking activities to drive economic growth and create local jobs.  Further information on LEPs can be found at https://www.gov.uk/government/policies/supporting-economic-growth-through-local-enterprise-partnerships-and-enterprise-zones/supporting-pages/enterprise-zones.</t>
  </si>
  <si>
    <t>5. For a LA (District/ Unitary) to be covered by a LEP either the LA (District/ Unitary) or the LA (County/ Unitary), in which the LA (District/ Unitary) sits, must be full members of the LEP.  If the LA (County/ Unitary) is a full member only the LA  (District/ Unitary) stated in the LEP application are included (not the necessarily the entirety of the LA (County/ Unitary)).  Therefore a list of LA (District/ Unitary) covered by LEPs does not necessarily align with membership.</t>
  </si>
  <si>
    <t xml:space="preserve">6. Those Local Authorities which are coloured in red overlap with another LEP.  </t>
  </si>
  <si>
    <r>
      <t>Table 7. Cumulative installations confirmed on the Central Feed-in Tariff Register by Local Enterprise Partnerships</t>
    </r>
    <r>
      <rPr>
        <b/>
        <vertAlign val="superscript"/>
        <sz val="12"/>
        <rFont val="Arial"/>
        <family val="2"/>
      </rPr>
      <t>1</t>
    </r>
  </si>
  <si>
    <r>
      <t>Table 5. Cumulative installations confirmed on the Central Feed-in Tariff Register by Parliamentary Constituency</t>
    </r>
    <r>
      <rPr>
        <b/>
        <vertAlign val="superscript"/>
        <sz val="12"/>
        <rFont val="Arial"/>
        <family val="2"/>
      </rPr>
      <t>1</t>
    </r>
  </si>
  <si>
    <r>
      <rPr>
        <b/>
        <sz val="12"/>
        <rFont val="Arial"/>
        <family val="2"/>
      </rPr>
      <t xml:space="preserve">Latest Quarter - Office Region: </t>
    </r>
    <r>
      <rPr>
        <sz val="12"/>
        <rFont val="Arial"/>
        <family val="2"/>
      </rPr>
      <t>The number of feed-in tariff schemes confirmed on the Central Feed-in Tariff Register by technology type at English regional level &amp; country level for Scotland &amp; Wales.</t>
    </r>
  </si>
  <si>
    <r>
      <rPr>
        <b/>
        <sz val="12"/>
        <rFont val="Arial"/>
        <family val="2"/>
      </rPr>
      <t xml:space="preserve">Latest Quarter - Office Region (kW): </t>
    </r>
    <r>
      <rPr>
        <sz val="12"/>
        <rFont val="Arial"/>
        <family val="2"/>
      </rPr>
      <t>The total installed capacity of feed-in tariff schemes confirmed on the Central Feed-in Tariff Register by technology type at English regional level &amp; country level for Scotland &amp; Wales.</t>
    </r>
  </si>
  <si>
    <r>
      <rPr>
        <b/>
        <sz val="12"/>
        <rFont val="Arial"/>
        <family val="2"/>
      </rPr>
      <t xml:space="preserve">Latest Quarter - LA: </t>
    </r>
    <r>
      <rPr>
        <sz val="12"/>
        <rFont val="Arial"/>
        <family val="2"/>
      </rPr>
      <t>The number of feed-in tariff schemes confirmed on the Central Feed-in Tariff Register by technology type at Local Authority level.</t>
    </r>
  </si>
  <si>
    <r>
      <rPr>
        <b/>
        <sz val="12"/>
        <rFont val="Arial"/>
        <family val="2"/>
      </rPr>
      <t>Latest Quarter - LA (kW):</t>
    </r>
    <r>
      <rPr>
        <sz val="12"/>
        <rFont val="Arial"/>
        <family val="2"/>
      </rPr>
      <t xml:space="preserve"> The total installed capacity of feed-in tariff schemes confirmed on the Central Feed-in Tariff Register by technology type at Local Authority level.</t>
    </r>
  </si>
  <si>
    <r>
      <rPr>
        <b/>
        <sz val="12"/>
        <rFont val="Arial"/>
        <family val="2"/>
      </rPr>
      <t>Latest Quarter - PC:</t>
    </r>
    <r>
      <rPr>
        <sz val="12"/>
        <rFont val="Arial"/>
        <family val="2"/>
      </rPr>
      <t xml:space="preserve"> The number of feed-in tariff schemes confirmed on the Central Feed-in Tariff Register by technology type at Parlimentary Constituency level.</t>
    </r>
  </si>
  <si>
    <r>
      <rPr>
        <b/>
        <sz val="12"/>
        <rFont val="Arial"/>
        <family val="2"/>
      </rPr>
      <t>Latest Quarter - PC (kW):</t>
    </r>
    <r>
      <rPr>
        <sz val="12"/>
        <rFont val="Arial"/>
        <family val="2"/>
      </rPr>
      <t xml:space="preserve"> The total installed capacity of feed-in tariff schemes confirmed on the Central Feed-in Tariff Register by technology type at Parlimentary Constituency level.</t>
    </r>
  </si>
  <si>
    <r>
      <rPr>
        <b/>
        <sz val="12"/>
        <rFont val="Arial"/>
        <family val="2"/>
      </rPr>
      <t>Latest Quarter - LEPs:</t>
    </r>
    <r>
      <rPr>
        <sz val="12"/>
        <rFont val="Arial"/>
        <family val="2"/>
      </rPr>
      <t xml:space="preserve"> The number of feed-in tariff schemes confirmed on the Central Feed-in Tariff Register by technology type at Local Enterprise Partnerships level.</t>
    </r>
  </si>
  <si>
    <r>
      <rPr>
        <b/>
        <sz val="12"/>
        <rFont val="Arial"/>
        <family val="2"/>
      </rPr>
      <t xml:space="preserve">Latest Quarter - LEPs (kW): </t>
    </r>
    <r>
      <rPr>
        <sz val="12"/>
        <rFont val="Arial"/>
        <family val="2"/>
      </rPr>
      <t>The total installed capacity of feed-in tariff schemes confirmed on the Central Feed-in Tariff Register by technology type at Local Enterprise Partnerships level.</t>
    </r>
  </si>
  <si>
    <t>Bristol, City of</t>
  </si>
  <si>
    <t>Edinburgh, City of</t>
  </si>
  <si>
    <t>Herefordshire, County of</t>
  </si>
  <si>
    <t>Kingston upon Hull, City of</t>
  </si>
  <si>
    <t>Na h-Eileanan Siar</t>
  </si>
  <si>
    <t>Rhondda, Cynon, Taff</t>
  </si>
  <si>
    <t>Ayr, Carrick and Cumnock</t>
  </si>
  <si>
    <t>Berwickshire, Roxburgh and Selkirk</t>
  </si>
  <si>
    <t>Birmingham, Edgbaston</t>
  </si>
  <si>
    <t>Birmingham, Erdington</t>
  </si>
  <si>
    <t>Birmingham, Hall Green</t>
  </si>
  <si>
    <t>Birmingham, Hodge Hill</t>
  </si>
  <si>
    <t>Birmingham, Ladywood</t>
  </si>
  <si>
    <t>Birmingham, Northfield</t>
  </si>
  <si>
    <t>Birmingham, Perry Barr</t>
  </si>
  <si>
    <t>Birmingham, Selly Oak</t>
  </si>
  <si>
    <t>Birmingham, Yardley</t>
  </si>
  <si>
    <t>Brighton, Kemptown</t>
  </si>
  <si>
    <t>Brighton, Pavilion</t>
  </si>
  <si>
    <t>Caithness, Sutherland and Easter Ross</t>
  </si>
  <si>
    <t>Coatbridge, Chryston and Bellshill</t>
  </si>
  <si>
    <t>Cumbernauld, Kilsyth and Kirkintilloch E</t>
  </si>
  <si>
    <t>Dumfriesshire, Clydesdale and Tweeddale</t>
  </si>
  <si>
    <t>Ealing, Southall</t>
  </si>
  <si>
    <t>East Kilbride, Strathaven and Lesmahagow</t>
  </si>
  <si>
    <t>Enfield, Southgate</t>
  </si>
  <si>
    <t>Inverness, Nairn, Badenoch and Strathspe</t>
  </si>
  <si>
    <t>Lewisham, Deptford</t>
  </si>
  <si>
    <t>Liverpool, Riverside</t>
  </si>
  <si>
    <t>Liverpool, Walton</t>
  </si>
  <si>
    <t>Liverpool, Wavertree</t>
  </si>
  <si>
    <t>Liverpool, West Derby</t>
  </si>
  <si>
    <t>Manchester, Gorton</t>
  </si>
  <si>
    <t>Manchester, Withington</t>
  </si>
  <si>
    <t>Normanton, Pontefract and Castleford</t>
  </si>
  <si>
    <t>Plymouth, Moor View</t>
  </si>
  <si>
    <t>Plymouth, Sutton and Devonport</t>
  </si>
  <si>
    <t>Ross, Skye and Lochaber</t>
  </si>
  <si>
    <t>Ruislip, Northwood and Pinner</t>
  </si>
  <si>
    <t>Sheffield, Brightside and Hillsborough</t>
  </si>
  <si>
    <t>Sheffield, Hallam</t>
  </si>
  <si>
    <t>Sheffield, Heeley</t>
  </si>
  <si>
    <t>Southampton, Itchen</t>
  </si>
  <si>
    <t>Southampton, Test</t>
  </si>
  <si>
    <t>Ynys Môn</t>
  </si>
  <si>
    <t xml:space="preserve">https://www.nrscotland.gov.uk/statistics-and-data/statistics/statistics-by-theme/households/household-projections/household-projections-for-scotland-2012-based/list-of-tables  </t>
  </si>
  <si>
    <t xml:space="preserve">https://statswales.gov.wales/Catalogue/Housing/Households/Projections/Local-Authority/2014-Based/householdprojections-by-localauthority-year </t>
  </si>
  <si>
    <t xml:space="preserve">The estimated number of households will be updated to the current analytical year, based on the latest available projections, in April each year or when the Ministry for Housing, Communities and Local Government release new projections. </t>
  </si>
  <si>
    <r>
      <t xml:space="preserve">With enquiries concerning these tables, email </t>
    </r>
    <r>
      <rPr>
        <u val="single"/>
        <sz val="12"/>
        <color indexed="12"/>
        <rFont val="Arial"/>
        <family val="2"/>
      </rPr>
      <t>fitstatistics@beis.gov.uk</t>
    </r>
    <r>
      <rPr>
        <sz val="12"/>
        <rFont val="Arial"/>
        <family val="2"/>
      </rPr>
      <t xml:space="preserve"> or contact Chrissie Frankland on 020 7215 5125.</t>
    </r>
  </si>
  <si>
    <t>Quarter 1 (as at end March)</t>
  </si>
  <si>
    <t>3. Sources: England: Department for Communities and Local Government, 2014-based Household Projections for 2019; Table 406</t>
  </si>
  <si>
    <t xml:space="preserve">Wales: Welsh Government, 2014-based Household projections for 2019: </t>
  </si>
  <si>
    <t>Scotland: National Records of Scotland, 2014-based Projections of Households in Scotland for 2019:</t>
  </si>
  <si>
    <t>3. Sources: England: Department for Communities and Local Government, 2019 Household Projections; Table 406</t>
  </si>
  <si>
    <r>
      <t xml:space="preserve">March 2019 </t>
    </r>
    <r>
      <rPr>
        <b/>
        <vertAlign val="superscript"/>
        <sz val="18"/>
        <rFont val="Arial"/>
        <family val="2"/>
      </rPr>
      <t>(1)</t>
    </r>
  </si>
  <si>
    <t>E06000058</t>
  </si>
  <si>
    <t>Bournemouth, Christchurch and Poole</t>
  </si>
  <si>
    <t>E06000059</t>
  </si>
  <si>
    <t>Dumfries and Galloway</t>
  </si>
  <si>
    <t>E07000244</t>
  </si>
  <si>
    <t>East Suffolk</t>
  </si>
  <si>
    <t>Perth and Kinross</t>
  </si>
  <si>
    <t>E07000246</t>
  </si>
  <si>
    <t>Somerset West and Taunton Deane</t>
  </si>
  <si>
    <t>E07000245</t>
  </si>
  <si>
    <t>Kingston upon Hull, city of</t>
  </si>
  <si>
    <t>7. Where schemes have been extended (with extra capacity), the extension is counted as a separate installation.</t>
  </si>
  <si>
    <t>6. In April 2019, there were more Local Authority Changes. These include grouping some old Local Authorities together and the renaming of one old Local Authority.</t>
  </si>
  <si>
    <t>New Area name</t>
  </si>
  <si>
    <t>Previous Area name (s)</t>
  </si>
  <si>
    <t>Bournemouth, Christchurch, Poole</t>
  </si>
  <si>
    <t>S12000049</t>
  </si>
  <si>
    <t>S12000050</t>
  </si>
  <si>
    <t>Somerset West and Taunton</t>
  </si>
  <si>
    <t>Forest Heath, St Edmundsbury</t>
  </si>
  <si>
    <t>Somerset West, Taunton Deane</t>
  </si>
  <si>
    <t>Suffolk Coastal, Waveney</t>
  </si>
  <si>
    <t>East Dorset, North Dorset, Purbeck, West Dorset, Weymouth and Portland</t>
  </si>
  <si>
    <t>1. Data are sourced from the Central Feed-in Tariff Register (CFR) maintained by Ofgem as extracted 7th January 2020.  The register is continually being updated and revised, so statistical reports</t>
  </si>
  <si>
    <t>1. Data are sourced from the Central Feed-in Tariff Register (CFR) maintained by Ofgem as extracted on 7th January 2020.  The register is continually being updated and revised, so statistical reports</t>
  </si>
  <si>
    <t>As the Feed-in Tariff scheme closed to new capacity in March 2019, this will be the final publication in this series.</t>
  </si>
  <si>
    <r>
      <rPr>
        <vertAlign val="superscript"/>
        <sz val="12"/>
        <color indexed="8"/>
        <rFont val="Arial"/>
        <family val="2"/>
      </rPr>
      <t>(1)</t>
    </r>
    <r>
      <rPr>
        <sz val="12"/>
        <color indexed="8"/>
        <rFont val="Arial"/>
        <family val="2"/>
      </rPr>
      <t xml:space="preserve"> Please note that these tables contain revised data only, following the closure of the feed-in tariff scheme on 31 March 2019. Revisions to the dataset are expected due to data cleansing. These statistics are sourced from the Central Feed-in Tariff Register (CFR) maintained by Ofgem as extracted 7th January 2020.</t>
    </r>
  </si>
</sst>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 "/>
    <numFmt numFmtId="167" formatCode="#,##0.00\ ;\-#,##0.00\ ;&quot;-&quot;\ "/>
    <numFmt numFmtId="168" formatCode="\+#,##0.0\ ;\-#,##0.0\ ;&quot;-&quot;\ "/>
    <numFmt numFmtId="169" formatCode="#,##0.00\r;\-#,##0.00\r;&quot;-&quot;\ "/>
    <numFmt numFmtId="170" formatCode="0\ \p;;;@&quot; p&quot;"/>
    <numFmt numFmtId="171" formatCode="0;;;@"/>
    <numFmt numFmtId="172" formatCode="0.00000000000000"/>
    <numFmt numFmtId="173" formatCode="#,##0.00_ ;\-#,##0.00\ "/>
    <numFmt numFmtId="174" formatCode="#,##0\ ;\-#,##0\ ;&quot;-&quot;\ "/>
    <numFmt numFmtId="175" formatCode="_-* #,##0_-;\-* #,##0_-;_-* &quot;-&quot;??_-;_-@_-"/>
    <numFmt numFmtId="176" formatCode="#,##0\r;\-#,##0\r;&quot;-&quot;\ "/>
    <numFmt numFmtId="177" formatCode="_-* #,##0\r;\-* #,##0\r;_-* &quot;-&quot;??_-;_-@_-"/>
    <numFmt numFmtId="178" formatCode="#,##0\r;\-#,##0\r;&quot;-r&quot;"/>
    <numFmt numFmtId="179" formatCode="_-* #,##0.0_-;\-* #,##0.0_-;_-* &quot;-&quot;??_-;_-@_-"/>
    <numFmt numFmtId="180" formatCode="#,##0.0\r;\-#,##0.0\r;&quot;-r&quot;"/>
    <numFmt numFmtId="181" formatCode="#,##0.00\r;\-#,##0.00\r;&quot;-r&quot;"/>
    <numFmt numFmtId="182" formatCode="#,##0.0\ ;\-#,##0.0\ ;&quot;-&quot;\ "/>
    <numFmt numFmtId="183" formatCode="dd\-mmm\-yyyy"/>
    <numFmt numFmtId="184" formatCode="_-* #,##0.000_-;\-* #,##0.000_-;_-* &quot;-&quot;??_-;_-@_-"/>
    <numFmt numFmtId="185" formatCode="0.000"/>
    <numFmt numFmtId="186" formatCode="0.0000000"/>
    <numFmt numFmtId="187" formatCode="0.000000"/>
    <numFmt numFmtId="188" formatCode="0.00000"/>
    <numFmt numFmtId="189" formatCode="0.0000"/>
    <numFmt numFmtId="190" formatCode="[$-809]dd\ mmmm\ yyyy"/>
    <numFmt numFmtId="191" formatCode="_-\ #,##0.000_-;\-* #,##0.000_-;_-* &quot;-&quot;??_-;_-@_-"/>
    <numFmt numFmtId="192" formatCode="#,##0.000\ ;\-#,##0.000\ ;&quot;-&quot;\ "/>
    <numFmt numFmtId="193" formatCode="_(* #,##0.00_);_(* \(#,##0.00\);_(* &quot;-&quot;??_);_(@_)"/>
    <numFmt numFmtId="194" formatCode="0.000000000"/>
    <numFmt numFmtId="195" formatCode="0.00000000"/>
    <numFmt numFmtId="196" formatCode="_-* #,##0\_\-;\-* #,##0\_\-;_-* &quot;-&quot;??_-;_-@_-"/>
    <numFmt numFmtId="197" formatCode="#,##0_ ;\-#,##0\ "/>
    <numFmt numFmtId="198" formatCode="#,##0\ ;\-#,##0\ ;&quot;- &quot;"/>
    <numFmt numFmtId="199" formatCode="\+#,##0.00\ ;\-#,##0.00\ ;&quot;-&quot;\ "/>
    <numFmt numFmtId="200" formatCode="\+#,##0.000\ ;\-#,##0.000\ ;&quot;-&quot;\ "/>
    <numFmt numFmtId="201" formatCode="\+#,##0.0000\ ;\-#,##0.0000\ ;&quot;-&quot;\ "/>
    <numFmt numFmtId="202" formatCode="[$-F800]dddd\,\ mmmm\ dd\,\ yyyy"/>
    <numFmt numFmtId="203" formatCode="&quot;Yes&quot;;&quot;Yes&quot;;&quot;No&quot;"/>
    <numFmt numFmtId="204" formatCode="&quot;True&quot;;&quot;True&quot;;&quot;False&quot;"/>
    <numFmt numFmtId="205" formatCode="&quot;On&quot;;&quot;On&quot;;&quot;Off&quot;"/>
    <numFmt numFmtId="206" formatCode="[$€-2]\ #,##0.00_);[Red]\([$€-2]\ #,##0.00\)"/>
    <numFmt numFmtId="207" formatCode="mmm\-yyyy"/>
    <numFmt numFmtId="208" formatCode="mmmm\ yyyy"/>
    <numFmt numFmtId="209" formatCode="[$-809]d\ mmmm\ yyyy;@"/>
    <numFmt numFmtId="210" formatCode="_-* #,##0.0000_-;\-* #,##0.0000_-;_-* &quot;-&quot;??_-;_-@_-"/>
    <numFmt numFmtId="211" formatCode="#,##0\r;\-#,##0\r;&quot;-&quot;"/>
    <numFmt numFmtId="212" formatCode="_-* #,##0_-;[Red]\-* #,##0_-;_-* &quot;-&quot;_-;_-@_-"/>
    <numFmt numFmtId="213" formatCode="0E+00"/>
    <numFmt numFmtId="214" formatCode="#,###"/>
    <numFmt numFmtId="215" formatCode="#,##0.0_ ;\-#,##0.0\ "/>
  </numFmts>
  <fonts count="85">
    <font>
      <sz val="10"/>
      <name val="Arial"/>
      <family val="0"/>
    </font>
    <font>
      <sz val="12"/>
      <name val="Arial"/>
      <family val="2"/>
    </font>
    <font>
      <b/>
      <sz val="8"/>
      <name val="MS Sans Serif"/>
      <family val="2"/>
    </font>
    <font>
      <u val="single"/>
      <sz val="10"/>
      <color indexed="12"/>
      <name val="Arial"/>
      <family val="2"/>
    </font>
    <font>
      <u val="single"/>
      <sz val="10"/>
      <color indexed="36"/>
      <name val="Arial"/>
      <family val="2"/>
    </font>
    <font>
      <b/>
      <sz val="22"/>
      <name val="Arial"/>
      <family val="2"/>
    </font>
    <font>
      <b/>
      <sz val="12"/>
      <name val="Arial"/>
      <family val="2"/>
    </font>
    <font>
      <vertAlign val="superscript"/>
      <sz val="10"/>
      <name val="Arial"/>
      <family val="2"/>
    </font>
    <font>
      <b/>
      <sz val="10"/>
      <name val="Arial"/>
      <family val="2"/>
    </font>
    <font>
      <b/>
      <vertAlign val="superscript"/>
      <sz val="10"/>
      <color indexed="8"/>
      <name val="Arial"/>
      <family val="2"/>
    </font>
    <font>
      <sz val="10"/>
      <color indexed="8"/>
      <name val="Arial"/>
      <family val="2"/>
    </font>
    <font>
      <i/>
      <vertAlign val="superscript"/>
      <sz val="10"/>
      <color indexed="8"/>
      <name val="Arial"/>
      <family val="2"/>
    </font>
    <font>
      <b/>
      <vertAlign val="superscript"/>
      <sz val="12"/>
      <name val="Arial"/>
      <family val="2"/>
    </font>
    <font>
      <i/>
      <sz val="10"/>
      <name val="Arial"/>
      <family val="2"/>
    </font>
    <font>
      <i/>
      <vertAlign val="superscript"/>
      <sz val="10"/>
      <name val="Arial"/>
      <family val="2"/>
    </font>
    <font>
      <b/>
      <sz val="18"/>
      <name val="Arial"/>
      <family val="2"/>
    </font>
    <font>
      <sz val="11"/>
      <color indexed="8"/>
      <name val="Calibri"/>
      <family val="2"/>
    </font>
    <font>
      <sz val="11"/>
      <color indexed="9"/>
      <name val="Calibri"/>
      <family val="2"/>
    </font>
    <font>
      <sz val="11"/>
      <color indexed="20"/>
      <name val="Calibri"/>
      <family val="2"/>
    </font>
    <font>
      <b/>
      <sz val="11"/>
      <color indexed="28"/>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25"/>
      <name val="Calibri"/>
      <family val="2"/>
    </font>
    <font>
      <sz val="11"/>
      <color indexed="28"/>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u val="single"/>
      <sz val="12"/>
      <color indexed="12"/>
      <name val="Arial"/>
      <family val="2"/>
    </font>
    <font>
      <b/>
      <vertAlign val="superscript"/>
      <sz val="18"/>
      <name val="Arial"/>
      <family val="2"/>
    </font>
    <font>
      <sz val="12"/>
      <color indexed="8"/>
      <name val="Arial"/>
      <family val="2"/>
    </font>
    <font>
      <vertAlign val="superscript"/>
      <sz val="12"/>
      <color indexed="8"/>
      <name val="Arial"/>
      <family val="2"/>
    </font>
    <font>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8"/>
      <name val="Arial"/>
      <family val="2"/>
    </font>
    <font>
      <i/>
      <sz val="10"/>
      <color indexed="8"/>
      <name val="Arial"/>
      <family val="2"/>
    </font>
    <font>
      <sz val="10"/>
      <color theme="1"/>
      <name val="Arial"/>
      <family val="2"/>
    </font>
    <font>
      <sz val="10"/>
      <color theme="0"/>
      <name val="Arial"/>
      <family val="2"/>
    </font>
    <font>
      <sz val="10"/>
      <color rgb="FF9C0006"/>
      <name val="Arial"/>
      <family val="2"/>
    </font>
    <font>
      <sz val="11"/>
      <color rgb="FF9C0006"/>
      <name val="Calibri"/>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sz val="11"/>
      <color rgb="FF006100"/>
      <name val="Calibri"/>
      <family val="2"/>
    </font>
    <font>
      <b/>
      <sz val="15"/>
      <color theme="3"/>
      <name val="Arial"/>
      <family val="2"/>
    </font>
    <font>
      <b/>
      <sz val="13"/>
      <color theme="3"/>
      <name val="Arial"/>
      <family val="2"/>
    </font>
    <font>
      <b/>
      <sz val="11"/>
      <color theme="3"/>
      <name val="Arial"/>
      <family val="2"/>
    </font>
    <font>
      <u val="single"/>
      <sz val="11"/>
      <color theme="10"/>
      <name val="Calibri"/>
      <family val="2"/>
    </font>
    <font>
      <u val="single"/>
      <sz val="12"/>
      <color theme="10"/>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0"/>
      <color theme="1"/>
      <name val="Arial"/>
      <family val="2"/>
    </font>
    <font>
      <i/>
      <sz val="10"/>
      <color rgb="FF000000"/>
      <name val="Arial"/>
      <family val="2"/>
    </font>
    <font>
      <b/>
      <sz val="10"/>
      <color rgb="FF000000"/>
      <name val="Arial"/>
      <family val="2"/>
    </font>
    <font>
      <sz val="10"/>
      <color rgb="FF000000"/>
      <name val="Arial"/>
      <family val="2"/>
    </font>
    <font>
      <i/>
      <sz val="10"/>
      <color theme="1"/>
      <name val="Arial"/>
      <family val="2"/>
    </font>
  </fonts>
  <fills count="52">
    <fill>
      <patternFill/>
    </fill>
    <fill>
      <patternFill patternType="gray125"/>
    </fill>
    <fill>
      <patternFill patternType="solid">
        <fgColor theme="4" tint="0.7999799847602844"/>
        <bgColor indexed="64"/>
      </patternFill>
    </fill>
    <fill>
      <patternFill patternType="solid">
        <fgColor indexed="9"/>
        <bgColor indexed="64"/>
      </patternFill>
    </fill>
    <fill>
      <patternFill patternType="solid">
        <fgColor theme="5" tint="0.7999799847602844"/>
        <bgColor indexed="64"/>
      </patternFill>
    </fill>
    <fill>
      <patternFill patternType="solid">
        <fgColor indexed="47"/>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indexed="41"/>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44"/>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27"/>
        <bgColor indexed="64"/>
      </patternFill>
    </fill>
    <fill>
      <patternFill patternType="solid">
        <fgColor theme="5" tint="0.39998000860214233"/>
        <bgColor indexed="64"/>
      </patternFill>
    </fill>
    <fill>
      <patternFill patternType="solid">
        <fgColor indexed="32"/>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42"/>
        <bgColor indexed="64"/>
      </patternFill>
    </fill>
    <fill>
      <patternFill patternType="solid">
        <fgColor rgb="FFFDE9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27"/>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27"/>
      </bottom>
    </border>
    <border>
      <left>
        <color indexed="63"/>
      </left>
      <right>
        <color indexed="63"/>
      </right>
      <top>
        <color indexed="63"/>
      </top>
      <bottom style="double">
        <color rgb="FFFF8001"/>
      </bottom>
    </border>
    <border>
      <left/>
      <right/>
      <top/>
      <bottom style="double">
        <color indexed="28"/>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right/>
      <top style="thin">
        <color indexed="27"/>
      </top>
      <bottom style="double">
        <color indexed="27"/>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right/>
      <top style="thin"/>
      <bottom/>
    </border>
    <border>
      <left>
        <color indexed="63"/>
      </left>
      <right>
        <color indexed="63"/>
      </right>
      <top>
        <color indexed="63"/>
      </top>
      <bottom style="double"/>
    </border>
    <border>
      <left style="thin"/>
      <right/>
      <top style="thin"/>
      <bottom/>
    </border>
    <border>
      <left style="thin"/>
      <right/>
      <top/>
      <bottom/>
    </border>
    <border>
      <left style="thin"/>
      <right/>
      <top/>
      <bottom style="double"/>
    </border>
    <border>
      <left>
        <color indexed="63"/>
      </left>
      <right>
        <color indexed="63"/>
      </right>
      <top>
        <color indexed="63"/>
      </top>
      <bottom style="thin"/>
    </border>
  </borders>
  <cellStyleXfs count="1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16" fillId="3" borderId="0" applyNumberFormat="0" applyBorder="0" applyAlignment="0" applyProtection="0"/>
    <xf numFmtId="0" fontId="57" fillId="4" borderId="0" applyNumberFormat="0" applyBorder="0" applyAlignment="0" applyProtection="0"/>
    <xf numFmtId="0" fontId="16" fillId="5" borderId="0" applyNumberFormat="0" applyBorder="0" applyAlignment="0" applyProtection="0"/>
    <xf numFmtId="0" fontId="57" fillId="6" borderId="0" applyNumberFormat="0" applyBorder="0" applyAlignment="0" applyProtection="0"/>
    <xf numFmtId="0" fontId="16" fillId="7" borderId="0" applyNumberFormat="0" applyBorder="0" applyAlignment="0" applyProtection="0"/>
    <xf numFmtId="0" fontId="57" fillId="8" borderId="0" applyNumberFormat="0" applyBorder="0" applyAlignment="0" applyProtection="0"/>
    <xf numFmtId="0" fontId="16" fillId="3" borderId="0" applyNumberFormat="0" applyBorder="0" applyAlignment="0" applyProtection="0"/>
    <xf numFmtId="0" fontId="57" fillId="9" borderId="0" applyNumberFormat="0" applyBorder="0" applyAlignment="0" applyProtection="0"/>
    <xf numFmtId="0" fontId="16" fillId="10" borderId="0" applyNumberFormat="0" applyBorder="0" applyAlignment="0" applyProtection="0"/>
    <xf numFmtId="0" fontId="57" fillId="11" borderId="0" applyNumberFormat="0" applyBorder="0" applyAlignment="0" applyProtection="0"/>
    <xf numFmtId="0" fontId="16" fillId="5" borderId="0" applyNumberFormat="0" applyBorder="0" applyAlignment="0" applyProtection="0"/>
    <xf numFmtId="0" fontId="57" fillId="12" borderId="0" applyNumberFormat="0" applyBorder="0" applyAlignment="0" applyProtection="0"/>
    <xf numFmtId="0" fontId="16" fillId="13" borderId="0" applyNumberFormat="0" applyBorder="0" applyAlignment="0" applyProtection="0"/>
    <xf numFmtId="0" fontId="57" fillId="14" borderId="0" applyNumberFormat="0" applyBorder="0" applyAlignment="0" applyProtection="0"/>
    <xf numFmtId="0" fontId="16" fillId="15" borderId="0" applyNumberFormat="0" applyBorder="0" applyAlignment="0" applyProtection="0"/>
    <xf numFmtId="0" fontId="57" fillId="16" borderId="0" applyNumberFormat="0" applyBorder="0" applyAlignment="0" applyProtection="0"/>
    <xf numFmtId="0" fontId="16" fillId="17" borderId="0" applyNumberFormat="0" applyBorder="0" applyAlignment="0" applyProtection="0"/>
    <xf numFmtId="0" fontId="57" fillId="18" borderId="0" applyNumberFormat="0" applyBorder="0" applyAlignment="0" applyProtection="0"/>
    <xf numFmtId="0" fontId="16" fillId="13" borderId="0" applyNumberFormat="0" applyBorder="0" applyAlignment="0" applyProtection="0"/>
    <xf numFmtId="0" fontId="57" fillId="19" borderId="0" applyNumberFormat="0" applyBorder="0" applyAlignment="0" applyProtection="0"/>
    <xf numFmtId="0" fontId="16" fillId="20" borderId="0" applyNumberFormat="0" applyBorder="0" applyAlignment="0" applyProtection="0"/>
    <xf numFmtId="0" fontId="57" fillId="21" borderId="0" applyNumberFormat="0" applyBorder="0" applyAlignment="0" applyProtection="0"/>
    <xf numFmtId="0" fontId="16" fillId="5" borderId="0" applyNumberFormat="0" applyBorder="0" applyAlignment="0" applyProtection="0"/>
    <xf numFmtId="0" fontId="58" fillId="22" borderId="0" applyNumberFormat="0" applyBorder="0" applyAlignment="0" applyProtection="0"/>
    <xf numFmtId="0" fontId="17" fillId="23" borderId="0" applyNumberFormat="0" applyBorder="0" applyAlignment="0" applyProtection="0"/>
    <xf numFmtId="0" fontId="58" fillId="24" borderId="0" applyNumberFormat="0" applyBorder="0" applyAlignment="0" applyProtection="0"/>
    <xf numFmtId="0" fontId="17" fillId="25" borderId="0" applyNumberFormat="0" applyBorder="0" applyAlignment="0" applyProtection="0"/>
    <xf numFmtId="0" fontId="58" fillId="26" borderId="0" applyNumberFormat="0" applyBorder="0" applyAlignment="0" applyProtection="0"/>
    <xf numFmtId="0" fontId="17" fillId="17" borderId="0" applyNumberFormat="0" applyBorder="0" applyAlignment="0" applyProtection="0"/>
    <xf numFmtId="0" fontId="58" fillId="27" borderId="0" applyNumberFormat="0" applyBorder="0" applyAlignment="0" applyProtection="0"/>
    <xf numFmtId="0" fontId="17" fillId="13" borderId="0" applyNumberFormat="0" applyBorder="0" applyAlignment="0" applyProtection="0"/>
    <xf numFmtId="0" fontId="58" fillId="28" borderId="0" applyNumberFormat="0" applyBorder="0" applyAlignment="0" applyProtection="0"/>
    <xf numFmtId="0" fontId="17" fillId="23" borderId="0" applyNumberFormat="0" applyBorder="0" applyAlignment="0" applyProtection="0"/>
    <xf numFmtId="0" fontId="58" fillId="29" borderId="0" applyNumberFormat="0" applyBorder="0" applyAlignment="0" applyProtection="0"/>
    <xf numFmtId="0" fontId="17" fillId="5" borderId="0" applyNumberFormat="0" applyBorder="0" applyAlignment="0" applyProtection="0"/>
    <xf numFmtId="0" fontId="58" fillId="30" borderId="0" applyNumberFormat="0" applyBorder="0" applyAlignment="0" applyProtection="0"/>
    <xf numFmtId="0" fontId="17" fillId="23" borderId="0" applyNumberFormat="0" applyBorder="0" applyAlignment="0" applyProtection="0"/>
    <xf numFmtId="0" fontId="58" fillId="31" borderId="0" applyNumberFormat="0" applyBorder="0" applyAlignment="0" applyProtection="0"/>
    <xf numFmtId="0" fontId="17" fillId="25" borderId="0" applyNumberFormat="0" applyBorder="0" applyAlignment="0" applyProtection="0"/>
    <xf numFmtId="0" fontId="58" fillId="32" borderId="0" applyNumberFormat="0" applyBorder="0" applyAlignment="0" applyProtection="0"/>
    <xf numFmtId="0" fontId="17" fillId="33" borderId="0" applyNumberFormat="0" applyBorder="0" applyAlignment="0" applyProtection="0"/>
    <xf numFmtId="0" fontId="58" fillId="34" borderId="0" applyNumberFormat="0" applyBorder="0" applyAlignment="0" applyProtection="0"/>
    <xf numFmtId="0" fontId="17" fillId="35" borderId="0" applyNumberFormat="0" applyBorder="0" applyAlignment="0" applyProtection="0"/>
    <xf numFmtId="0" fontId="58" fillId="36" borderId="0" applyNumberFormat="0" applyBorder="0" applyAlignment="0" applyProtection="0"/>
    <xf numFmtId="0" fontId="17" fillId="23" borderId="0" applyNumberFormat="0" applyBorder="0" applyAlignment="0" applyProtection="0"/>
    <xf numFmtId="0" fontId="58" fillId="37" borderId="0" applyNumberFormat="0" applyBorder="0" applyAlignment="0" applyProtection="0"/>
    <xf numFmtId="0" fontId="17" fillId="38" borderId="0" applyNumberFormat="0" applyBorder="0" applyAlignment="0" applyProtection="0"/>
    <xf numFmtId="0" fontId="59" fillId="39" borderId="0" applyNumberFormat="0" applyBorder="0" applyAlignment="0" applyProtection="0"/>
    <xf numFmtId="0" fontId="18" fillId="40" borderId="0" applyNumberFormat="0" applyBorder="0" applyAlignment="0" applyProtection="0"/>
    <xf numFmtId="0" fontId="60" fillId="39" borderId="0" applyNumberFormat="0" applyBorder="0" applyAlignment="0" applyProtection="0"/>
    <xf numFmtId="0" fontId="61" fillId="41" borderId="1" applyNumberFormat="0" applyAlignment="0" applyProtection="0"/>
    <xf numFmtId="0" fontId="19" fillId="3" borderId="2" applyNumberFormat="0" applyAlignment="0" applyProtection="0"/>
    <xf numFmtId="0" fontId="19" fillId="3" borderId="2" applyNumberFormat="0" applyAlignment="0" applyProtection="0"/>
    <xf numFmtId="0" fontId="19" fillId="3" borderId="2" applyNumberFormat="0" applyAlignment="0" applyProtection="0"/>
    <xf numFmtId="0" fontId="19" fillId="3" borderId="2" applyNumberFormat="0" applyAlignment="0" applyProtection="0"/>
    <xf numFmtId="0" fontId="19" fillId="3" borderId="2" applyNumberFormat="0" applyAlignment="0" applyProtection="0"/>
    <xf numFmtId="0" fontId="19" fillId="3" borderId="2" applyNumberFormat="0" applyAlignment="0" applyProtection="0"/>
    <xf numFmtId="0" fontId="19" fillId="3" borderId="2" applyNumberFormat="0" applyAlignment="0" applyProtection="0"/>
    <xf numFmtId="0" fontId="19" fillId="3" borderId="2" applyNumberFormat="0" applyAlignment="0" applyProtection="0"/>
    <xf numFmtId="0" fontId="62" fillId="42" borderId="3" applyNumberFormat="0" applyAlignment="0" applyProtection="0"/>
    <xf numFmtId="0" fontId="20" fillId="43"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57"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3" fillId="0" borderId="0" applyFont="0" applyFill="0" applyBorder="0" applyAlignment="0" applyProtection="0"/>
    <xf numFmtId="43" fontId="0" fillId="0" borderId="0" applyFont="0" applyFill="0" applyBorder="0" applyAlignment="0" applyProtection="0"/>
    <xf numFmtId="43" fontId="63" fillId="0" borderId="0" applyFont="0" applyFill="0" applyBorder="0" applyAlignment="0" applyProtection="0"/>
    <xf numFmtId="43" fontId="0" fillId="0" borderId="0" applyFont="0" applyFill="0" applyBorder="0" applyAlignment="0" applyProtection="0"/>
    <xf numFmtId="43" fontId="63"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21" fillId="0" borderId="0" applyNumberFormat="0" applyFill="0" applyBorder="0" applyAlignment="0" applyProtection="0"/>
    <xf numFmtId="0" fontId="4" fillId="0" borderId="0" applyNumberFormat="0" applyFill="0" applyBorder="0" applyAlignment="0" applyProtection="0"/>
    <xf numFmtId="0" fontId="65" fillId="44" borderId="0" applyNumberFormat="0" applyBorder="0" applyAlignment="0" applyProtection="0"/>
    <xf numFmtId="0" fontId="22" fillId="45" borderId="0" applyNumberFormat="0" applyBorder="0" applyAlignment="0" applyProtection="0"/>
    <xf numFmtId="0" fontId="66" fillId="44" borderId="0" applyNumberFormat="0" applyBorder="0" applyAlignment="0" applyProtection="0"/>
    <xf numFmtId="0" fontId="67" fillId="0" borderId="5" applyNumberFormat="0" applyFill="0" applyAlignment="0" applyProtection="0"/>
    <xf numFmtId="0" fontId="23" fillId="0" borderId="6" applyNumberFormat="0" applyFill="0" applyAlignment="0" applyProtection="0"/>
    <xf numFmtId="0" fontId="68" fillId="0" borderId="7" applyNumberFormat="0" applyFill="0" applyAlignment="0" applyProtection="0"/>
    <xf numFmtId="0" fontId="24" fillId="0" borderId="8" applyNumberFormat="0" applyFill="0" applyAlignment="0" applyProtection="0"/>
    <xf numFmtId="0" fontId="69" fillId="0" borderId="9" applyNumberFormat="0" applyFill="0" applyAlignment="0" applyProtection="0"/>
    <xf numFmtId="0" fontId="25" fillId="0" borderId="10" applyNumberFormat="0" applyFill="0" applyAlignment="0" applyProtection="0"/>
    <xf numFmtId="0" fontId="69" fillId="0" borderId="0" applyNumberFormat="0" applyFill="0" applyBorder="0" applyAlignment="0" applyProtection="0"/>
    <xf numFmtId="0" fontId="25" fillId="0" borderId="0" applyNumberFormat="0" applyFill="0" applyBorder="0" applyAlignment="0" applyProtection="0"/>
    <xf numFmtId="0" fontId="3"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202" fontId="72" fillId="0" borderId="0" applyNumberFormat="0" applyFill="0" applyBorder="0" applyAlignment="0" applyProtection="0"/>
    <xf numFmtId="0" fontId="70" fillId="0" borderId="0" applyNumberFormat="0" applyFill="0" applyBorder="0" applyAlignment="0" applyProtection="0"/>
    <xf numFmtId="212" fontId="63" fillId="46" borderId="0">
      <alignment/>
      <protection/>
    </xf>
    <xf numFmtId="0" fontId="73" fillId="47" borderId="1" applyNumberFormat="0" applyAlignment="0" applyProtection="0"/>
    <xf numFmtId="0" fontId="26" fillId="5" borderId="2" applyNumberFormat="0" applyAlignment="0" applyProtection="0"/>
    <xf numFmtId="0" fontId="26" fillId="5" borderId="2" applyNumberFormat="0" applyAlignment="0" applyProtection="0"/>
    <xf numFmtId="0" fontId="26" fillId="5" borderId="2" applyNumberFormat="0" applyAlignment="0" applyProtection="0"/>
    <xf numFmtId="0" fontId="26" fillId="5" borderId="2" applyNumberFormat="0" applyAlignment="0" applyProtection="0"/>
    <xf numFmtId="0" fontId="26" fillId="5" borderId="2" applyNumberFormat="0" applyAlignment="0" applyProtection="0"/>
    <xf numFmtId="0" fontId="26" fillId="5" borderId="2" applyNumberFormat="0" applyAlignment="0" applyProtection="0"/>
    <xf numFmtId="0" fontId="26" fillId="5" borderId="2" applyNumberFormat="0" applyAlignment="0" applyProtection="0"/>
    <xf numFmtId="0" fontId="26" fillId="5" borderId="2" applyNumberFormat="0" applyAlignment="0" applyProtection="0"/>
    <xf numFmtId="0" fontId="74" fillId="0" borderId="11" applyNumberFormat="0" applyFill="0" applyAlignment="0" applyProtection="0"/>
    <xf numFmtId="0" fontId="27" fillId="0" borderId="12" applyNumberFormat="0" applyFill="0" applyAlignment="0" applyProtection="0"/>
    <xf numFmtId="0" fontId="75" fillId="48" borderId="0" applyNumberFormat="0" applyBorder="0" applyAlignment="0" applyProtection="0"/>
    <xf numFmtId="0" fontId="28" fillId="17" borderId="0" applyNumberFormat="0" applyBorder="0" applyAlignment="0" applyProtection="0"/>
    <xf numFmtId="0" fontId="63"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57" fillId="0" borderId="0">
      <alignment/>
      <protection/>
    </xf>
    <xf numFmtId="0" fontId="1" fillId="0" borderId="0">
      <alignment/>
      <protection/>
    </xf>
    <xf numFmtId="0" fontId="1" fillId="0" borderId="0">
      <alignment/>
      <protection/>
    </xf>
    <xf numFmtId="0" fontId="63" fillId="0" borderId="0">
      <alignment/>
      <protection/>
    </xf>
    <xf numFmtId="0" fontId="0" fillId="0" borderId="0">
      <alignment/>
      <protection/>
    </xf>
    <xf numFmtId="0" fontId="63" fillId="0" borderId="0">
      <alignment/>
      <protection/>
    </xf>
    <xf numFmtId="0" fontId="1" fillId="0" borderId="0">
      <alignment/>
      <protection/>
    </xf>
    <xf numFmtId="0" fontId="63" fillId="0" borderId="0">
      <alignment/>
      <protection/>
    </xf>
    <xf numFmtId="0" fontId="63" fillId="0" borderId="0">
      <alignment/>
      <protection/>
    </xf>
    <xf numFmtId="0" fontId="0"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9" borderId="13" applyNumberFormat="0" applyFont="0" applyAlignment="0" applyProtection="0"/>
    <xf numFmtId="0" fontId="0" fillId="7" borderId="14" applyNumberFormat="0" applyFont="0" applyAlignment="0" applyProtection="0"/>
    <xf numFmtId="0" fontId="0" fillId="7" borderId="14" applyNumberFormat="0" applyFont="0" applyAlignment="0" applyProtection="0"/>
    <xf numFmtId="0" fontId="0" fillId="7" borderId="14" applyNumberFormat="0" applyFont="0" applyAlignment="0" applyProtection="0"/>
    <xf numFmtId="0" fontId="0" fillId="7" borderId="14" applyNumberFormat="0" applyFont="0" applyAlignment="0" applyProtection="0"/>
    <xf numFmtId="0" fontId="76" fillId="41" borderId="15" applyNumberFormat="0" applyAlignment="0" applyProtection="0"/>
    <xf numFmtId="0" fontId="29" fillId="3" borderId="16" applyNumberFormat="0" applyAlignment="0" applyProtection="0"/>
    <xf numFmtId="0" fontId="29" fillId="3" borderId="16" applyNumberFormat="0" applyAlignment="0" applyProtection="0"/>
    <xf numFmtId="0" fontId="29" fillId="3" borderId="16" applyNumberFormat="0" applyAlignment="0" applyProtection="0"/>
    <xf numFmtId="0" fontId="29" fillId="3" borderId="16" applyNumberFormat="0" applyAlignment="0" applyProtection="0"/>
    <xf numFmtId="0" fontId="29" fillId="3" borderId="16" applyNumberFormat="0" applyAlignment="0" applyProtection="0"/>
    <xf numFmtId="0" fontId="29" fillId="3" borderId="16" applyNumberFormat="0" applyAlignment="0" applyProtection="0"/>
    <xf numFmtId="0" fontId="29" fillId="3" borderId="16" applyNumberFormat="0" applyAlignment="0" applyProtection="0"/>
    <xf numFmtId="0" fontId="29" fillId="3" borderId="16" applyNumberFormat="0" applyAlignment="0" applyProtection="0"/>
    <xf numFmtId="9" fontId="0" fillId="0" borderId="0" applyFont="0" applyFill="0" applyBorder="0" applyAlignment="0" applyProtection="0"/>
    <xf numFmtId="9" fontId="5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3" fillId="0" borderId="0" applyFont="0" applyFill="0" applyBorder="0" applyAlignment="0" applyProtection="0"/>
    <xf numFmtId="9" fontId="0" fillId="0" borderId="0" applyFont="0" applyFill="0" applyBorder="0" applyAlignment="0" applyProtection="0"/>
    <xf numFmtId="0" fontId="0" fillId="0" borderId="0">
      <alignment horizontal="left" vertical="center"/>
      <protection/>
    </xf>
    <xf numFmtId="0" fontId="77" fillId="0" borderId="0" applyNumberFormat="0" applyFill="0" applyBorder="0" applyAlignment="0" applyProtection="0"/>
    <xf numFmtId="0" fontId="30" fillId="0" borderId="0" applyNumberFormat="0" applyFill="0" applyBorder="0" applyAlignment="0" applyProtection="0"/>
    <xf numFmtId="0" fontId="78" fillId="0" borderId="17"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79" fillId="0" borderId="0" applyNumberFormat="0" applyFill="0" applyBorder="0" applyAlignment="0" applyProtection="0"/>
    <xf numFmtId="0" fontId="32" fillId="0" borderId="0" applyNumberFormat="0" applyFill="0" applyBorder="0" applyAlignment="0" applyProtection="0"/>
  </cellStyleXfs>
  <cellXfs count="170">
    <xf numFmtId="0" fontId="0" fillId="0" borderId="0" xfId="0" applyAlignment="1">
      <alignment/>
    </xf>
    <xf numFmtId="0" fontId="0" fillId="50" borderId="19" xfId="0" applyFill="1" applyBorder="1" applyAlignment="1">
      <alignment/>
    </xf>
    <xf numFmtId="0" fontId="0" fillId="50" borderId="20" xfId="0" applyFill="1" applyBorder="1" applyAlignment="1">
      <alignment/>
    </xf>
    <xf numFmtId="0" fontId="0" fillId="50" borderId="21" xfId="0" applyFill="1" applyBorder="1" applyAlignment="1">
      <alignment/>
    </xf>
    <xf numFmtId="0" fontId="0" fillId="50" borderId="22" xfId="0" applyFill="1" applyBorder="1" applyAlignment="1">
      <alignment/>
    </xf>
    <xf numFmtId="0" fontId="2" fillId="0" borderId="0" xfId="0" applyFont="1" applyFill="1" applyBorder="1" applyAlignment="1">
      <alignment horizontal="left"/>
    </xf>
    <xf numFmtId="0" fontId="0" fillId="0" borderId="0" xfId="0" applyBorder="1" applyAlignment="1">
      <alignment/>
    </xf>
    <xf numFmtId="0" fontId="78" fillId="0" borderId="0" xfId="0" applyFont="1" applyAlignment="1">
      <alignment/>
    </xf>
    <xf numFmtId="0" fontId="0" fillId="0" borderId="0" xfId="0" applyAlignment="1">
      <alignment/>
    </xf>
    <xf numFmtId="0" fontId="0" fillId="0" borderId="0" xfId="0" applyBorder="1" applyAlignment="1">
      <alignment horizontal="left" wrapText="1"/>
    </xf>
    <xf numFmtId="0" fontId="78" fillId="0" borderId="23" xfId="0" applyFont="1" applyBorder="1" applyAlignment="1">
      <alignment horizontal="left" wrapText="1"/>
    </xf>
    <xf numFmtId="0" fontId="0" fillId="0" borderId="24" xfId="0" applyBorder="1" applyAlignment="1">
      <alignment horizontal="left" wrapText="1"/>
    </xf>
    <xf numFmtId="0" fontId="78" fillId="0" borderId="25" xfId="0" applyFont="1" applyBorder="1" applyAlignment="1">
      <alignment horizontal="left" wrapText="1"/>
    </xf>
    <xf numFmtId="0" fontId="0" fillId="0" borderId="26" xfId="0" applyBorder="1" applyAlignment="1">
      <alignment horizontal="left" wrapText="1"/>
    </xf>
    <xf numFmtId="0" fontId="0" fillId="0" borderId="26" xfId="0" applyBorder="1" applyAlignment="1">
      <alignment/>
    </xf>
    <xf numFmtId="0" fontId="0" fillId="0" borderId="27" xfId="0" applyBorder="1" applyAlignment="1">
      <alignment horizontal="left" wrapText="1"/>
    </xf>
    <xf numFmtId="0" fontId="0" fillId="0" borderId="0" xfId="0" applyFont="1" applyAlignment="1">
      <alignment/>
    </xf>
    <xf numFmtId="0" fontId="0" fillId="0" borderId="24" xfId="0" applyBorder="1" applyAlignment="1">
      <alignment/>
    </xf>
    <xf numFmtId="0" fontId="1" fillId="3" borderId="0" xfId="133" applyFill="1">
      <alignment/>
      <protection/>
    </xf>
    <xf numFmtId="0" fontId="1" fillId="3" borderId="0" xfId="133" applyFill="1" applyAlignment="1">
      <alignment horizontal="left" wrapText="1"/>
      <protection/>
    </xf>
    <xf numFmtId="0" fontId="5" fillId="51" borderId="0" xfId="0" applyNumberFormat="1" applyFont="1" applyFill="1" applyBorder="1" applyAlignment="1">
      <alignment vertical="center"/>
    </xf>
    <xf numFmtId="0" fontId="57" fillId="51" borderId="0" xfId="132" applyFill="1">
      <alignment/>
      <protection/>
    </xf>
    <xf numFmtId="0" fontId="6" fillId="51" borderId="0" xfId="0" applyFont="1" applyFill="1" applyBorder="1" applyAlignment="1">
      <alignment/>
    </xf>
    <xf numFmtId="0" fontId="57" fillId="51" borderId="0" xfId="132" applyFill="1" applyBorder="1">
      <alignment/>
      <protection/>
    </xf>
    <xf numFmtId="0" fontId="57" fillId="51" borderId="0" xfId="132" applyFill="1" applyBorder="1" applyAlignment="1">
      <alignment horizontal="center"/>
      <protection/>
    </xf>
    <xf numFmtId="0" fontId="78" fillId="51" borderId="28" xfId="132" applyFont="1" applyFill="1" applyBorder="1" applyAlignment="1">
      <alignment wrapText="1"/>
      <protection/>
    </xf>
    <xf numFmtId="0" fontId="78" fillId="51" borderId="28" xfId="132" applyFont="1" applyFill="1" applyBorder="1" applyAlignment="1">
      <alignment horizontal="center" wrapText="1"/>
      <protection/>
    </xf>
    <xf numFmtId="175" fontId="57" fillId="51" borderId="0" xfId="77" applyNumberFormat="1" applyFont="1" applyFill="1" applyAlignment="1">
      <alignment/>
    </xf>
    <xf numFmtId="174" fontId="57" fillId="51" borderId="0" xfId="132" applyNumberFormat="1" applyFill="1">
      <alignment/>
      <protection/>
    </xf>
    <xf numFmtId="0" fontId="0" fillId="51" borderId="0" xfId="0" applyFill="1" applyAlignment="1">
      <alignment/>
    </xf>
    <xf numFmtId="175" fontId="57" fillId="51" borderId="0" xfId="77" applyNumberFormat="1" applyFont="1" applyFill="1" applyBorder="1" applyAlignment="1">
      <alignment/>
    </xf>
    <xf numFmtId="0" fontId="57" fillId="51" borderId="23" xfId="132" applyFill="1" applyBorder="1">
      <alignment/>
      <protection/>
    </xf>
    <xf numFmtId="0" fontId="78" fillId="51" borderId="23" xfId="132" applyFont="1" applyFill="1" applyBorder="1">
      <alignment/>
      <protection/>
    </xf>
    <xf numFmtId="175" fontId="78" fillId="51" borderId="23" xfId="77" applyNumberFormat="1" applyFont="1" applyFill="1" applyBorder="1" applyAlignment="1">
      <alignment horizontal="right"/>
    </xf>
    <xf numFmtId="175" fontId="57" fillId="51" borderId="0" xfId="77" applyNumberFormat="1" applyFont="1" applyFill="1" applyAlignment="1">
      <alignment horizontal="right"/>
    </xf>
    <xf numFmtId="0" fontId="57" fillId="51" borderId="0" xfId="132" applyFill="1" applyAlignment="1">
      <alignment horizontal="left"/>
      <protection/>
    </xf>
    <xf numFmtId="0" fontId="57" fillId="51" borderId="24" xfId="132" applyFill="1" applyBorder="1">
      <alignment/>
      <protection/>
    </xf>
    <xf numFmtId="0" fontId="78" fillId="51" borderId="24" xfId="132" applyFont="1" applyFill="1" applyBorder="1">
      <alignment/>
      <protection/>
    </xf>
    <xf numFmtId="175" fontId="78" fillId="51" borderId="24" xfId="77" applyNumberFormat="1" applyFont="1" applyFill="1" applyBorder="1" applyAlignment="1">
      <alignment horizontal="right"/>
    </xf>
    <xf numFmtId="175" fontId="57" fillId="51" borderId="0" xfId="132" applyNumberFormat="1" applyFill="1">
      <alignment/>
      <protection/>
    </xf>
    <xf numFmtId="0" fontId="0" fillId="51" borderId="0" xfId="0" applyFont="1" applyFill="1" applyBorder="1" applyAlignment="1">
      <alignment/>
    </xf>
    <xf numFmtId="0" fontId="80" fillId="51" borderId="0" xfId="132" applyFont="1" applyFill="1">
      <alignment/>
      <protection/>
    </xf>
    <xf numFmtId="0" fontId="0" fillId="51" borderId="0" xfId="132" applyFont="1" applyFill="1">
      <alignment/>
      <protection/>
    </xf>
    <xf numFmtId="0" fontId="0" fillId="51" borderId="0" xfId="0" applyFont="1" applyFill="1" applyBorder="1" applyAlignment="1">
      <alignment horizontal="left"/>
    </xf>
    <xf numFmtId="0" fontId="6" fillId="51" borderId="0" xfId="0" applyNumberFormat="1" applyFont="1" applyFill="1" applyBorder="1" applyAlignment="1">
      <alignment/>
    </xf>
    <xf numFmtId="0" fontId="78" fillId="51" borderId="0" xfId="132" applyFont="1" applyFill="1" applyBorder="1">
      <alignment/>
      <protection/>
    </xf>
    <xf numFmtId="0" fontId="10" fillId="51" borderId="0" xfId="144" applyFont="1" applyFill="1" applyBorder="1" applyAlignment="1">
      <alignment horizontal="left" vertical="center" wrapText="1"/>
      <protection/>
    </xf>
    <xf numFmtId="174" fontId="57" fillId="51" borderId="0" xfId="132" applyNumberFormat="1" applyFill="1" applyAlignment="1">
      <alignment vertical="center"/>
      <protection/>
    </xf>
    <xf numFmtId="0" fontId="10" fillId="51" borderId="0" xfId="144" applyNumberFormat="1" applyFont="1" applyFill="1" applyBorder="1" applyAlignment="1">
      <alignment horizontal="left" vertical="center" wrapText="1"/>
      <protection/>
    </xf>
    <xf numFmtId="0" fontId="10" fillId="51" borderId="28" xfId="144" applyFont="1" applyFill="1" applyBorder="1" applyAlignment="1">
      <alignment horizontal="left" vertical="center" wrapText="1"/>
      <protection/>
    </xf>
    <xf numFmtId="0" fontId="8" fillId="51" borderId="0" xfId="0" applyFont="1" applyFill="1" applyAlignment="1">
      <alignment/>
    </xf>
    <xf numFmtId="0" fontId="78" fillId="51" borderId="0" xfId="132" applyFont="1" applyFill="1">
      <alignment/>
      <protection/>
    </xf>
    <xf numFmtId="0" fontId="0" fillId="51" borderId="0" xfId="0" applyFont="1" applyFill="1" applyAlignment="1">
      <alignment/>
    </xf>
    <xf numFmtId="0" fontId="78" fillId="51" borderId="0" xfId="132" applyFont="1" applyFill="1" applyBorder="1" applyAlignment="1">
      <alignment horizontal="center" wrapText="1"/>
      <protection/>
    </xf>
    <xf numFmtId="0" fontId="8" fillId="51" borderId="24" xfId="0" applyFont="1" applyFill="1" applyBorder="1" applyAlignment="1">
      <alignment/>
    </xf>
    <xf numFmtId="0" fontId="1" fillId="3" borderId="0" xfId="133" applyFont="1" applyFill="1" applyAlignment="1">
      <alignment horizontal="left" wrapText="1"/>
      <protection/>
    </xf>
    <xf numFmtId="0" fontId="78" fillId="51" borderId="0" xfId="132" applyFont="1" applyFill="1" applyBorder="1" applyAlignment="1">
      <alignment horizontal="center"/>
      <protection/>
    </xf>
    <xf numFmtId="0" fontId="5" fillId="51" borderId="0" xfId="128" applyNumberFormat="1" applyFont="1" applyFill="1" applyBorder="1" applyAlignment="1">
      <alignment vertical="center"/>
      <protection/>
    </xf>
    <xf numFmtId="0" fontId="6" fillId="51" borderId="0" xfId="128" applyNumberFormat="1" applyFont="1" applyFill="1" applyBorder="1" applyAlignment="1">
      <alignment/>
      <protection/>
    </xf>
    <xf numFmtId="175" fontId="57" fillId="51" borderId="0" xfId="83" applyNumberFormat="1" applyFont="1" applyFill="1" applyAlignment="1">
      <alignment/>
    </xf>
    <xf numFmtId="0" fontId="81" fillId="51" borderId="0" xfId="128" applyFont="1" applyFill="1" applyBorder="1" applyAlignment="1">
      <alignment vertical="center"/>
      <protection/>
    </xf>
    <xf numFmtId="0" fontId="82" fillId="51" borderId="24" xfId="128" applyFont="1" applyFill="1" applyBorder="1" applyAlignment="1">
      <alignment vertical="center"/>
      <protection/>
    </xf>
    <xf numFmtId="175" fontId="78" fillId="51" borderId="24" xfId="83" applyNumberFormat="1" applyFont="1" applyFill="1" applyBorder="1" applyAlignment="1">
      <alignment/>
    </xf>
    <xf numFmtId="0" fontId="0" fillId="51" borderId="0" xfId="128" applyFont="1" applyFill="1" applyBorder="1">
      <alignment/>
      <protection/>
    </xf>
    <xf numFmtId="175" fontId="57" fillId="51" borderId="0" xfId="85" applyNumberFormat="1" applyFont="1" applyFill="1" applyAlignment="1">
      <alignment/>
    </xf>
    <xf numFmtId="175" fontId="57" fillId="51" borderId="0" xfId="85" applyNumberFormat="1" applyFont="1" applyFill="1" applyBorder="1" applyAlignment="1">
      <alignment/>
    </xf>
    <xf numFmtId="175" fontId="78" fillId="51" borderId="23" xfId="85" applyNumberFormat="1" applyFont="1" applyFill="1" applyBorder="1" applyAlignment="1">
      <alignment/>
    </xf>
    <xf numFmtId="175" fontId="57" fillId="51" borderId="0" xfId="85" applyNumberFormat="1" applyFont="1" applyFill="1" applyAlignment="1">
      <alignment horizontal="right"/>
    </xf>
    <xf numFmtId="175" fontId="78" fillId="51" borderId="24" xfId="85" applyNumberFormat="1" applyFont="1" applyFill="1" applyBorder="1" applyAlignment="1">
      <alignment horizontal="right"/>
    </xf>
    <xf numFmtId="0" fontId="10" fillId="51" borderId="0" xfId="145" applyFont="1" applyFill="1" applyBorder="1" applyAlignment="1">
      <alignment horizontal="left" vertical="top" wrapText="1"/>
      <protection/>
    </xf>
    <xf numFmtId="174" fontId="57" fillId="51" borderId="0" xfId="132" applyNumberFormat="1" applyFont="1" applyFill="1">
      <alignment/>
      <protection/>
    </xf>
    <xf numFmtId="0" fontId="10" fillId="51" borderId="0" xfId="145" applyNumberFormat="1" applyFont="1" applyFill="1" applyBorder="1" applyAlignment="1">
      <alignment horizontal="left" vertical="top" wrapText="1"/>
      <protection/>
    </xf>
    <xf numFmtId="0" fontId="10" fillId="51" borderId="28" xfId="145" applyFont="1" applyFill="1" applyBorder="1" applyAlignment="1">
      <alignment horizontal="left" vertical="top" wrapText="1"/>
      <protection/>
    </xf>
    <xf numFmtId="174" fontId="57" fillId="51" borderId="28" xfId="132" applyNumberFormat="1" applyFont="1" applyFill="1" applyBorder="1">
      <alignment/>
      <protection/>
    </xf>
    <xf numFmtId="0" fontId="57" fillId="51" borderId="0" xfId="132" applyFont="1" applyFill="1" applyBorder="1">
      <alignment/>
      <protection/>
    </xf>
    <xf numFmtId="174" fontId="78" fillId="51" borderId="0" xfId="132" applyNumberFormat="1" applyFont="1" applyFill="1">
      <alignment/>
      <protection/>
    </xf>
    <xf numFmtId="0" fontId="0" fillId="51" borderId="0" xfId="128" applyFont="1" applyFill="1">
      <alignment/>
      <protection/>
    </xf>
    <xf numFmtId="0" fontId="57" fillId="51" borderId="0" xfId="132" applyFont="1" applyFill="1">
      <alignment/>
      <protection/>
    </xf>
    <xf numFmtId="0" fontId="57" fillId="51" borderId="24" xfId="132" applyFont="1" applyFill="1" applyBorder="1">
      <alignment/>
      <protection/>
    </xf>
    <xf numFmtId="175" fontId="57" fillId="51" borderId="0" xfId="83" applyNumberFormat="1" applyFont="1" applyFill="1" applyAlignment="1">
      <alignment horizontal="right" vertical="center"/>
    </xf>
    <xf numFmtId="175" fontId="57" fillId="51" borderId="0" xfId="83" applyNumberFormat="1" applyFont="1" applyFill="1" applyAlignment="1">
      <alignment horizontal="center" vertical="center"/>
    </xf>
    <xf numFmtId="175" fontId="78" fillId="51" borderId="0" xfId="83" applyNumberFormat="1" applyFont="1" applyFill="1" applyAlignment="1">
      <alignment horizontal="center" vertical="center"/>
    </xf>
    <xf numFmtId="0" fontId="0" fillId="0" borderId="0" xfId="0" applyFont="1" applyFill="1" applyBorder="1" applyAlignment="1">
      <alignment horizontal="left"/>
    </xf>
    <xf numFmtId="0" fontId="78" fillId="51" borderId="0" xfId="132" applyFont="1" applyFill="1" applyBorder="1" applyAlignment="1">
      <alignment horizontal="right"/>
      <protection/>
    </xf>
    <xf numFmtId="175" fontId="78" fillId="51" borderId="0" xfId="132" applyNumberFormat="1" applyFont="1" applyFill="1" applyBorder="1" applyAlignment="1">
      <alignment horizontal="right"/>
      <protection/>
    </xf>
    <xf numFmtId="175" fontId="78" fillId="51" borderId="0" xfId="132" applyNumberFormat="1" applyFont="1" applyFill="1" applyBorder="1">
      <alignment/>
      <protection/>
    </xf>
    <xf numFmtId="197" fontId="57" fillId="51" borderId="0" xfId="132" applyNumberFormat="1" applyFill="1">
      <alignment/>
      <protection/>
    </xf>
    <xf numFmtId="0" fontId="78" fillId="51" borderId="0" xfId="132" applyFont="1" applyFill="1" applyBorder="1" applyAlignment="1">
      <alignment horizontal="center"/>
      <protection/>
    </xf>
    <xf numFmtId="0" fontId="78" fillId="51" borderId="0" xfId="132" applyFont="1" applyFill="1" applyBorder="1" applyAlignment="1">
      <alignment horizontal="right"/>
      <protection/>
    </xf>
    <xf numFmtId="175" fontId="57" fillId="51" borderId="0" xfId="83" applyNumberFormat="1" applyFont="1" applyFill="1" applyBorder="1" applyAlignment="1">
      <alignment horizontal="center" vertical="center"/>
    </xf>
    <xf numFmtId="175" fontId="78" fillId="51" borderId="0" xfId="83" applyNumberFormat="1" applyFont="1" applyFill="1" applyBorder="1" applyAlignment="1">
      <alignment horizontal="center" vertical="center"/>
    </xf>
    <xf numFmtId="0" fontId="78" fillId="51" borderId="0" xfId="132" applyFont="1" applyFill="1" applyBorder="1" applyAlignment="1">
      <alignment horizontal="center"/>
      <protection/>
    </xf>
    <xf numFmtId="0" fontId="78" fillId="51" borderId="0" xfId="132" applyFont="1" applyFill="1" applyBorder="1" applyAlignment="1">
      <alignment/>
      <protection/>
    </xf>
    <xf numFmtId="0" fontId="78" fillId="51" borderId="0" xfId="132" applyFont="1" applyFill="1" applyBorder="1" applyAlignment="1">
      <alignment horizontal="right"/>
      <protection/>
    </xf>
    <xf numFmtId="174" fontId="57" fillId="51" borderId="0" xfId="132" applyNumberFormat="1" applyFill="1" applyAlignment="1">
      <alignment horizontal="right"/>
      <protection/>
    </xf>
    <xf numFmtId="0" fontId="0" fillId="51" borderId="24" xfId="0" applyFont="1" applyFill="1" applyBorder="1" applyAlignment="1">
      <alignment/>
    </xf>
    <xf numFmtId="0" fontId="79" fillId="51" borderId="24" xfId="0" applyFont="1" applyFill="1" applyBorder="1" applyAlignment="1">
      <alignment/>
    </xf>
    <xf numFmtId="175" fontId="78" fillId="51" borderId="24" xfId="83" applyNumberFormat="1" applyFont="1" applyFill="1" applyBorder="1" applyAlignment="1">
      <alignment horizontal="center" vertical="center"/>
    </xf>
    <xf numFmtId="0" fontId="83" fillId="51" borderId="0" xfId="0" applyFont="1" applyFill="1" applyBorder="1" applyAlignment="1">
      <alignment vertical="center"/>
    </xf>
    <xf numFmtId="0" fontId="82" fillId="51" borderId="0" xfId="0" applyFont="1" applyFill="1" applyBorder="1" applyAlignment="1">
      <alignment vertical="center"/>
    </xf>
    <xf numFmtId="174" fontId="78" fillId="51" borderId="24" xfId="132" applyNumberFormat="1" applyFont="1" applyFill="1" applyBorder="1" applyAlignment="1">
      <alignment horizontal="right"/>
      <protection/>
    </xf>
    <xf numFmtId="0" fontId="8" fillId="51" borderId="0" xfId="131" applyFont="1" applyFill="1">
      <alignment/>
      <protection/>
    </xf>
    <xf numFmtId="0" fontId="8" fillId="51" borderId="0" xfId="131" applyFont="1" applyFill="1" applyBorder="1">
      <alignment/>
      <protection/>
    </xf>
    <xf numFmtId="0" fontId="0" fillId="51" borderId="0" xfId="131" applyFont="1" applyFill="1">
      <alignment/>
      <protection/>
    </xf>
    <xf numFmtId="0" fontId="0" fillId="51" borderId="0" xfId="131" applyFont="1" applyFill="1" applyBorder="1">
      <alignment/>
      <protection/>
    </xf>
    <xf numFmtId="0" fontId="84" fillId="51" borderId="0" xfId="132" applyFont="1" applyFill="1">
      <alignment/>
      <protection/>
    </xf>
    <xf numFmtId="0" fontId="13" fillId="51" borderId="0" xfId="128" applyFont="1" applyFill="1">
      <alignment/>
      <protection/>
    </xf>
    <xf numFmtId="0" fontId="3" fillId="51" borderId="0" xfId="107" applyFill="1" applyAlignment="1" applyProtection="1">
      <alignment/>
      <protection/>
    </xf>
    <xf numFmtId="0" fontId="78" fillId="51" borderId="0" xfId="132" applyFont="1" applyFill="1" applyBorder="1" applyAlignment="1">
      <alignment horizontal="center"/>
      <protection/>
    </xf>
    <xf numFmtId="175" fontId="57" fillId="51" borderId="0" xfId="132" applyNumberFormat="1" applyFill="1" applyAlignment="1">
      <alignment vertical="center"/>
      <protection/>
    </xf>
    <xf numFmtId="0" fontId="57" fillId="51" borderId="0" xfId="132" applyFill="1" applyAlignment="1">
      <alignment/>
      <protection/>
    </xf>
    <xf numFmtId="175" fontId="57" fillId="51" borderId="0" xfId="132" applyNumberFormat="1" applyFill="1" applyAlignment="1">
      <alignment/>
      <protection/>
    </xf>
    <xf numFmtId="175" fontId="57" fillId="51" borderId="0" xfId="132" applyNumberFormat="1" applyFill="1" applyBorder="1" applyAlignment="1">
      <alignment vertical="center"/>
      <protection/>
    </xf>
    <xf numFmtId="0" fontId="0" fillId="51" borderId="0" xfId="128" applyFill="1" applyAlignment="1">
      <alignment vertical="center"/>
      <protection/>
    </xf>
    <xf numFmtId="174" fontId="78" fillId="51" borderId="24" xfId="132" applyNumberFormat="1" applyFont="1" applyFill="1" applyBorder="1" applyAlignment="1">
      <alignment vertical="center"/>
      <protection/>
    </xf>
    <xf numFmtId="0" fontId="13" fillId="51" borderId="0" xfId="0" applyFont="1" applyFill="1" applyAlignment="1">
      <alignment/>
    </xf>
    <xf numFmtId="0" fontId="78" fillId="51" borderId="0" xfId="132" applyFont="1" applyFill="1" applyBorder="1" applyAlignment="1">
      <alignment horizontal="center"/>
      <protection/>
    </xf>
    <xf numFmtId="175" fontId="57" fillId="51" borderId="0" xfId="132" applyNumberFormat="1" applyFill="1" applyBorder="1">
      <alignment/>
      <protection/>
    </xf>
    <xf numFmtId="0" fontId="15" fillId="3" borderId="0" xfId="133" applyFont="1" applyFill="1" applyAlignment="1">
      <alignment horizontal="center"/>
      <protection/>
    </xf>
    <xf numFmtId="202" fontId="15" fillId="3" borderId="0" xfId="133" applyNumberFormat="1" applyFont="1" applyFill="1" applyAlignment="1" quotePrefix="1">
      <alignment horizontal="center"/>
      <protection/>
    </xf>
    <xf numFmtId="0" fontId="1" fillId="51" borderId="0" xfId="130" applyFont="1" applyFill="1">
      <alignment/>
      <protection/>
    </xf>
    <xf numFmtId="0" fontId="82" fillId="51" borderId="23" xfId="0" applyFont="1" applyFill="1" applyBorder="1" applyAlignment="1">
      <alignment vertical="center"/>
    </xf>
    <xf numFmtId="175" fontId="78" fillId="51" borderId="23" xfId="83" applyNumberFormat="1" applyFont="1" applyFill="1" applyBorder="1" applyAlignment="1">
      <alignment horizontal="center" vertical="center"/>
    </xf>
    <xf numFmtId="174" fontId="78" fillId="51" borderId="23" xfId="132" applyNumberFormat="1" applyFont="1" applyFill="1" applyBorder="1" applyAlignment="1">
      <alignment vertical="center"/>
      <protection/>
    </xf>
    <xf numFmtId="0" fontId="81" fillId="51" borderId="23" xfId="0" applyFont="1" applyFill="1" applyBorder="1" applyAlignment="1">
      <alignment vertical="center"/>
    </xf>
    <xf numFmtId="174" fontId="57" fillId="51" borderId="23" xfId="132" applyNumberFormat="1" applyFill="1" applyBorder="1" applyAlignment="1">
      <alignment horizontal="right" vertical="center"/>
      <protection/>
    </xf>
    <xf numFmtId="174" fontId="57" fillId="51" borderId="23" xfId="132" applyNumberFormat="1" applyFill="1" applyBorder="1" applyAlignment="1">
      <alignment vertical="center"/>
      <protection/>
    </xf>
    <xf numFmtId="175" fontId="57" fillId="51" borderId="23" xfId="83" applyNumberFormat="1" applyFont="1" applyFill="1" applyBorder="1" applyAlignment="1">
      <alignment horizontal="center" vertical="center"/>
    </xf>
    <xf numFmtId="175" fontId="78" fillId="51" borderId="24" xfId="83" applyNumberFormat="1" applyFont="1" applyFill="1" applyBorder="1" applyAlignment="1">
      <alignment/>
    </xf>
    <xf numFmtId="174" fontId="78" fillId="51" borderId="24" xfId="132" applyNumberFormat="1" applyFont="1" applyFill="1" applyBorder="1">
      <alignment/>
      <protection/>
    </xf>
    <xf numFmtId="0" fontId="57" fillId="51" borderId="23" xfId="132" applyFill="1" applyBorder="1">
      <alignment/>
      <protection/>
    </xf>
    <xf numFmtId="174" fontId="78" fillId="51" borderId="23" xfId="132" applyNumberFormat="1" applyFont="1" applyFill="1" applyBorder="1">
      <alignment/>
      <protection/>
    </xf>
    <xf numFmtId="0" fontId="57" fillId="51" borderId="24" xfId="132" applyFill="1" applyBorder="1">
      <alignment/>
      <protection/>
    </xf>
    <xf numFmtId="0" fontId="78" fillId="51" borderId="23" xfId="132" applyFont="1" applyFill="1" applyBorder="1">
      <alignment/>
      <protection/>
    </xf>
    <xf numFmtId="197" fontId="78" fillId="51" borderId="24" xfId="132" applyNumberFormat="1" applyFont="1" applyFill="1" applyBorder="1">
      <alignment/>
      <protection/>
    </xf>
    <xf numFmtId="0" fontId="0" fillId="51" borderId="23" xfId="0" applyFill="1" applyBorder="1" applyAlignment="1">
      <alignment/>
    </xf>
    <xf numFmtId="197" fontId="78" fillId="51" borderId="23" xfId="132" applyNumberFormat="1" applyFont="1" applyFill="1" applyBorder="1">
      <alignment/>
      <protection/>
    </xf>
    <xf numFmtId="175" fontId="78" fillId="51" borderId="23" xfId="77" applyNumberFormat="1" applyFont="1" applyFill="1" applyBorder="1" applyAlignment="1">
      <alignment horizontal="right"/>
    </xf>
    <xf numFmtId="175" fontId="78" fillId="51" borderId="24" xfId="132" applyNumberFormat="1" applyFont="1" applyFill="1" applyBorder="1">
      <alignment/>
      <protection/>
    </xf>
    <xf numFmtId="175" fontId="78" fillId="51" borderId="24" xfId="77" applyNumberFormat="1" applyFont="1" applyFill="1" applyBorder="1" applyAlignment="1">
      <alignment horizontal="right"/>
    </xf>
    <xf numFmtId="175" fontId="8" fillId="51" borderId="23" xfId="83" applyNumberFormat="1" applyFont="1" applyFill="1" applyBorder="1" applyAlignment="1">
      <alignment horizontal="center" vertical="center"/>
    </xf>
    <xf numFmtId="175" fontId="8" fillId="51" borderId="23" xfId="132" applyNumberFormat="1" applyFont="1" applyFill="1" applyBorder="1" applyAlignment="1">
      <alignment vertical="center"/>
      <protection/>
    </xf>
    <xf numFmtId="175" fontId="57" fillId="51" borderId="23" xfId="83" applyNumberFormat="1" applyFont="1" applyFill="1" applyBorder="1" applyAlignment="1">
      <alignment horizontal="center" vertical="center"/>
    </xf>
    <xf numFmtId="175" fontId="57" fillId="51" borderId="23" xfId="132" applyNumberFormat="1" applyFill="1" applyBorder="1" applyAlignment="1">
      <alignment vertical="center"/>
      <protection/>
    </xf>
    <xf numFmtId="175" fontId="78" fillId="51" borderId="24" xfId="83" applyNumberFormat="1" applyFont="1" applyFill="1" applyBorder="1" applyAlignment="1">
      <alignment horizontal="center" vertical="center"/>
    </xf>
    <xf numFmtId="0" fontId="78" fillId="51" borderId="24" xfId="132" applyFont="1" applyFill="1" applyBorder="1">
      <alignment/>
      <protection/>
    </xf>
    <xf numFmtId="175" fontId="78" fillId="51" borderId="24" xfId="132" applyNumberFormat="1" applyFont="1" applyFill="1" applyBorder="1" applyAlignment="1">
      <alignment vertical="center"/>
      <protection/>
    </xf>
    <xf numFmtId="175" fontId="78" fillId="51" borderId="23" xfId="132" applyNumberFormat="1" applyFont="1" applyFill="1" applyBorder="1" applyAlignment="1">
      <alignment vertical="center"/>
      <protection/>
    </xf>
    <xf numFmtId="175" fontId="57" fillId="51" borderId="0" xfId="79" applyNumberFormat="1" applyFont="1" applyFill="1" applyAlignment="1">
      <alignment/>
    </xf>
    <xf numFmtId="0" fontId="79" fillId="51" borderId="0" xfId="0" applyFont="1" applyFill="1" applyAlignment="1">
      <alignment/>
    </xf>
    <xf numFmtId="175" fontId="57" fillId="51" borderId="24" xfId="79" applyNumberFormat="1" applyFont="1" applyFill="1" applyBorder="1" applyAlignment="1">
      <alignment/>
    </xf>
    <xf numFmtId="0" fontId="0" fillId="51" borderId="0" xfId="131" applyFont="1" applyFill="1" applyAlignment="1">
      <alignment/>
      <protection/>
    </xf>
    <xf numFmtId="0" fontId="0" fillId="51" borderId="0" xfId="0" applyFont="1" applyFill="1" applyAlignment="1">
      <alignment/>
    </xf>
    <xf numFmtId="0" fontId="1" fillId="3" borderId="0" xfId="133" applyFont="1" applyFill="1">
      <alignment/>
      <protection/>
    </xf>
    <xf numFmtId="0" fontId="35" fillId="51" borderId="0" xfId="130" applyNumberFormat="1" applyFont="1" applyFill="1" applyAlignment="1">
      <alignment vertical="top" wrapText="1"/>
      <protection/>
    </xf>
    <xf numFmtId="0" fontId="0" fillId="0" borderId="0" xfId="0" applyNumberFormat="1" applyAlignment="1">
      <alignment vertical="top" wrapText="1"/>
    </xf>
    <xf numFmtId="0" fontId="1" fillId="3" borderId="0" xfId="133" applyFont="1" applyFill="1" applyAlignment="1">
      <alignment horizontal="left" wrapText="1"/>
      <protection/>
    </xf>
    <xf numFmtId="0" fontId="1" fillId="3" borderId="0" xfId="133" applyFill="1" applyAlignment="1">
      <alignment horizontal="left" wrapText="1"/>
      <protection/>
    </xf>
    <xf numFmtId="0" fontId="15" fillId="3" borderId="0" xfId="133" applyFont="1" applyFill="1" applyAlignment="1">
      <alignment horizontal="center"/>
      <protection/>
    </xf>
    <xf numFmtId="0" fontId="78" fillId="51" borderId="0" xfId="132" applyFont="1" applyFill="1" applyBorder="1" applyAlignment="1">
      <alignment horizontal="center"/>
      <protection/>
    </xf>
    <xf numFmtId="0" fontId="0" fillId="51" borderId="0" xfId="131" applyFont="1" applyFill="1" applyAlignment="1">
      <alignment horizontal="left" wrapText="1"/>
      <protection/>
    </xf>
    <xf numFmtId="0" fontId="8" fillId="51" borderId="0" xfId="131" applyFont="1" applyFill="1" applyAlignment="1">
      <alignment/>
      <protection/>
    </xf>
    <xf numFmtId="0" fontId="0" fillId="0" borderId="0" xfId="0" applyAlignment="1">
      <alignment/>
    </xf>
    <xf numFmtId="0" fontId="0" fillId="51" borderId="0" xfId="131" applyFont="1" applyFill="1" applyAlignment="1">
      <alignment/>
      <protection/>
    </xf>
    <xf numFmtId="0" fontId="0" fillId="0" borderId="0" xfId="0" applyFont="1" applyAlignment="1">
      <alignment/>
    </xf>
    <xf numFmtId="0" fontId="78" fillId="51" borderId="0" xfId="132" applyFont="1" applyFill="1" applyAlignment="1">
      <alignment horizontal="center"/>
      <protection/>
    </xf>
    <xf numFmtId="0" fontId="0" fillId="51" borderId="0" xfId="128" applyFont="1" applyFill="1" applyAlignment="1">
      <alignment horizontal="left" wrapText="1"/>
      <protection/>
    </xf>
    <xf numFmtId="0" fontId="0" fillId="51" borderId="0" xfId="146" applyFont="1" applyFill="1" applyBorder="1" applyAlignment="1">
      <alignment horizontal="left" wrapText="1"/>
      <protection/>
    </xf>
    <xf numFmtId="0" fontId="0" fillId="51" borderId="0" xfId="128" applyFont="1" applyFill="1" applyAlignment="1">
      <alignment wrapText="1"/>
      <protection/>
    </xf>
    <xf numFmtId="0" fontId="0" fillId="51" borderId="0" xfId="128" applyFont="1" applyFill="1" applyAlignment="1">
      <alignment/>
      <protection/>
    </xf>
  </cellXfs>
  <cellStyles count="16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Bad 3" xfId="65"/>
    <cellStyle name="Calculation" xfId="66"/>
    <cellStyle name="Calculation 2" xfId="67"/>
    <cellStyle name="Calculation 2 2" xfId="68"/>
    <cellStyle name="Calculation 2 2 2" xfId="69"/>
    <cellStyle name="Calculation 2 2 2 2" xfId="70"/>
    <cellStyle name="Calculation 2 2 3" xfId="71"/>
    <cellStyle name="Calculation 2 3" xfId="72"/>
    <cellStyle name="Calculation 2 3 2" xfId="73"/>
    <cellStyle name="Calculation 2 4" xfId="74"/>
    <cellStyle name="Check Cell" xfId="75"/>
    <cellStyle name="Check Cell 2" xfId="76"/>
    <cellStyle name="Comma" xfId="77"/>
    <cellStyle name="Comma [0]" xfId="78"/>
    <cellStyle name="Comma 10" xfId="79"/>
    <cellStyle name="Comma 2" xfId="80"/>
    <cellStyle name="Comma 2 2" xfId="81"/>
    <cellStyle name="Comma 2 3" xfId="82"/>
    <cellStyle name="Comma 3" xfId="83"/>
    <cellStyle name="Comma 3 2" xfId="84"/>
    <cellStyle name="Comma 4" xfId="85"/>
    <cellStyle name="Comma 4 2" xfId="86"/>
    <cellStyle name="Comma 4 3" xfId="87"/>
    <cellStyle name="Comma 5" xfId="88"/>
    <cellStyle name="Comma 6" xfId="89"/>
    <cellStyle name="Comma 7" xfId="90"/>
    <cellStyle name="Currency" xfId="91"/>
    <cellStyle name="Currency [0]" xfId="92"/>
    <cellStyle name="Explanatory Text" xfId="93"/>
    <cellStyle name="Explanatory Text 2" xfId="94"/>
    <cellStyle name="Followed Hyperlink" xfId="95"/>
    <cellStyle name="Good" xfId="96"/>
    <cellStyle name="Good 2" xfId="97"/>
    <cellStyle name="Good 3" xfId="98"/>
    <cellStyle name="Heading 1" xfId="99"/>
    <cellStyle name="Heading 1 2" xfId="100"/>
    <cellStyle name="Heading 2" xfId="101"/>
    <cellStyle name="Heading 2 2" xfId="102"/>
    <cellStyle name="Heading 3" xfId="103"/>
    <cellStyle name="Heading 3 2" xfId="104"/>
    <cellStyle name="Heading 4" xfId="105"/>
    <cellStyle name="Heading 4 2" xfId="106"/>
    <cellStyle name="Hyperlink" xfId="107"/>
    <cellStyle name="Hyperlink 2" xfId="108"/>
    <cellStyle name="Hyperlink 2 2" xfId="109"/>
    <cellStyle name="Hyperlink 3" xfId="110"/>
    <cellStyle name="Hyperlink 4" xfId="111"/>
    <cellStyle name="INDEX_Lookup" xfId="112"/>
    <cellStyle name="Input" xfId="113"/>
    <cellStyle name="Input 2" xfId="114"/>
    <cellStyle name="Input 2 2" xfId="115"/>
    <cellStyle name="Input 2 2 2" xfId="116"/>
    <cellStyle name="Input 2 2 2 2" xfId="117"/>
    <cellStyle name="Input 2 2 3" xfId="118"/>
    <cellStyle name="Input 2 3" xfId="119"/>
    <cellStyle name="Input 2 3 2" xfId="120"/>
    <cellStyle name="Input 2 4" xfId="121"/>
    <cellStyle name="Linked Cell" xfId="122"/>
    <cellStyle name="Linked Cell 2" xfId="123"/>
    <cellStyle name="Neutral" xfId="124"/>
    <cellStyle name="Neutral 2" xfId="125"/>
    <cellStyle name="Normal 10" xfId="126"/>
    <cellStyle name="Normal 11" xfId="127"/>
    <cellStyle name="Normal 2" xfId="128"/>
    <cellStyle name="Normal 2 2" xfId="129"/>
    <cellStyle name="Normal 2 3" xfId="130"/>
    <cellStyle name="Normal 24" xfId="131"/>
    <cellStyle name="Normal 3" xfId="132"/>
    <cellStyle name="Normal 3 2" xfId="133"/>
    <cellStyle name="Normal 3 2 2" xfId="134"/>
    <cellStyle name="Normal 3 2 3" xfId="135"/>
    <cellStyle name="Normal 3 3" xfId="136"/>
    <cellStyle name="Normal 4" xfId="137"/>
    <cellStyle name="Normal 4 2" xfId="138"/>
    <cellStyle name="Normal 5" xfId="139"/>
    <cellStyle name="Normal 6" xfId="140"/>
    <cellStyle name="Normal 7" xfId="141"/>
    <cellStyle name="Normal 8" xfId="142"/>
    <cellStyle name="Normal 9" xfId="143"/>
    <cellStyle name="Normal_PC End of Q2 2012_1" xfId="144"/>
    <cellStyle name="Normal_PC End of Q2 2012_1 2" xfId="145"/>
    <cellStyle name="Normal_Sheet1" xfId="146"/>
    <cellStyle name="Note" xfId="147"/>
    <cellStyle name="Note 2" xfId="148"/>
    <cellStyle name="Note 2 2" xfId="149"/>
    <cellStyle name="Note 2 2 2" xfId="150"/>
    <cellStyle name="Note 2 3" xfId="151"/>
    <cellStyle name="Output" xfId="152"/>
    <cellStyle name="Output 2" xfId="153"/>
    <cellStyle name="Output 2 2" xfId="154"/>
    <cellStyle name="Output 2 2 2" xfId="155"/>
    <cellStyle name="Output 2 2 2 2" xfId="156"/>
    <cellStyle name="Output 2 2 3" xfId="157"/>
    <cellStyle name="Output 2 3" xfId="158"/>
    <cellStyle name="Output 2 3 2" xfId="159"/>
    <cellStyle name="Output 2 4" xfId="160"/>
    <cellStyle name="Percent" xfId="161"/>
    <cellStyle name="Percent 2" xfId="162"/>
    <cellStyle name="Percent 2 2" xfId="163"/>
    <cellStyle name="Percent 3" xfId="164"/>
    <cellStyle name="Percent 4" xfId="165"/>
    <cellStyle name="Percent 5" xfId="166"/>
    <cellStyle name="Source_1_1" xfId="167"/>
    <cellStyle name="Title" xfId="168"/>
    <cellStyle name="Title 2" xfId="169"/>
    <cellStyle name="Total" xfId="170"/>
    <cellStyle name="Total 2" xfId="171"/>
    <cellStyle name="Total 2 2" xfId="172"/>
    <cellStyle name="Total 2 2 2" xfId="173"/>
    <cellStyle name="Total 2 2 2 2" xfId="174"/>
    <cellStyle name="Total 2 2 3" xfId="175"/>
    <cellStyle name="Total 2 3" xfId="176"/>
    <cellStyle name="Total 2 3 2" xfId="177"/>
    <cellStyle name="Total 2 4" xfId="178"/>
    <cellStyle name="Warning Text" xfId="179"/>
    <cellStyle name="Warning Text 2" xfId="1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0</xdr:row>
      <xdr:rowOff>190500</xdr:rowOff>
    </xdr:from>
    <xdr:to>
      <xdr:col>4</xdr:col>
      <xdr:colOff>0</xdr:colOff>
      <xdr:row>8</xdr:row>
      <xdr:rowOff>19050</xdr:rowOff>
    </xdr:to>
    <xdr:pic>
      <xdr:nvPicPr>
        <xdr:cNvPr id="1" name="Picture 1"/>
        <xdr:cNvPicPr preferRelativeResize="1">
          <a:picLocks noChangeAspect="1"/>
        </xdr:cNvPicPr>
      </xdr:nvPicPr>
      <xdr:blipFill>
        <a:blip r:embed="rId1"/>
        <a:stretch>
          <a:fillRect/>
        </a:stretch>
      </xdr:blipFill>
      <xdr:spPr>
        <a:xfrm>
          <a:off x="247650" y="190500"/>
          <a:ext cx="1876425" cy="1143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ghusr04\epad01$\epa3a\Will\Anna's%20work\Sub%20national%20work\Sub-national%20data%20spreadsheets\Values%20only%20spreadsheets\Electricity%20-%20values%20only.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2005"/>
      <sheetName val="2006"/>
      <sheetName val="2007"/>
      <sheetName val="2008"/>
      <sheetName val="2009"/>
      <sheetName val="2009VlookupsNEW"/>
      <sheetName val="Sheet1"/>
    </sheetNames>
    <sheetDataSet>
      <sheetData sheetId="5">
        <row r="4">
          <cell r="A4" t="str">
            <v>UKL1605</v>
          </cell>
          <cell r="B4" t="str">
            <v>Blaenau Gwent</v>
          </cell>
          <cell r="C4">
            <v>103.5596368</v>
          </cell>
          <cell r="D4">
            <v>31.519</v>
          </cell>
          <cell r="E4">
            <v>163.86695820000003</v>
          </cell>
          <cell r="F4">
            <v>2.187</v>
          </cell>
          <cell r="G4">
            <v>267.426595</v>
          </cell>
          <cell r="H4">
            <v>33.705999999999996</v>
          </cell>
          <cell r="J4">
            <v>3285.625711475618</v>
          </cell>
          <cell r="K4">
            <v>74927.73580246915</v>
          </cell>
          <cell r="M4">
            <v>3344.7334409921846</v>
          </cell>
        </row>
        <row r="5">
          <cell r="A5" t="str">
            <v>UKL1705</v>
          </cell>
          <cell r="B5" t="str">
            <v>Bridgend</v>
          </cell>
          <cell r="C5">
            <v>216.38023210000003</v>
          </cell>
          <cell r="D5">
            <v>60.47</v>
          </cell>
          <cell r="E5">
            <v>438.80049420000006</v>
          </cell>
          <cell r="F5">
            <v>4.539</v>
          </cell>
          <cell r="G5">
            <v>655.1807263000001</v>
          </cell>
          <cell r="H5">
            <v>65.009</v>
          </cell>
          <cell r="J5">
            <v>3578.307129154953</v>
          </cell>
          <cell r="K5">
            <v>96673.38493060146</v>
          </cell>
          <cell r="M5">
            <v>3672.2541639088304</v>
          </cell>
        </row>
        <row r="6">
          <cell r="A6" t="str">
            <v>UKL1604</v>
          </cell>
          <cell r="B6" t="str">
            <v>Caerphilly</v>
          </cell>
          <cell r="C6">
            <v>264.27359239999987</v>
          </cell>
          <cell r="D6">
            <v>76.24</v>
          </cell>
          <cell r="E6">
            <v>382.1955594000001</v>
          </cell>
          <cell r="F6">
            <v>4.924</v>
          </cell>
          <cell r="G6">
            <v>646.4691518</v>
          </cell>
          <cell r="H6">
            <v>81.164</v>
          </cell>
          <cell r="J6">
            <v>3466.3377806925478</v>
          </cell>
          <cell r="K6">
            <v>77618.91945572707</v>
          </cell>
          <cell r="M6">
            <v>3536.4735092602486</v>
          </cell>
        </row>
        <row r="7">
          <cell r="A7" t="str">
            <v>UKL2207</v>
          </cell>
          <cell r="B7" t="str">
            <v>Cardiff</v>
          </cell>
          <cell r="C7">
            <v>541.3298197</v>
          </cell>
          <cell r="D7">
            <v>147.609</v>
          </cell>
          <cell r="E7">
            <v>1155.9206818000005</v>
          </cell>
          <cell r="F7">
            <v>11.151</v>
          </cell>
          <cell r="G7">
            <v>1697.2505015000006</v>
          </cell>
          <cell r="H7">
            <v>158.76000000000002</v>
          </cell>
          <cell r="J7">
            <v>3667.322586698643</v>
          </cell>
          <cell r="K7">
            <v>103660.71937942789</v>
          </cell>
          <cell r="M7">
            <v>3891.547473113642</v>
          </cell>
        </row>
        <row r="8">
          <cell r="A8" t="str">
            <v>UKL1409</v>
          </cell>
          <cell r="B8" t="str">
            <v>Carmarthenshire</v>
          </cell>
          <cell r="C8">
            <v>318.33300500000007</v>
          </cell>
          <cell r="D8">
            <v>80.924</v>
          </cell>
          <cell r="E8">
            <v>567.9525115999999</v>
          </cell>
          <cell r="F8">
            <v>9.779</v>
          </cell>
          <cell r="G8">
            <v>886.2855165999999</v>
          </cell>
          <cell r="H8">
            <v>90.703</v>
          </cell>
          <cell r="J8">
            <v>3933.7280040531864</v>
          </cell>
          <cell r="K8">
            <v>58078.79247366806</v>
          </cell>
          <cell r="M8">
            <v>3908.8040888998044</v>
          </cell>
        </row>
        <row r="9">
          <cell r="A9" t="str">
            <v>UKL1407</v>
          </cell>
          <cell r="B9" t="str">
            <v>Ceredigion</v>
          </cell>
          <cell r="C9">
            <v>169.8209455</v>
          </cell>
          <cell r="D9">
            <v>32.574</v>
          </cell>
          <cell r="E9">
            <v>199.53270789999996</v>
          </cell>
          <cell r="F9">
            <v>5.523</v>
          </cell>
          <cell r="G9">
            <v>369.3536534</v>
          </cell>
          <cell r="H9">
            <v>38.096999999999994</v>
          </cell>
          <cell r="J9">
            <v>5213.389374961626</v>
          </cell>
          <cell r="K9">
            <v>36127.59512945863</v>
          </cell>
          <cell r="M9">
            <v>5130.387163529803</v>
          </cell>
        </row>
        <row r="10">
          <cell r="A10" t="str">
            <v>UKL1304</v>
          </cell>
          <cell r="B10" t="str">
            <v>Conwy</v>
          </cell>
          <cell r="C10">
            <v>222.43315669999998</v>
          </cell>
          <cell r="D10">
            <v>54.881</v>
          </cell>
          <cell r="E10">
            <v>209.18405760000002</v>
          </cell>
          <cell r="F10">
            <v>6.151</v>
          </cell>
          <cell r="G10">
            <v>431.6172143</v>
          </cell>
          <cell r="H10">
            <v>61.032</v>
          </cell>
          <cell r="J10">
            <v>4053.0084491900657</v>
          </cell>
          <cell r="K10">
            <v>34008.1381238823</v>
          </cell>
          <cell r="M10">
            <v>4355.200530613044</v>
          </cell>
        </row>
        <row r="11">
          <cell r="A11" t="str">
            <v>UKL1305</v>
          </cell>
          <cell r="B11" t="str">
            <v>Denbighshire</v>
          </cell>
          <cell r="C11">
            <v>185.42313129999997</v>
          </cell>
          <cell r="D11">
            <v>42.806</v>
          </cell>
          <cell r="E11">
            <v>211.82345349999994</v>
          </cell>
          <cell r="F11">
            <v>4.653</v>
          </cell>
          <cell r="G11">
            <v>397.24658479999994</v>
          </cell>
          <cell r="H11">
            <v>47.458999999999996</v>
          </cell>
          <cell r="J11">
            <v>4331.708902957528</v>
          </cell>
          <cell r="K11">
            <v>45524.06049860304</v>
          </cell>
          <cell r="M11">
            <v>4249.120750263531</v>
          </cell>
        </row>
        <row r="12">
          <cell r="A12" t="str">
            <v>UKL2304</v>
          </cell>
          <cell r="B12" t="str">
            <v>Flintshire</v>
          </cell>
          <cell r="C12">
            <v>275.3623933000001</v>
          </cell>
          <cell r="D12">
            <v>63.929</v>
          </cell>
          <cell r="E12">
            <v>756.2094322000003</v>
          </cell>
          <cell r="F12">
            <v>5.057</v>
          </cell>
          <cell r="G12">
            <v>1031.5718255000004</v>
          </cell>
          <cell r="H12">
            <v>68.986</v>
          </cell>
          <cell r="J12">
            <v>4307.315823804535</v>
          </cell>
          <cell r="K12">
            <v>149537.1627842595</v>
          </cell>
          <cell r="M12">
            <v>4256.053313034206</v>
          </cell>
        </row>
        <row r="13">
          <cell r="A13" t="str">
            <v>UKL1200</v>
          </cell>
          <cell r="B13" t="str">
            <v>Gwynedd</v>
          </cell>
          <cell r="C13">
            <v>287.0254509000001</v>
          </cell>
          <cell r="D13">
            <v>60.387</v>
          </cell>
          <cell r="E13">
            <v>304.0212186</v>
          </cell>
          <cell r="F13">
            <v>8.499</v>
          </cell>
          <cell r="G13">
            <v>591.0466695000001</v>
          </cell>
          <cell r="H13">
            <v>68.886</v>
          </cell>
          <cell r="J13">
            <v>4753.100019871828</v>
          </cell>
          <cell r="K13">
            <v>35771.41058948112</v>
          </cell>
          <cell r="M13">
            <v>5496.255426831605</v>
          </cell>
        </row>
        <row r="14">
          <cell r="A14" t="str">
            <v>UKL1100</v>
          </cell>
          <cell r="B14" t="str">
            <v>Isle of Anglesey</v>
          </cell>
          <cell r="C14">
            <v>165.71174779999996</v>
          </cell>
          <cell r="D14">
            <v>34.118</v>
          </cell>
          <cell r="E14">
            <v>152.8929515</v>
          </cell>
          <cell r="F14">
            <v>3.691</v>
          </cell>
          <cell r="G14">
            <v>318.6046993</v>
          </cell>
          <cell r="H14">
            <v>37.809000000000005</v>
          </cell>
          <cell r="J14">
            <v>4857.018224983878</v>
          </cell>
          <cell r="K14">
            <v>41423.17840693579</v>
          </cell>
          <cell r="M14">
            <v>5360.931312477757</v>
          </cell>
        </row>
        <row r="15">
          <cell r="A15" t="str">
            <v>UKL1504</v>
          </cell>
          <cell r="B15" t="str">
            <v>Merthyr Tydfil</v>
          </cell>
          <cell r="C15">
            <v>88.05578729999999</v>
          </cell>
          <cell r="D15">
            <v>26.044</v>
          </cell>
          <cell r="E15">
            <v>138.6613832</v>
          </cell>
          <cell r="F15">
            <v>1.69</v>
          </cell>
          <cell r="G15">
            <v>226.71717049999998</v>
          </cell>
          <cell r="H15">
            <v>27.734</v>
          </cell>
          <cell r="J15">
            <v>3381.0392911995086</v>
          </cell>
          <cell r="K15">
            <v>82048.15573964496</v>
          </cell>
          <cell r="M15">
            <v>3652.4031399062587</v>
          </cell>
        </row>
        <row r="16">
          <cell r="A16" t="str">
            <v>UKL2103</v>
          </cell>
          <cell r="B16" t="str">
            <v>Monmouthshire</v>
          </cell>
          <cell r="C16">
            <v>169.22164470000004</v>
          </cell>
          <cell r="D16">
            <v>39.571</v>
          </cell>
          <cell r="E16">
            <v>227.10261289999997</v>
          </cell>
          <cell r="F16">
            <v>4.244</v>
          </cell>
          <cell r="G16">
            <v>396.3242576</v>
          </cell>
          <cell r="H16">
            <v>43.815</v>
          </cell>
          <cell r="J16">
            <v>4276.4055672083105</v>
          </cell>
          <cell r="K16">
            <v>53511.45450047125</v>
          </cell>
          <cell r="M16">
            <v>4395.481563157486</v>
          </cell>
        </row>
        <row r="17">
          <cell r="A17" t="str">
            <v>UKL1706</v>
          </cell>
          <cell r="B17" t="str">
            <v>Neath Port Talbot</v>
          </cell>
          <cell r="C17">
            <v>217.7783842999999</v>
          </cell>
          <cell r="D17">
            <v>63.655</v>
          </cell>
          <cell r="E17">
            <v>1058.9849605</v>
          </cell>
          <cell r="F17">
            <v>3.966</v>
          </cell>
          <cell r="G17">
            <v>1276.7633448</v>
          </cell>
          <cell r="H17">
            <v>67.621</v>
          </cell>
          <cell r="J17">
            <v>3421.229821695074</v>
          </cell>
          <cell r="K17">
            <v>267015.8750630358</v>
          </cell>
          <cell r="M17">
            <v>3468.084788597817</v>
          </cell>
        </row>
        <row r="18">
          <cell r="A18" t="str">
            <v>UKL2104</v>
          </cell>
          <cell r="B18" t="str">
            <v>Newport</v>
          </cell>
          <cell r="C18">
            <v>228.49094109999996</v>
          </cell>
          <cell r="D18">
            <v>62.5</v>
          </cell>
          <cell r="E18">
            <v>657.4829413000002</v>
          </cell>
          <cell r="F18">
            <v>4.214</v>
          </cell>
          <cell r="G18">
            <v>885.9738824000002</v>
          </cell>
          <cell r="H18">
            <v>66.714</v>
          </cell>
          <cell r="J18">
            <v>3655.8550575999993</v>
          </cell>
          <cell r="K18">
            <v>156023.4791884196</v>
          </cell>
          <cell r="M18">
            <v>3806.786529939022</v>
          </cell>
        </row>
        <row r="19">
          <cell r="A19" t="str">
            <v>UKL1408</v>
          </cell>
          <cell r="B19" t="str">
            <v>Pembrokeshire</v>
          </cell>
          <cell r="C19">
            <v>247.9295187</v>
          </cell>
          <cell r="D19">
            <v>58.017</v>
          </cell>
          <cell r="E19">
            <v>962.1960697000001</v>
          </cell>
          <cell r="F19">
            <v>8.037</v>
          </cell>
          <cell r="G19">
            <v>1210.1255884</v>
          </cell>
          <cell r="H19">
            <v>66.054</v>
          </cell>
          <cell r="J19">
            <v>4273.394327524691</v>
          </cell>
          <cell r="K19">
            <v>119720.80001244244</v>
          </cell>
          <cell r="M19">
            <v>4704.902055184454</v>
          </cell>
        </row>
        <row r="20">
          <cell r="A20" t="str">
            <v>UKL2400</v>
          </cell>
          <cell r="B20" t="str">
            <v>Powys</v>
          </cell>
          <cell r="C20">
            <v>279.3544512999999</v>
          </cell>
          <cell r="D20">
            <v>60.089</v>
          </cell>
          <cell r="E20">
            <v>323.2165678999999</v>
          </cell>
          <cell r="F20">
            <v>11.001</v>
          </cell>
          <cell r="G20">
            <v>602.5710191999998</v>
          </cell>
          <cell r="H20">
            <v>71.09</v>
          </cell>
          <cell r="J20">
            <v>4649.011487959525</v>
          </cell>
          <cell r="K20">
            <v>29380.653386055805</v>
          </cell>
          <cell r="M20">
            <v>4669.526975344754</v>
          </cell>
        </row>
        <row r="21">
          <cell r="A21" t="str">
            <v>UKL1503</v>
          </cell>
          <cell r="B21" t="str">
            <v>Rhondda, Cynon, Taff</v>
          </cell>
          <cell r="C21">
            <v>358.9612989</v>
          </cell>
          <cell r="D21">
            <v>105.448</v>
          </cell>
          <cell r="E21">
            <v>457.52395629999995</v>
          </cell>
          <cell r="F21">
            <v>6.818</v>
          </cell>
          <cell r="G21">
            <v>816.4852552</v>
          </cell>
          <cell r="H21">
            <v>112.26599999999999</v>
          </cell>
          <cell r="J21">
            <v>3404.1546439951444</v>
          </cell>
          <cell r="K21">
            <v>67105.30306541506</v>
          </cell>
          <cell r="M21">
            <v>3595.5456393048526</v>
          </cell>
        </row>
        <row r="22">
          <cell r="A22" t="str">
            <v>UKL1800</v>
          </cell>
          <cell r="B22" t="str">
            <v>Swansea</v>
          </cell>
          <cell r="C22">
            <v>391.3876458000001</v>
          </cell>
          <cell r="D22">
            <v>108.04</v>
          </cell>
          <cell r="E22">
            <v>604.876251</v>
          </cell>
          <cell r="F22">
            <v>7.328</v>
          </cell>
          <cell r="G22">
            <v>996.2638968000001</v>
          </cell>
          <cell r="H22">
            <v>115.36800000000001</v>
          </cell>
          <cell r="J22">
            <v>3622.617972972974</v>
          </cell>
          <cell r="K22">
            <v>82543.15652292577</v>
          </cell>
          <cell r="M22">
            <v>3850.8761246015197</v>
          </cell>
        </row>
        <row r="23">
          <cell r="A23" t="str">
            <v>UKL1606</v>
          </cell>
          <cell r="B23" t="str">
            <v>Torfaen</v>
          </cell>
          <cell r="C23">
            <v>139.12248020000004</v>
          </cell>
          <cell r="D23">
            <v>39.466</v>
          </cell>
          <cell r="E23">
            <v>280.3428802000001</v>
          </cell>
          <cell r="F23">
            <v>2.659</v>
          </cell>
          <cell r="G23">
            <v>419.4653604000001</v>
          </cell>
          <cell r="H23">
            <v>42.125</v>
          </cell>
          <cell r="J23">
            <v>3525.1223888917057</v>
          </cell>
          <cell r="K23">
            <v>105431.69620157959</v>
          </cell>
          <cell r="M23">
            <v>3564.4098332095014</v>
          </cell>
        </row>
        <row r="24">
          <cell r="A24" t="str">
            <v>UKL2206</v>
          </cell>
          <cell r="B24" t="str">
            <v>Vale of Glamorgan, The</v>
          </cell>
          <cell r="C24">
            <v>215.09636860000003</v>
          </cell>
          <cell r="D24">
            <v>54.816</v>
          </cell>
          <cell r="E24">
            <v>357.01920980000006</v>
          </cell>
          <cell r="F24">
            <v>3.78</v>
          </cell>
          <cell r="G24">
            <v>572.1155784000001</v>
          </cell>
          <cell r="H24">
            <v>58.596000000000004</v>
          </cell>
          <cell r="J24">
            <v>3923.970530502044</v>
          </cell>
          <cell r="K24">
            <v>94449.52640211642</v>
          </cell>
          <cell r="M24">
            <v>4022.6733855734888</v>
          </cell>
        </row>
        <row r="25">
          <cell r="A25" t="str">
            <v>UKL2305</v>
          </cell>
          <cell r="B25" t="str">
            <v>Wrexham</v>
          </cell>
          <cell r="C25">
            <v>236.5643367</v>
          </cell>
          <cell r="D25">
            <v>57.504</v>
          </cell>
          <cell r="E25">
            <v>788.4639001999997</v>
          </cell>
          <cell r="F25">
            <v>4.499</v>
          </cell>
          <cell r="G25">
            <v>1025.0282368999997</v>
          </cell>
          <cell r="H25">
            <v>62.003</v>
          </cell>
          <cell r="J25">
            <v>4113.876194699499</v>
          </cell>
          <cell r="K25">
            <v>175253.14518781943</v>
          </cell>
          <cell r="M25">
            <v>4088.6350731951816</v>
          </cell>
        </row>
        <row r="26">
          <cell r="A26" t="str">
            <v>UKL</v>
          </cell>
          <cell r="B26" t="str">
            <v>TOTAL WALES</v>
          </cell>
          <cell r="C26">
            <v>5321.6159691</v>
          </cell>
          <cell r="D26">
            <v>1360.607</v>
          </cell>
          <cell r="E26">
            <v>10398.270759500003</v>
          </cell>
          <cell r="F26">
            <v>124.39</v>
          </cell>
          <cell r="G26">
            <v>15719.886728600002</v>
          </cell>
          <cell r="H26">
            <v>1484.9969999999998</v>
          </cell>
          <cell r="J26">
            <v>3911.2072546297354</v>
          </cell>
          <cell r="K26">
            <v>83594.1053099124</v>
          </cell>
          <cell r="M26">
            <v>4060.507584128847</v>
          </cell>
        </row>
        <row r="27">
          <cell r="A27" t="str">
            <v>UKM1001</v>
          </cell>
          <cell r="B27" t="str">
            <v>Aberdeen City</v>
          </cell>
          <cell r="C27">
            <v>478.12122149999993</v>
          </cell>
          <cell r="D27">
            <v>123.691</v>
          </cell>
          <cell r="E27">
            <v>821.1845030999999</v>
          </cell>
          <cell r="F27">
            <v>7.889</v>
          </cell>
          <cell r="G27">
            <v>1299.3057245999998</v>
          </cell>
          <cell r="H27">
            <v>131.58</v>
          </cell>
          <cell r="J27">
            <v>3865.4487513238632</v>
          </cell>
          <cell r="K27">
            <v>104092.34416275827</v>
          </cell>
          <cell r="M27">
            <v>4622.297622730524</v>
          </cell>
        </row>
        <row r="28">
          <cell r="A28" t="str">
            <v>UKM1002</v>
          </cell>
          <cell r="B28" t="str">
            <v>Aberdeenshire</v>
          </cell>
          <cell r="C28">
            <v>624.8045618</v>
          </cell>
          <cell r="D28">
            <v>117</v>
          </cell>
          <cell r="E28">
            <v>711.9432293000004</v>
          </cell>
          <cell r="F28">
            <v>13.138</v>
          </cell>
          <cell r="G28">
            <v>1336.7477911000005</v>
          </cell>
          <cell r="H28">
            <v>130.138</v>
          </cell>
          <cell r="J28">
            <v>5340.209929914529</v>
          </cell>
          <cell r="K28">
            <v>54189.62013244028</v>
          </cell>
          <cell r="M28">
            <v>6088.170266793989</v>
          </cell>
        </row>
        <row r="29">
          <cell r="A29" t="str">
            <v>UKM2101</v>
          </cell>
          <cell r="B29" t="str">
            <v>Angus</v>
          </cell>
          <cell r="C29">
            <v>283.2930769</v>
          </cell>
          <cell r="D29">
            <v>60.761</v>
          </cell>
          <cell r="E29">
            <v>296.35744769999997</v>
          </cell>
          <cell r="F29">
            <v>5.349</v>
          </cell>
          <cell r="G29">
            <v>579.6505245999999</v>
          </cell>
          <cell r="H29">
            <v>66.11</v>
          </cell>
          <cell r="J29">
            <v>4662.416301575024</v>
          </cell>
          <cell r="K29">
            <v>55404.271396522716</v>
          </cell>
          <cell r="M29">
            <v>5627.258544385516</v>
          </cell>
        </row>
        <row r="30">
          <cell r="A30" t="str">
            <v>UKM3101, UKM4302, UKM4303</v>
          </cell>
          <cell r="B30" t="str">
            <v>Argyll &amp; Bute</v>
          </cell>
          <cell r="C30">
            <v>305.250801</v>
          </cell>
          <cell r="D30">
            <v>57.853</v>
          </cell>
          <cell r="E30">
            <v>232.04474879999995</v>
          </cell>
          <cell r="F30">
            <v>6.707</v>
          </cell>
          <cell r="G30">
            <v>537.2955498</v>
          </cell>
          <cell r="H30">
            <v>64.56</v>
          </cell>
          <cell r="J30">
            <v>5276.317580765042</v>
          </cell>
          <cell r="K30">
            <v>34597.39806172655</v>
          </cell>
          <cell r="M30">
            <v>7369.29170489112</v>
          </cell>
        </row>
        <row r="31">
          <cell r="A31" t="str">
            <v>UKM2201</v>
          </cell>
          <cell r="B31" t="str">
            <v>Clackmannanshire</v>
          </cell>
          <cell r="C31">
            <v>96.83245110000003</v>
          </cell>
          <cell r="D31">
            <v>24.841</v>
          </cell>
          <cell r="E31">
            <v>228.54486860000003</v>
          </cell>
          <cell r="F31">
            <v>1.392</v>
          </cell>
          <cell r="G31">
            <v>325.37731970000004</v>
          </cell>
          <cell r="H31">
            <v>26.233</v>
          </cell>
          <cell r="J31">
            <v>3898.0898957368877</v>
          </cell>
          <cell r="K31">
            <v>164184.5320402299</v>
          </cell>
          <cell r="M31">
            <v>4216.155836635173</v>
          </cell>
        </row>
        <row r="32">
          <cell r="A32" t="str">
            <v>UKM3200</v>
          </cell>
          <cell r="B32" t="str">
            <v>Dumfries &amp; Galloway</v>
          </cell>
          <cell r="C32">
            <v>373.2064048000002</v>
          </cell>
          <cell r="D32">
            <v>81.061</v>
          </cell>
          <cell r="E32">
            <v>534.1190586</v>
          </cell>
          <cell r="F32">
            <v>10.449</v>
          </cell>
          <cell r="G32">
            <v>907.3254634000002</v>
          </cell>
          <cell r="H32">
            <v>91.51</v>
          </cell>
          <cell r="J32">
            <v>4604.0192546354</v>
          </cell>
          <cell r="K32">
            <v>51116.76319265002</v>
          </cell>
          <cell r="M32">
            <v>5475.365748741952</v>
          </cell>
        </row>
        <row r="33">
          <cell r="A33" t="str">
            <v>UKM2102</v>
          </cell>
          <cell r="B33" t="str">
            <v>Dundee City</v>
          </cell>
          <cell r="C33">
            <v>357.84163270000005</v>
          </cell>
          <cell r="D33">
            <v>88.321</v>
          </cell>
          <cell r="E33">
            <v>452.6456823999999</v>
          </cell>
          <cell r="F33">
            <v>5.157</v>
          </cell>
          <cell r="G33">
            <v>810.4873150999999</v>
          </cell>
          <cell r="H33">
            <v>93.478</v>
          </cell>
          <cell r="J33">
            <v>4051.603046840503</v>
          </cell>
          <cell r="K33">
            <v>87773.06232305602</v>
          </cell>
          <cell r="M33">
            <v>5169.030344658231</v>
          </cell>
        </row>
        <row r="34">
          <cell r="A34" t="str">
            <v>UKM3301</v>
          </cell>
          <cell r="B34" t="str">
            <v>East Ayrshire</v>
          </cell>
          <cell r="C34">
            <v>212.41791279999998</v>
          </cell>
          <cell r="D34">
            <v>57.129</v>
          </cell>
          <cell r="E34">
            <v>252.97754789999982</v>
          </cell>
          <cell r="F34">
            <v>4.431</v>
          </cell>
          <cell r="G34">
            <v>465.39546069999983</v>
          </cell>
          <cell r="H34">
            <v>61.559999999999995</v>
          </cell>
          <cell r="J34">
            <v>3718.2151411717336</v>
          </cell>
          <cell r="K34">
            <v>57092.65355450233</v>
          </cell>
          <cell r="M34">
            <v>3973.4733683757645</v>
          </cell>
        </row>
        <row r="35">
          <cell r="A35" t="str">
            <v>UKM3103</v>
          </cell>
          <cell r="B35" t="str">
            <v>East Dunbartonshire</v>
          </cell>
          <cell r="C35">
            <v>198.28772030000002</v>
          </cell>
          <cell r="D35">
            <v>45.939</v>
          </cell>
          <cell r="E35">
            <v>169.10848989999997</v>
          </cell>
          <cell r="F35">
            <v>2.396</v>
          </cell>
          <cell r="G35">
            <v>367.3962102</v>
          </cell>
          <cell r="H35">
            <v>48.335</v>
          </cell>
          <cell r="J35">
            <v>4316.326439408782</v>
          </cell>
          <cell r="K35">
            <v>70579.50329716192</v>
          </cell>
          <cell r="M35">
            <v>4620.47583129442</v>
          </cell>
        </row>
        <row r="36">
          <cell r="A36" t="str">
            <v>UKM2301</v>
          </cell>
          <cell r="B36" t="str">
            <v>East Lothian</v>
          </cell>
          <cell r="C36">
            <v>198.33397119999998</v>
          </cell>
          <cell r="D36">
            <v>47.101</v>
          </cell>
          <cell r="E36">
            <v>266.67310639999994</v>
          </cell>
          <cell r="F36">
            <v>3.381</v>
          </cell>
          <cell r="G36">
            <v>465.0070775999999</v>
          </cell>
          <cell r="H36">
            <v>50.482</v>
          </cell>
          <cell r="J36">
            <v>4210.822937941869</v>
          </cell>
          <cell r="K36">
            <v>78874.03324460218</v>
          </cell>
          <cell r="M36">
            <v>4679.343428099563</v>
          </cell>
        </row>
        <row r="37">
          <cell r="A37" t="str">
            <v>UKM3501</v>
          </cell>
          <cell r="B37" t="str">
            <v>East Renfrewshire</v>
          </cell>
          <cell r="C37">
            <v>174.19810969999997</v>
          </cell>
          <cell r="D37">
            <v>39.083</v>
          </cell>
          <cell r="E37">
            <v>113.19069640000009</v>
          </cell>
          <cell r="F37">
            <v>1.712</v>
          </cell>
          <cell r="G37">
            <v>287.38880610000007</v>
          </cell>
          <cell r="H37">
            <v>40.795</v>
          </cell>
          <cell r="J37">
            <v>4457.132505181281</v>
          </cell>
          <cell r="K37">
            <v>66116.06098130847</v>
          </cell>
          <cell r="M37">
            <v>4866.004907958322</v>
          </cell>
        </row>
        <row r="38">
          <cell r="A38" t="str">
            <v>UKM2500</v>
          </cell>
          <cell r="B38" t="str">
            <v>Edinburgh, City of</v>
          </cell>
          <cell r="C38">
            <v>940.3765665999996</v>
          </cell>
          <cell r="D38">
            <v>254.608</v>
          </cell>
          <cell r="E38">
            <v>1699.8554428000007</v>
          </cell>
          <cell r="F38">
            <v>18.268</v>
          </cell>
          <cell r="G38">
            <v>2640.2320094</v>
          </cell>
          <cell r="H38">
            <v>272.876</v>
          </cell>
          <cell r="J38">
            <v>3693.4289833783682</v>
          </cell>
          <cell r="K38">
            <v>93050.9876724327</v>
          </cell>
          <cell r="M38">
            <v>4298.392709371313</v>
          </cell>
        </row>
        <row r="39">
          <cell r="A39" t="str">
            <v>UKM4400</v>
          </cell>
          <cell r="B39" t="str">
            <v>Eilean Siar (Western Isles)</v>
          </cell>
          <cell r="C39">
            <v>92.4361677</v>
          </cell>
          <cell r="D39">
            <v>18.283</v>
          </cell>
          <cell r="E39">
            <v>58.95691939999999</v>
          </cell>
          <cell r="F39">
            <v>1.929</v>
          </cell>
          <cell r="G39">
            <v>151.3930871</v>
          </cell>
          <cell r="H39">
            <v>20.212</v>
          </cell>
          <cell r="J39">
            <v>5055.853399332714</v>
          </cell>
          <cell r="K39">
            <v>30563.462623120784</v>
          </cell>
          <cell r="M39">
            <v>7772.317136130498</v>
          </cell>
        </row>
        <row r="40">
          <cell r="A40" t="str">
            <v>UKM2600</v>
          </cell>
          <cell r="B40" t="str">
            <v>Falkirk</v>
          </cell>
          <cell r="C40">
            <v>309.5227239999999</v>
          </cell>
          <cell r="D40">
            <v>76.212</v>
          </cell>
          <cell r="E40">
            <v>456.36076299999996</v>
          </cell>
          <cell r="F40">
            <v>4.553</v>
          </cell>
          <cell r="G40">
            <v>765.8834869999998</v>
          </cell>
          <cell r="H40">
            <v>80.765</v>
          </cell>
          <cell r="J40">
            <v>4061.3384243951077</v>
          </cell>
          <cell r="K40">
            <v>100232.98111135514</v>
          </cell>
          <cell r="M40">
            <v>4536.926315172302</v>
          </cell>
        </row>
        <row r="41">
          <cell r="A41" t="str">
            <v>UKM2202</v>
          </cell>
          <cell r="B41" t="str">
            <v>Fife</v>
          </cell>
          <cell r="C41">
            <v>681.9306654000001</v>
          </cell>
          <cell r="D41">
            <v>177.934</v>
          </cell>
          <cell r="E41">
            <v>939.8372503999993</v>
          </cell>
          <cell r="F41">
            <v>12.72</v>
          </cell>
          <cell r="G41">
            <v>1621.7679157999994</v>
          </cell>
          <cell r="H41">
            <v>190.654</v>
          </cell>
          <cell r="J41">
            <v>3832.492190362719</v>
          </cell>
          <cell r="K41">
            <v>73886.57628930813</v>
          </cell>
          <cell r="M41">
            <v>4252.180339460754</v>
          </cell>
        </row>
        <row r="42">
          <cell r="A42" t="str">
            <v>UKM3400</v>
          </cell>
          <cell r="B42" t="str">
            <v>Glasgow City</v>
          </cell>
          <cell r="C42">
            <v>1155.6014569999995</v>
          </cell>
          <cell r="D42">
            <v>329.34</v>
          </cell>
          <cell r="E42">
            <v>1798.4185538000002</v>
          </cell>
          <cell r="F42">
            <v>23.367</v>
          </cell>
          <cell r="G42">
            <v>2954.0200108</v>
          </cell>
          <cell r="H42">
            <v>352.707</v>
          </cell>
          <cell r="J42">
            <v>3508.840277524745</v>
          </cell>
          <cell r="K42">
            <v>76964.03277271366</v>
          </cell>
          <cell r="M42">
            <v>4101.615504200635</v>
          </cell>
        </row>
        <row r="43">
          <cell r="A43" t="str">
            <v>UKM4101, UKM4102, UKM4201, UKM4202, UKM4304, UKM4305</v>
          </cell>
          <cell r="B43" t="str">
            <v>Highland</v>
          </cell>
          <cell r="C43">
            <v>731.6202184000001</v>
          </cell>
          <cell r="D43">
            <v>134.7</v>
          </cell>
          <cell r="E43">
            <v>890.2226736</v>
          </cell>
          <cell r="F43">
            <v>15.087</v>
          </cell>
          <cell r="G43">
            <v>1621.8428920000001</v>
          </cell>
          <cell r="H43">
            <v>149.78699999999998</v>
          </cell>
          <cell r="J43">
            <v>5431.478978470676</v>
          </cell>
          <cell r="K43">
            <v>59005.94376615629</v>
          </cell>
          <cell r="M43">
            <v>7250.512540384121</v>
          </cell>
        </row>
        <row r="44">
          <cell r="A44" t="str">
            <v>UKM3503</v>
          </cell>
          <cell r="B44" t="str">
            <v>Inverclyde</v>
          </cell>
          <cell r="C44">
            <v>171.9775223999999</v>
          </cell>
          <cell r="D44">
            <v>43.672</v>
          </cell>
          <cell r="E44">
            <v>184.86224539999998</v>
          </cell>
          <cell r="F44">
            <v>2.646</v>
          </cell>
          <cell r="G44">
            <v>356.8397677999999</v>
          </cell>
          <cell r="H44">
            <v>46.318</v>
          </cell>
          <cell r="J44">
            <v>3937.935574281002</v>
          </cell>
          <cell r="K44">
            <v>69864.79417989418</v>
          </cell>
          <cell r="M44">
            <v>4699.481415493918</v>
          </cell>
        </row>
        <row r="45">
          <cell r="A45" t="str">
            <v>UKM2302</v>
          </cell>
          <cell r="B45" t="str">
            <v>Midlothian</v>
          </cell>
          <cell r="C45">
            <v>142.33063599999997</v>
          </cell>
          <cell r="D45">
            <v>36.252</v>
          </cell>
          <cell r="E45">
            <v>181.01465199999998</v>
          </cell>
          <cell r="F45">
            <v>2.512</v>
          </cell>
          <cell r="G45">
            <v>323.345288</v>
          </cell>
          <cell r="H45">
            <v>38.764</v>
          </cell>
          <cell r="J45">
            <v>3926.1457574754486</v>
          </cell>
          <cell r="K45">
            <v>72059.9729299363</v>
          </cell>
          <cell r="M45">
            <v>4087.6116025272822</v>
          </cell>
        </row>
        <row r="46">
          <cell r="A46" t="str">
            <v>UKM1003, UKM4203</v>
          </cell>
          <cell r="B46" t="str">
            <v>Moray</v>
          </cell>
          <cell r="C46">
            <v>206.52603239999996</v>
          </cell>
          <cell r="D46">
            <v>45.105</v>
          </cell>
          <cell r="E46">
            <v>332.40625150000005</v>
          </cell>
          <cell r="F46">
            <v>4.47</v>
          </cell>
          <cell r="G46">
            <v>538.9322839</v>
          </cell>
          <cell r="H46">
            <v>49.574999999999996</v>
          </cell>
          <cell r="J46">
            <v>4578.783558363817</v>
          </cell>
          <cell r="K46">
            <v>74363.81465324385</v>
          </cell>
          <cell r="M46">
            <v>5301.792688812445</v>
          </cell>
        </row>
        <row r="47">
          <cell r="A47" t="str">
            <v>UKM3302, UKM4301</v>
          </cell>
          <cell r="B47" t="str">
            <v>North Ayrshire</v>
          </cell>
          <cell r="C47">
            <v>278.0606829999999</v>
          </cell>
          <cell r="D47">
            <v>71.399</v>
          </cell>
          <cell r="E47">
            <v>532.9768007</v>
          </cell>
          <cell r="F47">
            <v>4.953</v>
          </cell>
          <cell r="G47">
            <v>811.0374836999999</v>
          </cell>
          <cell r="H47">
            <v>76.352</v>
          </cell>
          <cell r="J47">
            <v>3894.461869213854</v>
          </cell>
          <cell r="K47">
            <v>107606.86466787805</v>
          </cell>
          <cell r="M47">
            <v>4498.344760086711</v>
          </cell>
        </row>
        <row r="48">
          <cell r="A48" t="str">
            <v>UKM3600</v>
          </cell>
          <cell r="B48" t="str">
            <v>North Lanarkshire</v>
          </cell>
          <cell r="C48">
            <v>602.7882075999999</v>
          </cell>
          <cell r="D48">
            <v>153.715</v>
          </cell>
          <cell r="E48">
            <v>913.2033285999996</v>
          </cell>
          <cell r="F48">
            <v>8.751</v>
          </cell>
          <cell r="G48">
            <v>1515.9915361999995</v>
          </cell>
          <cell r="H48">
            <v>162.466</v>
          </cell>
          <cell r="J48">
            <v>3921.466399505578</v>
          </cell>
          <cell r="K48">
            <v>104354.16850645636</v>
          </cell>
          <cell r="M48">
            <v>4189.054647801189</v>
          </cell>
        </row>
        <row r="49">
          <cell r="A49" t="str">
            <v>UKM4500</v>
          </cell>
          <cell r="B49" t="str">
            <v>Orkney Islands</v>
          </cell>
          <cell r="C49">
            <v>80.7583864</v>
          </cell>
          <cell r="D49">
            <v>13.4</v>
          </cell>
          <cell r="E49">
            <v>52.59355560000001</v>
          </cell>
          <cell r="F49">
            <v>2.225</v>
          </cell>
          <cell r="G49">
            <v>133.351942</v>
          </cell>
          <cell r="H49">
            <v>15.625</v>
          </cell>
          <cell r="J49">
            <v>6026.745253731344</v>
          </cell>
          <cell r="K49">
            <v>23637.55307865169</v>
          </cell>
          <cell r="M49">
            <v>8772.364371062351</v>
          </cell>
        </row>
        <row r="50">
          <cell r="A50" t="str">
            <v>UKM2701</v>
          </cell>
          <cell r="B50" t="str">
            <v>Perth &amp; Kinross</v>
          </cell>
          <cell r="C50">
            <v>404.4527886999999</v>
          </cell>
          <cell r="D50">
            <v>78.948</v>
          </cell>
          <cell r="E50">
            <v>424.96939299999985</v>
          </cell>
          <cell r="F50">
            <v>8.173</v>
          </cell>
          <cell r="G50">
            <v>829.4221816999998</v>
          </cell>
          <cell r="H50">
            <v>87.121</v>
          </cell>
          <cell r="J50">
            <v>5123.027672645285</v>
          </cell>
          <cell r="K50">
            <v>51996.744524654336</v>
          </cell>
          <cell r="M50">
            <v>6255.649901011538</v>
          </cell>
        </row>
        <row r="51">
          <cell r="A51" t="str">
            <v>UKM3502</v>
          </cell>
          <cell r="B51" t="str">
            <v>Renfrewshire</v>
          </cell>
          <cell r="C51">
            <v>340.01887339999985</v>
          </cell>
          <cell r="D51">
            <v>90.124</v>
          </cell>
          <cell r="E51">
            <v>529.9269989</v>
          </cell>
          <cell r="F51">
            <v>5.167</v>
          </cell>
          <cell r="G51">
            <v>869.9458722999998</v>
          </cell>
          <cell r="H51">
            <v>95.291</v>
          </cell>
          <cell r="J51">
            <v>3772.7894168035136</v>
          </cell>
          <cell r="K51">
            <v>102559.89914844203</v>
          </cell>
          <cell r="M51">
            <v>4302.620319894716</v>
          </cell>
        </row>
        <row r="52">
          <cell r="A52" t="str">
            <v>UKM2400</v>
          </cell>
          <cell r="B52" t="str">
            <v>Scottish Borders</v>
          </cell>
          <cell r="C52">
            <v>284.5123127</v>
          </cell>
          <cell r="D52">
            <v>64.23</v>
          </cell>
          <cell r="E52">
            <v>308.9208157000001</v>
          </cell>
          <cell r="F52">
            <v>7.682</v>
          </cell>
          <cell r="G52">
            <v>593.4331284000001</v>
          </cell>
          <cell r="H52">
            <v>71.912</v>
          </cell>
          <cell r="J52">
            <v>4429.58606103067</v>
          </cell>
          <cell r="K52">
            <v>40213.59225462121</v>
          </cell>
          <cell r="M52">
            <v>5509.5335534469405</v>
          </cell>
        </row>
        <row r="53">
          <cell r="A53" t="str">
            <v>UKM4600</v>
          </cell>
          <cell r="B53" t="str">
            <v>Shetland Islands</v>
          </cell>
          <cell r="C53">
            <v>100.77084040000001</v>
          </cell>
          <cell r="D53">
            <v>16.715</v>
          </cell>
          <cell r="E53">
            <v>95.02992329999998</v>
          </cell>
          <cell r="F53">
            <v>1.866</v>
          </cell>
          <cell r="G53">
            <v>195.8007637</v>
          </cell>
          <cell r="H53">
            <v>18.581</v>
          </cell>
          <cell r="J53">
            <v>6028.766999700868</v>
          </cell>
          <cell r="K53">
            <v>50927.07572347266</v>
          </cell>
          <cell r="M53">
            <v>10384.464179719704</v>
          </cell>
        </row>
        <row r="54">
          <cell r="A54" t="str">
            <v>UKM3700</v>
          </cell>
          <cell r="B54" t="str">
            <v>South Ayrshire</v>
          </cell>
          <cell r="C54">
            <v>230.50234430000006</v>
          </cell>
          <cell r="D54">
            <v>57.542</v>
          </cell>
          <cell r="E54">
            <v>308.48511019999995</v>
          </cell>
          <cell r="F54">
            <v>5.028</v>
          </cell>
          <cell r="G54">
            <v>538.9874545</v>
          </cell>
          <cell r="H54">
            <v>62.57</v>
          </cell>
          <cell r="J54">
            <v>4005.8104393312724</v>
          </cell>
          <cell r="K54">
            <v>61353.44276054096</v>
          </cell>
          <cell r="M54">
            <v>4497.167969954152</v>
          </cell>
        </row>
        <row r="55">
          <cell r="A55" t="str">
            <v>UKM3800</v>
          </cell>
          <cell r="B55" t="str">
            <v>South Lanarkshire</v>
          </cell>
          <cell r="C55">
            <v>664.7895536000007</v>
          </cell>
          <cell r="D55">
            <v>151.449</v>
          </cell>
          <cell r="E55">
            <v>723.9384124000003</v>
          </cell>
          <cell r="F55">
            <v>9.868</v>
          </cell>
          <cell r="G55">
            <v>1388.7279660000008</v>
          </cell>
          <cell r="H55">
            <v>161.317</v>
          </cell>
          <cell r="J55">
            <v>4389.52752147588</v>
          </cell>
          <cell r="K55">
            <v>73362.22257803004</v>
          </cell>
          <cell r="M55">
            <v>4874.216788743965</v>
          </cell>
        </row>
        <row r="56">
          <cell r="A56" t="str">
            <v>UKM2702</v>
          </cell>
          <cell r="B56" t="str">
            <v>Stirling</v>
          </cell>
          <cell r="C56">
            <v>206.0661196</v>
          </cell>
          <cell r="D56">
            <v>42.342</v>
          </cell>
          <cell r="E56">
            <v>303.41070370000006</v>
          </cell>
          <cell r="F56">
            <v>4.448</v>
          </cell>
          <cell r="G56">
            <v>509.4768233000001</v>
          </cell>
          <cell r="H56">
            <v>46.79</v>
          </cell>
          <cell r="J56">
            <v>4866.707278824807</v>
          </cell>
          <cell r="K56">
            <v>68212.83806205037</v>
          </cell>
          <cell r="M56">
            <v>5453.071518166662</v>
          </cell>
        </row>
        <row r="57">
          <cell r="A57" t="str">
            <v>UKM3102</v>
          </cell>
          <cell r="B57" t="str">
            <v>West Dunbartonshire</v>
          </cell>
          <cell r="C57">
            <v>171.1719858</v>
          </cell>
          <cell r="D57">
            <v>47.496</v>
          </cell>
          <cell r="E57">
            <v>238.2104059</v>
          </cell>
          <cell r="F57">
            <v>2.899</v>
          </cell>
          <cell r="G57">
            <v>409.38239169999997</v>
          </cell>
          <cell r="H57">
            <v>50.395</v>
          </cell>
          <cell r="J57">
            <v>3603.924242041435</v>
          </cell>
          <cell r="K57">
            <v>82169.85370817523</v>
          </cell>
          <cell r="M57">
            <v>4127.510448265052</v>
          </cell>
        </row>
        <row r="58">
          <cell r="A58" t="str">
            <v>UKM2800</v>
          </cell>
          <cell r="B58" t="str">
            <v>West Lothian</v>
          </cell>
          <cell r="C58">
            <v>302.5742363</v>
          </cell>
          <cell r="D58">
            <v>76.51</v>
          </cell>
          <cell r="E58">
            <v>557.3969513000002</v>
          </cell>
          <cell r="F58">
            <v>5.065</v>
          </cell>
          <cell r="G58">
            <v>859.9711876000001</v>
          </cell>
          <cell r="H58">
            <v>81.575</v>
          </cell>
          <cell r="J58">
            <v>3954.701820677036</v>
          </cell>
          <cell r="K58">
            <v>110048.75642645611</v>
          </cell>
          <cell r="M58">
            <v>4169.469557248964</v>
          </cell>
        </row>
        <row r="59">
          <cell r="A59" t="str">
            <v>UKM</v>
          </cell>
          <cell r="B59" t="str">
            <v>TOTAL SCOTLAND</v>
          </cell>
          <cell r="C59">
            <v>11401.376185500005</v>
          </cell>
          <cell r="D59">
            <v>2722.7560000000003</v>
          </cell>
          <cell r="E59">
            <v>15609.786530299996</v>
          </cell>
          <cell r="F59">
            <v>213.678</v>
          </cell>
          <cell r="G59">
            <v>27011.162715800005</v>
          </cell>
          <cell r="H59">
            <v>2936.4339999999997</v>
          </cell>
          <cell r="J59">
            <v>4187.4395595859505</v>
          </cell>
          <cell r="K59">
            <v>73052.84835266146</v>
          </cell>
          <cell r="M59">
            <v>4863.163756869459</v>
          </cell>
        </row>
        <row r="60">
          <cell r="A60" t="str">
            <v>UKC2101</v>
          </cell>
          <cell r="B60" t="str">
            <v>Alnwick</v>
          </cell>
          <cell r="C60">
            <v>72.80794460000001</v>
          </cell>
          <cell r="D60">
            <v>16.873</v>
          </cell>
          <cell r="E60">
            <v>79.04707340000002</v>
          </cell>
          <cell r="F60">
            <v>1.896</v>
          </cell>
          <cell r="G60">
            <v>151.85501800000003</v>
          </cell>
          <cell r="H60">
            <v>18.769000000000002</v>
          </cell>
          <cell r="J60">
            <v>4315.056279262728</v>
          </cell>
          <cell r="K60">
            <v>41691.49440928271</v>
          </cell>
          <cell r="M60">
            <v>4853.862973333334</v>
          </cell>
        </row>
        <row r="61">
          <cell r="A61" t="str">
            <v>UKC2102</v>
          </cell>
          <cell r="B61" t="str">
            <v>Berwick-upon-Tweed</v>
          </cell>
          <cell r="C61">
            <v>75.26683669999998</v>
          </cell>
          <cell r="D61">
            <v>16.149</v>
          </cell>
          <cell r="E61">
            <v>100.5992971</v>
          </cell>
          <cell r="F61">
            <v>2.314</v>
          </cell>
          <cell r="G61">
            <v>175.8661338</v>
          </cell>
          <cell r="H61">
            <v>18.463</v>
          </cell>
          <cell r="J61">
            <v>4660.773837389312</v>
          </cell>
          <cell r="K61">
            <v>43474.1992653414</v>
          </cell>
          <cell r="M61">
            <v>6272.236391666665</v>
          </cell>
        </row>
        <row r="62">
          <cell r="A62" t="str">
            <v>UKC2103</v>
          </cell>
          <cell r="B62" t="str">
            <v>Blyth Valley</v>
          </cell>
          <cell r="C62">
            <v>129.4014768</v>
          </cell>
          <cell r="D62">
            <v>37.151</v>
          </cell>
          <cell r="E62">
            <v>169.84485409999996</v>
          </cell>
          <cell r="F62">
            <v>2.015</v>
          </cell>
          <cell r="G62">
            <v>299.2463309</v>
          </cell>
          <cell r="H62">
            <v>39.166000000000004</v>
          </cell>
          <cell r="J62">
            <v>3483.1223062636273</v>
          </cell>
          <cell r="K62">
            <v>84290.25017369725</v>
          </cell>
          <cell r="M62">
            <v>3697.1850514285716</v>
          </cell>
        </row>
        <row r="63">
          <cell r="A63" t="str">
            <v>UKC2104</v>
          </cell>
          <cell r="B63" t="str">
            <v>Castle Morpeth</v>
          </cell>
          <cell r="C63">
            <v>99.5377667</v>
          </cell>
          <cell r="D63">
            <v>22.524</v>
          </cell>
          <cell r="E63">
            <v>93.45772300000002</v>
          </cell>
          <cell r="F63">
            <v>1.894</v>
          </cell>
          <cell r="G63">
            <v>192.9954897</v>
          </cell>
          <cell r="H63">
            <v>24.418</v>
          </cell>
          <cell r="J63">
            <v>4419.186942816551</v>
          </cell>
          <cell r="K63">
            <v>49344.09873284055</v>
          </cell>
          <cell r="M63">
            <v>4739.8936523809525</v>
          </cell>
        </row>
        <row r="64">
          <cell r="A64" t="str">
            <v>UKC1409</v>
          </cell>
          <cell r="B64" t="str">
            <v>Chester-le-Street</v>
          </cell>
          <cell r="C64">
            <v>85.50012459999999</v>
          </cell>
          <cell r="D64">
            <v>24.878</v>
          </cell>
          <cell r="E64">
            <v>62.195412300000015</v>
          </cell>
          <cell r="F64">
            <v>1.262</v>
          </cell>
          <cell r="G64">
            <v>147.6955369</v>
          </cell>
          <cell r="H64">
            <v>26.14</v>
          </cell>
          <cell r="J64">
            <v>3436.7764530910845</v>
          </cell>
          <cell r="K64">
            <v>49283.211014263085</v>
          </cell>
          <cell r="M64">
            <v>3717.39672173913</v>
          </cell>
        </row>
        <row r="65">
          <cell r="A65" t="str">
            <v>UKC1300</v>
          </cell>
          <cell r="B65" t="str">
            <v>Darlington</v>
          </cell>
          <cell r="C65">
            <v>180.63031510000002</v>
          </cell>
          <cell r="D65">
            <v>48.861</v>
          </cell>
          <cell r="E65">
            <v>292.3003886999999</v>
          </cell>
          <cell r="F65">
            <v>3.546</v>
          </cell>
          <cell r="G65">
            <v>472.93070379999995</v>
          </cell>
          <cell r="H65">
            <v>52.407</v>
          </cell>
          <cell r="J65">
            <v>3696.8198583737544</v>
          </cell>
          <cell r="K65">
            <v>82431.01768189507</v>
          </cell>
          <cell r="M65">
            <v>4105.234434090909</v>
          </cell>
        </row>
        <row r="66">
          <cell r="A66" t="str">
            <v>UKC1403</v>
          </cell>
          <cell r="B66" t="str">
            <v>Derwentside</v>
          </cell>
          <cell r="C66">
            <v>148.14949639999995</v>
          </cell>
          <cell r="D66">
            <v>42.308</v>
          </cell>
          <cell r="E66">
            <v>169.19374699999997</v>
          </cell>
          <cell r="F66">
            <v>2.451</v>
          </cell>
          <cell r="G66">
            <v>317.3432433999999</v>
          </cell>
          <cell r="H66">
            <v>44.759</v>
          </cell>
          <cell r="J66">
            <v>3501.689902618889</v>
          </cell>
          <cell r="K66">
            <v>69030.49653202773</v>
          </cell>
          <cell r="M66">
            <v>3798.7050358974343</v>
          </cell>
        </row>
        <row r="67">
          <cell r="A67" t="str">
            <v>UKC1410</v>
          </cell>
          <cell r="B67" t="str">
            <v>Durham</v>
          </cell>
          <cell r="C67">
            <v>137.2144239</v>
          </cell>
          <cell r="D67">
            <v>39.141</v>
          </cell>
          <cell r="E67">
            <v>262.76466360000006</v>
          </cell>
          <cell r="F67">
            <v>2.93</v>
          </cell>
          <cell r="G67">
            <v>399.9790875000001</v>
          </cell>
          <cell r="H67">
            <v>42.071</v>
          </cell>
          <cell r="J67">
            <v>3505.64430903656</v>
          </cell>
          <cell r="K67">
            <v>89680.77255972697</v>
          </cell>
          <cell r="M67">
            <v>3610.9058921052633</v>
          </cell>
        </row>
        <row r="68">
          <cell r="A68" t="str">
            <v>UKC1411</v>
          </cell>
          <cell r="B68" t="str">
            <v>Easington</v>
          </cell>
          <cell r="C68">
            <v>147.441778</v>
          </cell>
          <cell r="D68">
            <v>43.605</v>
          </cell>
          <cell r="E68">
            <v>247.78234210000008</v>
          </cell>
          <cell r="F68">
            <v>2.347</v>
          </cell>
          <cell r="G68">
            <v>395.22412010000005</v>
          </cell>
          <cell r="H68">
            <v>45.952</v>
          </cell>
          <cell r="J68">
            <v>3381.3043916981997</v>
          </cell>
          <cell r="K68">
            <v>105574.06991904562</v>
          </cell>
          <cell r="M68">
            <v>3686.04445</v>
          </cell>
        </row>
        <row r="69">
          <cell r="A69" t="str">
            <v>UKC2201</v>
          </cell>
          <cell r="B69" t="str">
            <v>Gateshead</v>
          </cell>
          <cell r="C69">
            <v>319.86680379999996</v>
          </cell>
          <cell r="D69">
            <v>92.9</v>
          </cell>
          <cell r="E69">
            <v>572.8187762096</v>
          </cell>
          <cell r="F69">
            <v>6.211</v>
          </cell>
          <cell r="G69">
            <v>892.6855800095999</v>
          </cell>
          <cell r="H69">
            <v>99.111</v>
          </cell>
          <cell r="J69">
            <v>3443.1302884822385</v>
          </cell>
          <cell r="K69">
            <v>92226.4975381742</v>
          </cell>
          <cell r="M69">
            <v>3763.1388682352936</v>
          </cell>
        </row>
        <row r="70">
          <cell r="A70" t="str">
            <v>UKC1101</v>
          </cell>
          <cell r="B70" t="str">
            <v>Hartlepool</v>
          </cell>
          <cell r="C70">
            <v>145.8032394</v>
          </cell>
          <cell r="D70">
            <v>41.794</v>
          </cell>
          <cell r="E70">
            <v>336.3556718000001</v>
          </cell>
          <cell r="F70">
            <v>2.916</v>
          </cell>
          <cell r="G70">
            <v>482.1589112000001</v>
          </cell>
          <cell r="H70">
            <v>44.709999999999994</v>
          </cell>
          <cell r="J70">
            <v>3488.6165334737043</v>
          </cell>
          <cell r="K70">
            <v>115348.30994513034</v>
          </cell>
          <cell r="M70">
            <v>3738.5446</v>
          </cell>
        </row>
        <row r="71">
          <cell r="A71" t="str">
            <v>UKC1201</v>
          </cell>
          <cell r="B71" t="str">
            <v>Middlesbrough</v>
          </cell>
          <cell r="C71">
            <v>213.39102239999994</v>
          </cell>
          <cell r="D71">
            <v>60.282</v>
          </cell>
          <cell r="E71">
            <v>404.36971779999993</v>
          </cell>
          <cell r="F71">
            <v>4.1</v>
          </cell>
          <cell r="G71">
            <v>617.7607401999999</v>
          </cell>
          <cell r="H71">
            <v>64.38199999999999</v>
          </cell>
          <cell r="J71">
            <v>3539.879605852492</v>
          </cell>
          <cell r="K71">
            <v>98626.76043902438</v>
          </cell>
          <cell r="M71">
            <v>3679.1555586206887</v>
          </cell>
        </row>
        <row r="72">
          <cell r="A72" t="str">
            <v>UKC2202</v>
          </cell>
          <cell r="B72" t="str">
            <v>Newcastle upon Tyne</v>
          </cell>
          <cell r="C72">
            <v>455.03072769999994</v>
          </cell>
          <cell r="D72">
            <v>124.867</v>
          </cell>
          <cell r="E72">
            <v>890.3393995000001</v>
          </cell>
          <cell r="F72">
            <v>9.689</v>
          </cell>
          <cell r="G72">
            <v>1345.3701272</v>
          </cell>
          <cell r="H72">
            <v>134.556</v>
          </cell>
          <cell r="J72">
            <v>3644.1231686514448</v>
          </cell>
          <cell r="K72">
            <v>91891.77412529674</v>
          </cell>
          <cell r="M72">
            <v>3823.787627731092</v>
          </cell>
        </row>
        <row r="73">
          <cell r="A73" t="str">
            <v>UKC2203</v>
          </cell>
          <cell r="B73" t="str">
            <v>North Tyneside</v>
          </cell>
          <cell r="C73">
            <v>326.82916240000014</v>
          </cell>
          <cell r="D73">
            <v>95.207</v>
          </cell>
          <cell r="E73">
            <v>493.30632530000014</v>
          </cell>
          <cell r="F73">
            <v>5.479</v>
          </cell>
          <cell r="G73">
            <v>820.1354877000003</v>
          </cell>
          <cell r="H73">
            <v>100.68599999999999</v>
          </cell>
          <cell r="J73">
            <v>3432.827023223084</v>
          </cell>
          <cell r="K73">
            <v>90035.8323234167</v>
          </cell>
          <cell r="M73">
            <v>3672.2377797752824</v>
          </cell>
        </row>
        <row r="74">
          <cell r="A74" t="str">
            <v>UKC1202</v>
          </cell>
          <cell r="B74" t="str">
            <v>Redcar and Cleveland</v>
          </cell>
          <cell r="C74">
            <v>223.34598280000003</v>
          </cell>
          <cell r="D74">
            <v>62.413</v>
          </cell>
          <cell r="E74">
            <v>784.225952</v>
          </cell>
          <cell r="F74">
            <v>3.656</v>
          </cell>
          <cell r="G74">
            <v>1007.5719348</v>
          </cell>
          <cell r="H74">
            <v>66.069</v>
          </cell>
          <cell r="J74">
            <v>3578.517020492526</v>
          </cell>
          <cell r="K74">
            <v>214503.8161925602</v>
          </cell>
          <cell r="M74">
            <v>3850.7928068965525</v>
          </cell>
        </row>
        <row r="75">
          <cell r="A75" t="str">
            <v>UKC1406</v>
          </cell>
          <cell r="B75" t="str">
            <v>Sedgefield</v>
          </cell>
          <cell r="C75">
            <v>139.4446573</v>
          </cell>
          <cell r="D75">
            <v>41.006</v>
          </cell>
          <cell r="E75">
            <v>283.9843605999999</v>
          </cell>
          <cell r="F75">
            <v>2.462</v>
          </cell>
          <cell r="G75">
            <v>423.42901789999985</v>
          </cell>
          <cell r="H75">
            <v>43.468</v>
          </cell>
          <cell r="J75">
            <v>3400.5915548944054</v>
          </cell>
          <cell r="K75">
            <v>115347.01892770102</v>
          </cell>
          <cell r="M75">
            <v>3669.5962447368415</v>
          </cell>
        </row>
        <row r="76">
          <cell r="A76" t="str">
            <v>UKC2204</v>
          </cell>
          <cell r="B76" t="str">
            <v>South Tyneside</v>
          </cell>
          <cell r="C76">
            <v>226.9115499</v>
          </cell>
          <cell r="D76">
            <v>69.565</v>
          </cell>
          <cell r="E76">
            <v>246.98353619999995</v>
          </cell>
          <cell r="F76">
            <v>3.97</v>
          </cell>
          <cell r="G76">
            <v>473.89508609999996</v>
          </cell>
          <cell r="H76">
            <v>73.535</v>
          </cell>
          <cell r="J76">
            <v>3261.8637231366347</v>
          </cell>
          <cell r="K76">
            <v>62212.477632241804</v>
          </cell>
          <cell r="M76">
            <v>3336.9345573529413</v>
          </cell>
        </row>
        <row r="77">
          <cell r="A77" t="str">
            <v>UKC1102</v>
          </cell>
          <cell r="B77" t="str">
            <v>Stockton-on-Tees</v>
          </cell>
          <cell r="C77">
            <v>300.88445599999994</v>
          </cell>
          <cell r="D77">
            <v>82.573</v>
          </cell>
          <cell r="E77">
            <v>837.7788128</v>
          </cell>
          <cell r="F77">
            <v>5.147</v>
          </cell>
          <cell r="G77">
            <v>1138.6632688</v>
          </cell>
          <cell r="H77">
            <v>87.72</v>
          </cell>
          <cell r="J77">
            <v>3643.860051106293</v>
          </cell>
          <cell r="K77">
            <v>162770.31529046045</v>
          </cell>
          <cell r="M77">
            <v>3808.6639999999993</v>
          </cell>
        </row>
        <row r="78">
          <cell r="A78" t="str">
            <v>UKC2300</v>
          </cell>
          <cell r="B78" t="str">
            <v>Sunderland</v>
          </cell>
          <cell r="C78">
            <v>430.0223734999998</v>
          </cell>
          <cell r="D78">
            <v>125.192</v>
          </cell>
          <cell r="E78">
            <v>813.2372202000003</v>
          </cell>
          <cell r="F78">
            <v>7.636</v>
          </cell>
          <cell r="G78">
            <v>1243.2595937</v>
          </cell>
          <cell r="H78">
            <v>132.828</v>
          </cell>
          <cell r="J78">
            <v>3434.902977027284</v>
          </cell>
          <cell r="K78">
            <v>106500.42171293875</v>
          </cell>
          <cell r="M78">
            <v>3553.9039132231387</v>
          </cell>
        </row>
        <row r="79">
          <cell r="A79" t="str">
            <v>UKC1407</v>
          </cell>
          <cell r="B79" t="str">
            <v>Teesdale</v>
          </cell>
          <cell r="C79">
            <v>54.33286539999999</v>
          </cell>
          <cell r="D79">
            <v>12.207</v>
          </cell>
          <cell r="E79">
            <v>68.06576460000001</v>
          </cell>
          <cell r="F79">
            <v>1.388</v>
          </cell>
          <cell r="G79">
            <v>122.39863</v>
          </cell>
          <cell r="H79">
            <v>13.595</v>
          </cell>
          <cell r="J79">
            <v>4450.959728024903</v>
          </cell>
          <cell r="K79">
            <v>49038.73530259367</v>
          </cell>
          <cell r="M79">
            <v>4939.3514</v>
          </cell>
        </row>
        <row r="80">
          <cell r="A80" t="str">
            <v>UKC2105</v>
          </cell>
          <cell r="B80" t="str">
            <v>Tynedale</v>
          </cell>
          <cell r="C80">
            <v>123.39372880000003</v>
          </cell>
          <cell r="D80">
            <v>27.738</v>
          </cell>
          <cell r="E80">
            <v>384.8656409</v>
          </cell>
          <cell r="F80">
            <v>3.262</v>
          </cell>
          <cell r="G80">
            <v>508.25936970000004</v>
          </cell>
          <cell r="H80">
            <v>31</v>
          </cell>
          <cell r="J80">
            <v>4448.544552599323</v>
          </cell>
          <cell r="K80">
            <v>117984.56189454324</v>
          </cell>
          <cell r="M80">
            <v>4745.912646153847</v>
          </cell>
        </row>
        <row r="81">
          <cell r="A81" t="str">
            <v>UKC2106</v>
          </cell>
          <cell r="B81" t="str">
            <v>Wansbeck</v>
          </cell>
          <cell r="C81">
            <v>97.5751996</v>
          </cell>
          <cell r="D81">
            <v>29.167</v>
          </cell>
          <cell r="E81">
            <v>85.3383118</v>
          </cell>
          <cell r="F81">
            <v>1.597</v>
          </cell>
          <cell r="G81">
            <v>182.9135114</v>
          </cell>
          <cell r="H81">
            <v>30.764000000000003</v>
          </cell>
          <cell r="J81">
            <v>3345.3971817464944</v>
          </cell>
          <cell r="K81">
            <v>53436.63857232311</v>
          </cell>
          <cell r="M81">
            <v>3613.8962814814818</v>
          </cell>
        </row>
        <row r="82">
          <cell r="A82" t="str">
            <v>UKC1408</v>
          </cell>
          <cell r="B82" t="str">
            <v>Wear Valley</v>
          </cell>
          <cell r="C82">
            <v>108.30757269999998</v>
          </cell>
          <cell r="D82">
            <v>30.983</v>
          </cell>
          <cell r="E82">
            <v>114.08237940000002</v>
          </cell>
          <cell r="F82">
            <v>2.323</v>
          </cell>
          <cell r="G82">
            <v>222.38995210000002</v>
          </cell>
          <cell r="H82">
            <v>33.306</v>
          </cell>
          <cell r="J82">
            <v>3495.709669818932</v>
          </cell>
          <cell r="K82">
            <v>49109.93517003875</v>
          </cell>
          <cell r="M82">
            <v>3868.1275964285705</v>
          </cell>
        </row>
        <row r="83">
          <cell r="A83" t="str">
            <v>UKC</v>
          </cell>
          <cell r="B83" t="str">
            <v>TOTAL NORTH EAST</v>
          </cell>
          <cell r="C83">
            <v>4241.0895045</v>
          </cell>
          <cell r="D83">
            <v>1187.3839999999998</v>
          </cell>
          <cell r="E83">
            <v>7792.937370409601</v>
          </cell>
          <cell r="F83">
            <v>80.49099999999999</v>
          </cell>
          <cell r="G83">
            <v>12034.026874909601</v>
          </cell>
          <cell r="H83">
            <v>1267.8749999999998</v>
          </cell>
          <cell r="J83">
            <v>3571.7927010133203</v>
          </cell>
          <cell r="K83">
            <v>96817.49972555443</v>
          </cell>
          <cell r="M83">
            <v>3813.929410521582</v>
          </cell>
        </row>
        <row r="84">
          <cell r="A84" t="str">
            <v>UKD1101</v>
          </cell>
          <cell r="B84" t="str">
            <v>Allerdale</v>
          </cell>
          <cell r="C84">
            <v>193.2363609</v>
          </cell>
          <cell r="D84">
            <v>44.562</v>
          </cell>
          <cell r="E84">
            <v>462.57250029999994</v>
          </cell>
          <cell r="F84">
            <v>5.332</v>
          </cell>
          <cell r="G84">
            <v>655.8088611999999</v>
          </cell>
          <cell r="H84">
            <v>49.894</v>
          </cell>
          <cell r="J84">
            <v>4336.348478524304</v>
          </cell>
          <cell r="K84">
            <v>86754.03231432858</v>
          </cell>
          <cell r="M84">
            <v>4713.0819731707315</v>
          </cell>
        </row>
        <row r="85">
          <cell r="A85" t="str">
            <v>UKD1102</v>
          </cell>
          <cell r="B85" t="str">
            <v>Barrow-in-Furness</v>
          </cell>
          <cell r="C85">
            <v>117.7451544</v>
          </cell>
          <cell r="D85">
            <v>32.664</v>
          </cell>
          <cell r="E85">
            <v>213.08017270000008</v>
          </cell>
          <cell r="F85">
            <v>2.128</v>
          </cell>
          <cell r="G85">
            <v>330.8253271000001</v>
          </cell>
          <cell r="H85">
            <v>34.792</v>
          </cell>
          <cell r="J85">
            <v>3604.7377663482735</v>
          </cell>
          <cell r="K85">
            <v>100131.66010338349</v>
          </cell>
          <cell r="M85">
            <v>3798.2307870967743</v>
          </cell>
        </row>
        <row r="86">
          <cell r="A86" t="str">
            <v>UKD4100</v>
          </cell>
          <cell r="B86" t="str">
            <v>Blackburn with Darwen</v>
          </cell>
          <cell r="C86">
            <v>233.45611919999996</v>
          </cell>
          <cell r="D86">
            <v>59.222</v>
          </cell>
          <cell r="E86">
            <v>412.1157219999999</v>
          </cell>
          <cell r="F86">
            <v>4.935</v>
          </cell>
          <cell r="G86">
            <v>645.5718411999999</v>
          </cell>
          <cell r="H86">
            <v>64.157</v>
          </cell>
          <cell r="J86">
            <v>3942.0505757995334</v>
          </cell>
          <cell r="K86">
            <v>83508.75825734547</v>
          </cell>
          <cell r="M86">
            <v>4323.261466666666</v>
          </cell>
        </row>
        <row r="87">
          <cell r="A87" t="str">
            <v>UKD4200</v>
          </cell>
          <cell r="B87" t="str">
            <v>Blackpool</v>
          </cell>
          <cell r="C87">
            <v>280.16582089999986</v>
          </cell>
          <cell r="D87">
            <v>67.05</v>
          </cell>
          <cell r="E87">
            <v>327.22307070000005</v>
          </cell>
          <cell r="F87">
            <v>6.69</v>
          </cell>
          <cell r="G87">
            <v>607.3888915999999</v>
          </cell>
          <cell r="H87">
            <v>73.74</v>
          </cell>
          <cell r="J87">
            <v>4178.461161819536</v>
          </cell>
          <cell r="K87">
            <v>48912.26766816144</v>
          </cell>
          <cell r="M87">
            <v>4447.07652222222</v>
          </cell>
        </row>
        <row r="88">
          <cell r="A88" t="str">
            <v>UKD3201</v>
          </cell>
          <cell r="B88" t="str">
            <v>Bolton</v>
          </cell>
          <cell r="C88">
            <v>474.56463639999976</v>
          </cell>
          <cell r="D88">
            <v>121.285</v>
          </cell>
          <cell r="E88">
            <v>541.4574839999998</v>
          </cell>
          <cell r="F88">
            <v>7.862</v>
          </cell>
          <cell r="G88">
            <v>1016.0221203999995</v>
          </cell>
          <cell r="H88">
            <v>129.147</v>
          </cell>
          <cell r="J88">
            <v>3912.8056758873704</v>
          </cell>
          <cell r="K88">
            <v>68870.19638768758</v>
          </cell>
          <cell r="M88">
            <v>4275.357084684682</v>
          </cell>
        </row>
        <row r="89">
          <cell r="A89" t="str">
            <v>UKD4301</v>
          </cell>
          <cell r="B89" t="str">
            <v>Burnley</v>
          </cell>
          <cell r="C89">
            <v>148.16681239999997</v>
          </cell>
          <cell r="D89">
            <v>39.836</v>
          </cell>
          <cell r="E89">
            <v>194.22535849999994</v>
          </cell>
          <cell r="F89">
            <v>3.18</v>
          </cell>
          <cell r="G89">
            <v>342.3921708999999</v>
          </cell>
          <cell r="H89">
            <v>43.016</v>
          </cell>
          <cell r="J89">
            <v>3719.4199317200514</v>
          </cell>
          <cell r="K89">
            <v>61077.15676100627</v>
          </cell>
          <cell r="M89">
            <v>4115.744788888888</v>
          </cell>
        </row>
        <row r="90">
          <cell r="A90" t="str">
            <v>UKD3202</v>
          </cell>
          <cell r="B90" t="str">
            <v>Bury</v>
          </cell>
          <cell r="C90">
            <v>327.0802743</v>
          </cell>
          <cell r="D90">
            <v>81.432</v>
          </cell>
          <cell r="E90">
            <v>352.02694799999995</v>
          </cell>
          <cell r="F90">
            <v>5.185</v>
          </cell>
          <cell r="G90">
            <v>679.1072222999999</v>
          </cell>
          <cell r="H90">
            <v>86.617</v>
          </cell>
          <cell r="J90">
            <v>4016.6061781609196</v>
          </cell>
          <cell r="K90">
            <v>67893.33616200577</v>
          </cell>
          <cell r="M90">
            <v>4303.687819736842</v>
          </cell>
        </row>
        <row r="91">
          <cell r="A91" t="str">
            <v>UKD1201</v>
          </cell>
          <cell r="B91" t="str">
            <v>Carlisle</v>
          </cell>
          <cell r="C91">
            <v>201.34118489999994</v>
          </cell>
          <cell r="D91">
            <v>48.539</v>
          </cell>
          <cell r="E91">
            <v>395.5258965</v>
          </cell>
          <cell r="F91">
            <v>4.917</v>
          </cell>
          <cell r="G91">
            <v>596.8670814</v>
          </cell>
          <cell r="H91">
            <v>53.456</v>
          </cell>
          <cell r="J91">
            <v>4148.029108551885</v>
          </cell>
          <cell r="K91">
            <v>80440.49145820622</v>
          </cell>
          <cell r="M91">
            <v>4283.8549978723395</v>
          </cell>
        </row>
        <row r="92">
          <cell r="A92" t="str">
            <v>UKD2201</v>
          </cell>
          <cell r="B92" t="str">
            <v>Chester</v>
          </cell>
          <cell r="C92">
            <v>237.71059229999997</v>
          </cell>
          <cell r="D92">
            <v>55.285</v>
          </cell>
          <cell r="E92">
            <v>672.4322511999999</v>
          </cell>
          <cell r="F92">
            <v>5.013</v>
          </cell>
          <cell r="G92">
            <v>910.1428434999998</v>
          </cell>
          <cell r="H92">
            <v>60.297999999999995</v>
          </cell>
          <cell r="J92">
            <v>4299.730348195712</v>
          </cell>
          <cell r="K92">
            <v>134137.69224017553</v>
          </cell>
          <cell r="M92">
            <v>4660.992005882353</v>
          </cell>
        </row>
        <row r="93">
          <cell r="A93" t="str">
            <v>UKD4302</v>
          </cell>
          <cell r="B93" t="str">
            <v>Chorley</v>
          </cell>
          <cell r="C93">
            <v>189.0617828000001</v>
          </cell>
          <cell r="D93">
            <v>45.228</v>
          </cell>
          <cell r="E93">
            <v>193.9841676</v>
          </cell>
          <cell r="F93">
            <v>3.221</v>
          </cell>
          <cell r="G93">
            <v>383.0459504000001</v>
          </cell>
          <cell r="H93">
            <v>48.449</v>
          </cell>
          <cell r="J93">
            <v>4180.193305032283</v>
          </cell>
          <cell r="K93">
            <v>60224.826948152746</v>
          </cell>
          <cell r="M93">
            <v>4296.8587000000025</v>
          </cell>
        </row>
        <row r="94">
          <cell r="A94" t="str">
            <v>UKD2202</v>
          </cell>
          <cell r="B94" t="str">
            <v>Congleton</v>
          </cell>
          <cell r="C94">
            <v>169.61899070000004</v>
          </cell>
          <cell r="D94">
            <v>40.06</v>
          </cell>
          <cell r="E94">
            <v>213.66943099999995</v>
          </cell>
          <cell r="F94">
            <v>3.14</v>
          </cell>
          <cell r="G94">
            <v>383.28842169999996</v>
          </cell>
          <cell r="H94">
            <v>43.2</v>
          </cell>
          <cell r="J94">
            <v>4234.123582126811</v>
          </cell>
          <cell r="K94">
            <v>68047.58949044584</v>
          </cell>
          <cell r="M94">
            <v>4349.204889743591</v>
          </cell>
        </row>
        <row r="95">
          <cell r="A95" t="str">
            <v>UKD1103</v>
          </cell>
          <cell r="B95" t="str">
            <v>Copeland</v>
          </cell>
          <cell r="C95">
            <v>135.24914040000002</v>
          </cell>
          <cell r="D95">
            <v>32.338</v>
          </cell>
          <cell r="E95">
            <v>106.33389440000003</v>
          </cell>
          <cell r="F95">
            <v>2.743</v>
          </cell>
          <cell r="G95">
            <v>241.58303480000006</v>
          </cell>
          <cell r="H95">
            <v>35.081</v>
          </cell>
          <cell r="J95">
            <v>4182.359465644134</v>
          </cell>
          <cell r="K95">
            <v>38765.54662777982</v>
          </cell>
          <cell r="M95">
            <v>4362.875496774193</v>
          </cell>
        </row>
        <row r="96">
          <cell r="A96" t="str">
            <v>UKD2203</v>
          </cell>
          <cell r="B96" t="str">
            <v>Crewe and Nantwich</v>
          </cell>
          <cell r="C96">
            <v>227.17614910000003</v>
          </cell>
          <cell r="D96">
            <v>52.061</v>
          </cell>
          <cell r="E96">
            <v>381.86051470000007</v>
          </cell>
          <cell r="F96">
            <v>3.802</v>
          </cell>
          <cell r="G96">
            <v>609.0366638</v>
          </cell>
          <cell r="H96">
            <v>55.863</v>
          </cell>
          <cell r="J96">
            <v>4363.653197210964</v>
          </cell>
          <cell r="K96">
            <v>100436.74768542874</v>
          </cell>
          <cell r="M96">
            <v>4636.247940816327</v>
          </cell>
        </row>
        <row r="97">
          <cell r="A97" t="str">
            <v>UKD1202</v>
          </cell>
          <cell r="B97" t="str">
            <v>Eden</v>
          </cell>
          <cell r="C97">
            <v>131.7038191</v>
          </cell>
          <cell r="D97">
            <v>24.237</v>
          </cell>
          <cell r="E97">
            <v>238.8629078</v>
          </cell>
          <cell r="F97">
            <v>4.31</v>
          </cell>
          <cell r="G97">
            <v>370.5667269</v>
          </cell>
          <cell r="H97">
            <v>28.546999999999997</v>
          </cell>
          <cell r="J97">
            <v>5433.998395015885</v>
          </cell>
          <cell r="K97">
            <v>55420.62825986079</v>
          </cell>
          <cell r="M97">
            <v>5726.253004347826</v>
          </cell>
        </row>
        <row r="98">
          <cell r="A98" t="str">
            <v>UKD2204</v>
          </cell>
          <cell r="B98" t="str">
            <v>Ellesmere Port &amp; Neston</v>
          </cell>
          <cell r="C98">
            <v>138.9239324</v>
          </cell>
          <cell r="D98">
            <v>35.375</v>
          </cell>
          <cell r="E98">
            <v>756.6962458000002</v>
          </cell>
          <cell r="F98">
            <v>2.265</v>
          </cell>
          <cell r="G98">
            <v>895.6201782000002</v>
          </cell>
          <cell r="H98">
            <v>37.64</v>
          </cell>
          <cell r="J98">
            <v>3927.1783010600707</v>
          </cell>
          <cell r="K98">
            <v>334082.2277262694</v>
          </cell>
          <cell r="M98">
            <v>4085.998011764706</v>
          </cell>
        </row>
        <row r="99">
          <cell r="A99" t="str">
            <v>UKD4303</v>
          </cell>
          <cell r="B99" t="str">
            <v>Fylde</v>
          </cell>
          <cell r="C99">
            <v>159.46193180000003</v>
          </cell>
          <cell r="D99">
            <v>36.271</v>
          </cell>
          <cell r="E99">
            <v>264.18276649999996</v>
          </cell>
          <cell r="F99">
            <v>3.117</v>
          </cell>
          <cell r="G99">
            <v>423.64469829999996</v>
          </cell>
          <cell r="H99">
            <v>39.388</v>
          </cell>
          <cell r="J99">
            <v>4396.402961043259</v>
          </cell>
          <cell r="K99">
            <v>84755.45925569457</v>
          </cell>
          <cell r="M99">
            <v>4556.0551942857155</v>
          </cell>
        </row>
        <row r="100">
          <cell r="A100" t="str">
            <v>UKD2101</v>
          </cell>
          <cell r="B100" t="str">
            <v>Halton</v>
          </cell>
          <cell r="C100">
            <v>205.22208880000014</v>
          </cell>
          <cell r="D100">
            <v>53.719</v>
          </cell>
          <cell r="E100">
            <v>508.3309101</v>
          </cell>
          <cell r="F100">
            <v>3.43</v>
          </cell>
          <cell r="G100">
            <v>713.5529989000001</v>
          </cell>
          <cell r="H100">
            <v>57.149</v>
          </cell>
          <cell r="J100">
            <v>3820.288702321341</v>
          </cell>
          <cell r="K100">
            <v>148201.43151603497</v>
          </cell>
          <cell r="M100">
            <v>4188.2058938775535</v>
          </cell>
        </row>
        <row r="101">
          <cell r="A101" t="str">
            <v>UKD4304</v>
          </cell>
          <cell r="B101" t="str">
            <v>Hyndburn</v>
          </cell>
          <cell r="C101">
            <v>135.35275090000002</v>
          </cell>
          <cell r="D101">
            <v>35.952</v>
          </cell>
          <cell r="E101">
            <v>164.2397394999999</v>
          </cell>
          <cell r="F101">
            <v>2.99</v>
          </cell>
          <cell r="G101">
            <v>299.5924903999999</v>
          </cell>
          <cell r="H101">
            <v>38.942</v>
          </cell>
          <cell r="J101">
            <v>3764.8183939697374</v>
          </cell>
          <cell r="K101">
            <v>54929.67876254178</v>
          </cell>
          <cell r="M101">
            <v>4101.5985121212125</v>
          </cell>
        </row>
        <row r="102">
          <cell r="A102" t="str">
            <v>UKD5101</v>
          </cell>
          <cell r="B102" t="str">
            <v>Knowsley</v>
          </cell>
          <cell r="C102">
            <v>241.04107769999985</v>
          </cell>
          <cell r="D102">
            <v>63.036</v>
          </cell>
          <cell r="E102">
            <v>536.5385149999998</v>
          </cell>
          <cell r="F102">
            <v>2.579</v>
          </cell>
          <cell r="G102">
            <v>777.5795926999997</v>
          </cell>
          <cell r="H102">
            <v>65.615</v>
          </cell>
          <cell r="J102">
            <v>3823.8637873596017</v>
          </cell>
          <cell r="K102">
            <v>208041.30089181848</v>
          </cell>
          <cell r="M102">
            <v>3887.759317741933</v>
          </cell>
        </row>
        <row r="103">
          <cell r="A103" t="str">
            <v>UKD4305</v>
          </cell>
          <cell r="B103" t="str">
            <v>Lancaster</v>
          </cell>
          <cell r="C103">
            <v>244.13245830000002</v>
          </cell>
          <cell r="D103">
            <v>60.649</v>
          </cell>
          <cell r="E103">
            <v>306.19167369999997</v>
          </cell>
          <cell r="F103">
            <v>5.498</v>
          </cell>
          <cell r="G103">
            <v>550.324132</v>
          </cell>
          <cell r="H103">
            <v>66.147</v>
          </cell>
          <cell r="J103">
            <v>4025.3336130851294</v>
          </cell>
          <cell r="K103">
            <v>55691.46484176064</v>
          </cell>
          <cell r="M103">
            <v>4068.8743050000003</v>
          </cell>
        </row>
        <row r="104">
          <cell r="A104" t="str">
            <v>UKD5200</v>
          </cell>
          <cell r="B104" t="str">
            <v>Liverpool</v>
          </cell>
          <cell r="C104">
            <v>770.7755996999999</v>
          </cell>
          <cell r="D104">
            <v>209.066</v>
          </cell>
          <cell r="E104">
            <v>1191.2099816999998</v>
          </cell>
          <cell r="F104">
            <v>13.387</v>
          </cell>
          <cell r="G104">
            <v>1961.9855813999998</v>
          </cell>
          <cell r="H104">
            <v>222.453</v>
          </cell>
          <cell r="J104">
            <v>3686.7572905206966</v>
          </cell>
          <cell r="K104">
            <v>88982.59368790616</v>
          </cell>
          <cell r="M104">
            <v>3993.655956994818</v>
          </cell>
        </row>
        <row r="105">
          <cell r="A105" t="str">
            <v>UKD2205</v>
          </cell>
          <cell r="B105" t="str">
            <v>Macclesfield</v>
          </cell>
          <cell r="C105">
            <v>333.5216307</v>
          </cell>
          <cell r="D105">
            <v>70.599</v>
          </cell>
          <cell r="E105">
            <v>497.1339049999998</v>
          </cell>
          <cell r="F105">
            <v>6.643</v>
          </cell>
          <cell r="G105">
            <v>830.6555356999997</v>
          </cell>
          <cell r="H105">
            <v>77.242</v>
          </cell>
          <cell r="J105">
            <v>4724.169332426804</v>
          </cell>
          <cell r="K105">
            <v>74835.75267198552</v>
          </cell>
          <cell r="M105">
            <v>5053.358040909091</v>
          </cell>
        </row>
        <row r="106">
          <cell r="A106" t="str">
            <v>UKD3101</v>
          </cell>
          <cell r="B106" t="str">
            <v>Manchester</v>
          </cell>
          <cell r="C106">
            <v>836.3620317000003</v>
          </cell>
          <cell r="D106">
            <v>215.093</v>
          </cell>
          <cell r="E106">
            <v>1773.2448594999996</v>
          </cell>
          <cell r="F106">
            <v>17.214</v>
          </cell>
          <cell r="G106">
            <v>2609.6068912</v>
          </cell>
          <cell r="H106">
            <v>232.307</v>
          </cell>
          <cell r="J106">
            <v>3888.374013566226</v>
          </cell>
          <cell r="K106">
            <v>103011.78456488902</v>
          </cell>
          <cell r="M106">
            <v>4140.406097524754</v>
          </cell>
        </row>
        <row r="107">
          <cell r="A107" t="str">
            <v>UKD3203</v>
          </cell>
          <cell r="B107" t="str">
            <v>Oldham</v>
          </cell>
          <cell r="C107">
            <v>350.08549920000013</v>
          </cell>
          <cell r="D107">
            <v>93.837</v>
          </cell>
          <cell r="E107">
            <v>454.08857050000006</v>
          </cell>
          <cell r="F107">
            <v>6.201</v>
          </cell>
          <cell r="G107">
            <v>804.1740697000002</v>
          </cell>
          <cell r="H107">
            <v>100.038</v>
          </cell>
          <cell r="J107">
            <v>3730.78315802935</v>
          </cell>
          <cell r="K107">
            <v>73228.28100306402</v>
          </cell>
          <cell r="M107">
            <v>3933.544934831462</v>
          </cell>
        </row>
        <row r="108">
          <cell r="A108" t="str">
            <v>UKD4306</v>
          </cell>
          <cell r="B108" t="str">
            <v>Pendle</v>
          </cell>
          <cell r="C108">
            <v>147.94963439999998</v>
          </cell>
          <cell r="D108">
            <v>39.408</v>
          </cell>
          <cell r="E108">
            <v>228.53460939999997</v>
          </cell>
          <cell r="F108">
            <v>3.199</v>
          </cell>
          <cell r="G108">
            <v>376.48424379999994</v>
          </cell>
          <cell r="H108">
            <v>42.607</v>
          </cell>
          <cell r="J108">
            <v>3754.3045676004867</v>
          </cell>
          <cell r="K108">
            <v>71439.39024695217</v>
          </cell>
          <cell r="M108">
            <v>3998.638767567567</v>
          </cell>
        </row>
        <row r="109">
          <cell r="A109" t="str">
            <v>UKD4307</v>
          </cell>
          <cell r="B109" t="str">
            <v>Preston</v>
          </cell>
          <cell r="C109">
            <v>235.12103120000012</v>
          </cell>
          <cell r="D109">
            <v>59.06</v>
          </cell>
          <cell r="E109">
            <v>381.1564634999999</v>
          </cell>
          <cell r="F109">
            <v>5.414</v>
          </cell>
          <cell r="G109">
            <v>616.2774947</v>
          </cell>
          <cell r="H109">
            <v>64.474</v>
          </cell>
          <cell r="J109">
            <v>3981.0536945479193</v>
          </cell>
          <cell r="K109">
            <v>70402.00655707424</v>
          </cell>
          <cell r="M109">
            <v>4198.5898428571445</v>
          </cell>
        </row>
        <row r="110">
          <cell r="A110" t="str">
            <v>UKD4308</v>
          </cell>
          <cell r="B110" t="str">
            <v>Ribble Valley</v>
          </cell>
          <cell r="C110">
            <v>115.31169510000001</v>
          </cell>
          <cell r="D110">
            <v>24.149</v>
          </cell>
          <cell r="E110">
            <v>290.176298</v>
          </cell>
          <cell r="F110">
            <v>2.718</v>
          </cell>
          <cell r="G110">
            <v>405.4879931</v>
          </cell>
          <cell r="H110">
            <v>26.867</v>
          </cell>
          <cell r="J110">
            <v>4775.009114249037</v>
          </cell>
          <cell r="K110">
            <v>106760.96320824136</v>
          </cell>
          <cell r="M110">
            <v>4804.6539625000005</v>
          </cell>
        </row>
        <row r="111">
          <cell r="A111" t="str">
            <v>UKD3204</v>
          </cell>
          <cell r="B111" t="str">
            <v>Rochdale</v>
          </cell>
          <cell r="C111">
            <v>347.80050829999993</v>
          </cell>
          <cell r="D111">
            <v>90.215</v>
          </cell>
          <cell r="E111">
            <v>486.09749229999983</v>
          </cell>
          <cell r="F111">
            <v>6.089</v>
          </cell>
          <cell r="G111">
            <v>833.8980005999997</v>
          </cell>
          <cell r="H111">
            <v>96.304</v>
          </cell>
          <cell r="J111">
            <v>3855.240351382807</v>
          </cell>
          <cell r="K111">
            <v>79832.07296764654</v>
          </cell>
          <cell r="M111">
            <v>4140.482241666666</v>
          </cell>
        </row>
        <row r="112">
          <cell r="A112" t="str">
            <v>UKD4309</v>
          </cell>
          <cell r="B112" t="str">
            <v>Rossendale</v>
          </cell>
          <cell r="C112">
            <v>125.2695482</v>
          </cell>
          <cell r="D112">
            <v>30.761</v>
          </cell>
          <cell r="E112">
            <v>239.26062589999998</v>
          </cell>
          <cell r="F112">
            <v>2.543</v>
          </cell>
          <cell r="G112">
            <v>364.53017409999995</v>
          </cell>
          <cell r="H112">
            <v>33.304</v>
          </cell>
          <cell r="J112">
            <v>4072.349670036735</v>
          </cell>
          <cell r="K112">
            <v>94085.97164766023</v>
          </cell>
          <cell r="M112">
            <v>4473.9124357142855</v>
          </cell>
        </row>
        <row r="113">
          <cell r="A113" t="str">
            <v>UKD3102</v>
          </cell>
          <cell r="B113" t="str">
            <v>Salford</v>
          </cell>
          <cell r="C113">
            <v>435.35030489999974</v>
          </cell>
          <cell r="D113">
            <v>109.051</v>
          </cell>
          <cell r="E113">
            <v>597.4827171000003</v>
          </cell>
          <cell r="F113">
            <v>7.533</v>
          </cell>
          <cell r="G113">
            <v>1032.833022</v>
          </cell>
          <cell r="H113">
            <v>116.584</v>
          </cell>
          <cell r="J113">
            <v>3992.1715976928203</v>
          </cell>
          <cell r="K113">
            <v>79315.3746316209</v>
          </cell>
          <cell r="M113">
            <v>4442.350049999997</v>
          </cell>
        </row>
        <row r="114">
          <cell r="A114" t="str">
            <v>UKD5300</v>
          </cell>
          <cell r="B114" t="str">
            <v>Sefton</v>
          </cell>
          <cell r="C114">
            <v>491.61899479999977</v>
          </cell>
          <cell r="D114">
            <v>124.296</v>
          </cell>
          <cell r="E114">
            <v>539.4746121999998</v>
          </cell>
          <cell r="F114">
            <v>7.826</v>
          </cell>
          <cell r="G114">
            <v>1031.0936069999996</v>
          </cell>
          <cell r="H114">
            <v>132.122</v>
          </cell>
          <cell r="J114">
            <v>3955.2278013773553</v>
          </cell>
          <cell r="K114">
            <v>68933.63304370047</v>
          </cell>
          <cell r="M114">
            <v>4201.871750427348</v>
          </cell>
        </row>
        <row r="115">
          <cell r="A115" t="str">
            <v>UKD1203</v>
          </cell>
          <cell r="B115" t="str">
            <v>South Lakeland</v>
          </cell>
          <cell r="C115">
            <v>251.53550949999996</v>
          </cell>
          <cell r="D115">
            <v>53.077</v>
          </cell>
          <cell r="E115">
            <v>314.8184370999998</v>
          </cell>
          <cell r="F115">
            <v>7.285</v>
          </cell>
          <cell r="G115">
            <v>566.3539465999997</v>
          </cell>
          <cell r="H115">
            <v>60.361999999999995</v>
          </cell>
          <cell r="J115">
            <v>4739.067948452248</v>
          </cell>
          <cell r="K115">
            <v>43214.61044612214</v>
          </cell>
          <cell r="M115">
            <v>5468.16325</v>
          </cell>
        </row>
        <row r="116">
          <cell r="A116" t="str">
            <v>UKD4310</v>
          </cell>
          <cell r="B116" t="str">
            <v>South Ribble</v>
          </cell>
          <cell r="C116">
            <v>192.609837</v>
          </cell>
          <cell r="D116">
            <v>47.06</v>
          </cell>
          <cell r="E116">
            <v>210.90841009999997</v>
          </cell>
          <cell r="F116">
            <v>3.139</v>
          </cell>
          <cell r="G116">
            <v>403.51824709999994</v>
          </cell>
          <cell r="H116">
            <v>50.199000000000005</v>
          </cell>
          <cell r="J116">
            <v>4092.856714832129</v>
          </cell>
          <cell r="K116">
            <v>67189.68145906339</v>
          </cell>
          <cell r="M116">
            <v>4280.2186</v>
          </cell>
        </row>
        <row r="117">
          <cell r="A117" t="str">
            <v>UKD5102</v>
          </cell>
          <cell r="B117" t="str">
            <v>St. Helens</v>
          </cell>
          <cell r="C117">
            <v>285.2862748</v>
          </cell>
          <cell r="D117">
            <v>77.069</v>
          </cell>
          <cell r="E117">
            <v>470.37520290000003</v>
          </cell>
          <cell r="F117">
            <v>4.328</v>
          </cell>
          <cell r="G117">
            <v>755.6614777</v>
          </cell>
          <cell r="H117">
            <v>81.397</v>
          </cell>
          <cell r="J117">
            <v>3701.699448546108</v>
          </cell>
          <cell r="K117">
            <v>108681.88606746765</v>
          </cell>
          <cell r="M117">
            <v>3803.8169973333333</v>
          </cell>
        </row>
        <row r="118">
          <cell r="A118" t="str">
            <v>UKD3103</v>
          </cell>
          <cell r="B118" t="str">
            <v>Stockport</v>
          </cell>
          <cell r="C118">
            <v>521.4361652999999</v>
          </cell>
          <cell r="D118">
            <v>126.746</v>
          </cell>
          <cell r="E118">
            <v>612.9420972999999</v>
          </cell>
          <cell r="F118">
            <v>8.685</v>
          </cell>
          <cell r="G118">
            <v>1134.3782625999997</v>
          </cell>
          <cell r="H118">
            <v>135.43099999999998</v>
          </cell>
          <cell r="J118">
            <v>4114.02462641819</v>
          </cell>
          <cell r="K118">
            <v>70574.79531375934</v>
          </cell>
          <cell r="M118">
            <v>4239.318417073169</v>
          </cell>
        </row>
        <row r="119">
          <cell r="A119" t="str">
            <v>UKD3104</v>
          </cell>
          <cell r="B119" t="str">
            <v>Tameside</v>
          </cell>
          <cell r="C119">
            <v>370.5984069000001</v>
          </cell>
          <cell r="D119">
            <v>98.772</v>
          </cell>
          <cell r="E119">
            <v>452.5121550000001</v>
          </cell>
          <cell r="F119">
            <v>6.145</v>
          </cell>
          <cell r="G119">
            <v>823.1105619000002</v>
          </cell>
          <cell r="H119">
            <v>104.917</v>
          </cell>
          <cell r="J119">
            <v>3752.0593579151996</v>
          </cell>
          <cell r="K119">
            <v>73639.08136696504</v>
          </cell>
          <cell r="M119">
            <v>4028.2435532608706</v>
          </cell>
        </row>
        <row r="120">
          <cell r="A120" t="str">
            <v>UKD3105</v>
          </cell>
          <cell r="B120" t="str">
            <v>Trafford</v>
          </cell>
          <cell r="C120">
            <v>407.29078660000005</v>
          </cell>
          <cell r="D120">
            <v>97.013</v>
          </cell>
          <cell r="E120">
            <v>1098.8731066999999</v>
          </cell>
          <cell r="F120">
            <v>7.957</v>
          </cell>
          <cell r="G120">
            <v>1506.1638933</v>
          </cell>
          <cell r="H120">
            <v>104.97</v>
          </cell>
          <cell r="J120">
            <v>4198.311428365271</v>
          </cell>
          <cell r="K120">
            <v>138101.43354279248</v>
          </cell>
          <cell r="M120">
            <v>4379.4708236559145</v>
          </cell>
        </row>
        <row r="121">
          <cell r="A121" t="str">
            <v>UKD2206</v>
          </cell>
          <cell r="B121" t="str">
            <v>Vale Royal</v>
          </cell>
          <cell r="C121">
            <v>232.32661680000007</v>
          </cell>
          <cell r="D121">
            <v>53.771</v>
          </cell>
          <cell r="E121">
            <v>349.5462955000001</v>
          </cell>
          <cell r="F121">
            <v>3.94</v>
          </cell>
          <cell r="G121">
            <v>581.8729123000002</v>
          </cell>
          <cell r="H121">
            <v>57.711</v>
          </cell>
          <cell r="J121">
            <v>4320.667586617323</v>
          </cell>
          <cell r="K121">
            <v>88717.33388324876</v>
          </cell>
          <cell r="M121">
            <v>4383.521071698115</v>
          </cell>
        </row>
        <row r="122">
          <cell r="A122" t="str">
            <v>UKD2102</v>
          </cell>
          <cell r="B122" t="str">
            <v>Warrington</v>
          </cell>
          <cell r="C122">
            <v>347.0410808000002</v>
          </cell>
          <cell r="D122">
            <v>87.308</v>
          </cell>
          <cell r="E122">
            <v>636.6245325</v>
          </cell>
          <cell r="F122">
            <v>5.891</v>
          </cell>
          <cell r="G122">
            <v>983.6656133000001</v>
          </cell>
          <cell r="H122">
            <v>93.19900000000001</v>
          </cell>
          <cell r="J122">
            <v>3974.9058597150342</v>
          </cell>
          <cell r="K122">
            <v>108067.31157698184</v>
          </cell>
          <cell r="M122">
            <v>4232.208302439027</v>
          </cell>
        </row>
        <row r="123">
          <cell r="A123" t="str">
            <v>UKD4311</v>
          </cell>
          <cell r="B123" t="str">
            <v>West Lancashire</v>
          </cell>
          <cell r="C123">
            <v>211.9363918</v>
          </cell>
          <cell r="D123">
            <v>46.838</v>
          </cell>
          <cell r="E123">
            <v>303.22298679999994</v>
          </cell>
          <cell r="F123">
            <v>3.693</v>
          </cell>
          <cell r="G123">
            <v>515.1593786</v>
          </cell>
          <cell r="H123">
            <v>50.531</v>
          </cell>
          <cell r="J123">
            <v>4524.8813313975825</v>
          </cell>
          <cell r="K123">
            <v>82107.49710262658</v>
          </cell>
          <cell r="M123">
            <v>4607.312865217391</v>
          </cell>
        </row>
        <row r="124">
          <cell r="A124" t="str">
            <v>UKD3205</v>
          </cell>
          <cell r="B124" t="str">
            <v>Wigan</v>
          </cell>
          <cell r="C124">
            <v>530.3416890999998</v>
          </cell>
          <cell r="D124">
            <v>139.347</v>
          </cell>
          <cell r="E124">
            <v>647.6898189999998</v>
          </cell>
          <cell r="F124">
            <v>8.191</v>
          </cell>
          <cell r="G124">
            <v>1178.0315080999997</v>
          </cell>
          <cell r="H124">
            <v>147.538</v>
          </cell>
          <cell r="J124">
            <v>3805.906758667211</v>
          </cell>
          <cell r="K124">
            <v>79073.3511170797</v>
          </cell>
          <cell r="M124">
            <v>4079.5514546153836</v>
          </cell>
        </row>
        <row r="125">
          <cell r="A125" t="str">
            <v>UKD5400</v>
          </cell>
          <cell r="B125" t="str">
            <v>Wirral</v>
          </cell>
          <cell r="C125">
            <v>569.9518417999994</v>
          </cell>
          <cell r="D125">
            <v>147.183</v>
          </cell>
          <cell r="E125">
            <v>645.4704108</v>
          </cell>
          <cell r="F125">
            <v>8.691</v>
          </cell>
          <cell r="G125">
            <v>1215.4222525999994</v>
          </cell>
          <cell r="H125">
            <v>155.874</v>
          </cell>
          <cell r="J125">
            <v>3872.4026674276206</v>
          </cell>
          <cell r="K125">
            <v>74268.83106662064</v>
          </cell>
          <cell r="M125">
            <v>4221.8654948148105</v>
          </cell>
        </row>
        <row r="126">
          <cell r="A126" t="str">
            <v>UKD4312</v>
          </cell>
          <cell r="B126" t="str">
            <v>Wyre</v>
          </cell>
          <cell r="C126">
            <v>211.4280371</v>
          </cell>
          <cell r="D126">
            <v>48.668</v>
          </cell>
          <cell r="E126">
            <v>267.84970300000003</v>
          </cell>
          <cell r="F126">
            <v>4.113</v>
          </cell>
          <cell r="G126">
            <v>479.2777401000001</v>
          </cell>
          <cell r="H126">
            <v>52.781</v>
          </cell>
          <cell r="J126">
            <v>4344.292699515082</v>
          </cell>
          <cell r="K126">
            <v>65122.70921468515</v>
          </cell>
          <cell r="M126">
            <v>4314.857900000001</v>
          </cell>
        </row>
        <row r="127">
          <cell r="A127" t="str">
            <v>UKD</v>
          </cell>
          <cell r="B127" t="str">
            <v>TOTAL NORTH WEST</v>
          </cell>
          <cell r="C127">
            <v>12511.3601934</v>
          </cell>
          <cell r="D127">
            <v>3117.188</v>
          </cell>
          <cell r="E127">
            <v>19930.243461800004</v>
          </cell>
          <cell r="F127">
            <v>233.162</v>
          </cell>
          <cell r="G127">
            <v>32441.603655199993</v>
          </cell>
          <cell r="H127">
            <v>3350.349999999999</v>
          </cell>
          <cell r="J127">
            <v>4013.668791680194</v>
          </cell>
          <cell r="K127">
            <v>85478.0944656505</v>
          </cell>
          <cell r="M127">
            <v>4262.814375945485</v>
          </cell>
        </row>
        <row r="128">
          <cell r="A128" t="str">
            <v>UKE3101</v>
          </cell>
          <cell r="B128" t="str">
            <v>Barnsley</v>
          </cell>
          <cell r="C128">
            <v>361.9866784000001</v>
          </cell>
          <cell r="D128">
            <v>104.278</v>
          </cell>
          <cell r="E128">
            <v>540.3939739000002</v>
          </cell>
          <cell r="F128">
            <v>6.184</v>
          </cell>
          <cell r="G128">
            <v>902.3806523000003</v>
          </cell>
          <cell r="H128">
            <v>110.462</v>
          </cell>
          <cell r="J128">
            <v>3471.361921018816</v>
          </cell>
          <cell r="K128">
            <v>87385.83019081505</v>
          </cell>
          <cell r="M128">
            <v>3770.6945666666675</v>
          </cell>
        </row>
        <row r="129">
          <cell r="A129" t="str">
            <v>UKE4100</v>
          </cell>
          <cell r="B129" t="str">
            <v>Bradford</v>
          </cell>
          <cell r="C129">
            <v>812.3443902999996</v>
          </cell>
          <cell r="D129">
            <v>209.281</v>
          </cell>
          <cell r="E129">
            <v>1122.6864123000007</v>
          </cell>
          <cell r="F129">
            <v>14.835</v>
          </cell>
          <cell r="G129">
            <v>1935.0308026000002</v>
          </cell>
          <cell r="H129">
            <v>224.116</v>
          </cell>
          <cell r="J129">
            <v>3881.596467428957</v>
          </cell>
          <cell r="K129">
            <v>75678.22125379175</v>
          </cell>
          <cell r="M129">
            <v>4230.960366145831</v>
          </cell>
        </row>
        <row r="130">
          <cell r="A130" t="str">
            <v>UKE4301</v>
          </cell>
          <cell r="B130" t="str">
            <v>Calderdale</v>
          </cell>
          <cell r="C130">
            <v>367.5017557999997</v>
          </cell>
          <cell r="D130">
            <v>92.934</v>
          </cell>
          <cell r="E130">
            <v>511.6975993</v>
          </cell>
          <cell r="F130">
            <v>7.147</v>
          </cell>
          <cell r="G130">
            <v>879.1993550999997</v>
          </cell>
          <cell r="H130">
            <v>100.081</v>
          </cell>
          <cell r="J130">
            <v>3954.4381582628503</v>
          </cell>
          <cell r="K130">
            <v>71596.1381418777</v>
          </cell>
          <cell r="M130">
            <v>4273.276230232555</v>
          </cell>
        </row>
        <row r="131">
          <cell r="A131" t="str">
            <v>UKE2201</v>
          </cell>
          <cell r="B131" t="str">
            <v>Craven</v>
          </cell>
          <cell r="C131">
            <v>117.71387179999998</v>
          </cell>
          <cell r="D131">
            <v>26.072</v>
          </cell>
          <cell r="E131">
            <v>142.05745620000002</v>
          </cell>
          <cell r="F131">
            <v>3.487</v>
          </cell>
          <cell r="G131">
            <v>259.771328</v>
          </cell>
          <cell r="H131">
            <v>29.558999999999997</v>
          </cell>
          <cell r="J131">
            <v>4514.953659097882</v>
          </cell>
          <cell r="K131">
            <v>40739.16151419559</v>
          </cell>
          <cell r="M131">
            <v>4904.744658333332</v>
          </cell>
        </row>
        <row r="132">
          <cell r="A132" t="str">
            <v>UKE3102</v>
          </cell>
          <cell r="B132" t="str">
            <v>Doncaster</v>
          </cell>
          <cell r="C132">
            <v>475.667211</v>
          </cell>
          <cell r="D132">
            <v>130.203</v>
          </cell>
          <cell r="E132">
            <v>878.7820783000002</v>
          </cell>
          <cell r="F132">
            <v>8.532</v>
          </cell>
          <cell r="G132">
            <v>1354.4492893000001</v>
          </cell>
          <cell r="H132">
            <v>138.735</v>
          </cell>
          <cell r="J132">
            <v>3653.273818575609</v>
          </cell>
          <cell r="K132">
            <v>102998.3682958275</v>
          </cell>
          <cell r="M132">
            <v>3898.9115655737705</v>
          </cell>
        </row>
        <row r="133">
          <cell r="A133" t="str">
            <v>UKE1200</v>
          </cell>
          <cell r="B133" t="str">
            <v>East Riding of Yorkshire</v>
          </cell>
          <cell r="C133">
            <v>624.043829</v>
          </cell>
          <cell r="D133">
            <v>149.662</v>
          </cell>
          <cell r="E133">
            <v>987.7253682000005</v>
          </cell>
          <cell r="F133">
            <v>12.447</v>
          </cell>
          <cell r="G133">
            <v>1611.7691972000005</v>
          </cell>
          <cell r="H133">
            <v>162.109</v>
          </cell>
          <cell r="J133">
            <v>4169.6878900455695</v>
          </cell>
          <cell r="K133">
            <v>79354.49250421792</v>
          </cell>
          <cell r="M133">
            <v>4333.637701388889</v>
          </cell>
        </row>
        <row r="134">
          <cell r="A134" t="str">
            <v>UKE2202</v>
          </cell>
          <cell r="B134" t="str">
            <v>Hambleton</v>
          </cell>
          <cell r="C134">
            <v>182.25337620000005</v>
          </cell>
          <cell r="D134">
            <v>39.224</v>
          </cell>
          <cell r="E134">
            <v>311.7813025</v>
          </cell>
          <cell r="F134">
            <v>5.173</v>
          </cell>
          <cell r="G134">
            <v>494.03467870000003</v>
          </cell>
          <cell r="H134">
            <v>44.397</v>
          </cell>
          <cell r="J134">
            <v>4646.476040179483</v>
          </cell>
          <cell r="K134">
            <v>60270.88778271796</v>
          </cell>
          <cell r="M134">
            <v>4925.766924324325</v>
          </cell>
        </row>
        <row r="135">
          <cell r="A135" t="str">
            <v>UKE2203</v>
          </cell>
          <cell r="B135" t="str">
            <v>Harrogate</v>
          </cell>
          <cell r="C135">
            <v>314.9365835999999</v>
          </cell>
          <cell r="D135">
            <v>69.954</v>
          </cell>
          <cell r="E135">
            <v>512.8421777000002</v>
          </cell>
          <cell r="F135">
            <v>7.839</v>
          </cell>
          <cell r="G135">
            <v>827.7787613</v>
          </cell>
          <cell r="H135">
            <v>77.79299999999999</v>
          </cell>
          <cell r="J135">
            <v>4502.0525430997495</v>
          </cell>
          <cell r="K135">
            <v>65421.88770251311</v>
          </cell>
          <cell r="M135">
            <v>4700.546023880595</v>
          </cell>
        </row>
        <row r="136">
          <cell r="A136" t="str">
            <v>UKE1100</v>
          </cell>
          <cell r="B136" t="str">
            <v>Kingston upon Hull, City of</v>
          </cell>
          <cell r="C136">
            <v>414.04942550000004</v>
          </cell>
          <cell r="D136">
            <v>118.294</v>
          </cell>
          <cell r="E136">
            <v>750.0485921000002</v>
          </cell>
          <cell r="F136">
            <v>8.143</v>
          </cell>
          <cell r="G136">
            <v>1164.0980176000003</v>
          </cell>
          <cell r="H136">
            <v>126.437</v>
          </cell>
          <cell r="J136">
            <v>3500.1726672527775</v>
          </cell>
          <cell r="K136">
            <v>92109.61465062018</v>
          </cell>
          <cell r="M136">
            <v>3600.429786956522</v>
          </cell>
        </row>
        <row r="137">
          <cell r="A137" t="str">
            <v>UKE4302</v>
          </cell>
          <cell r="B137" t="str">
            <v>Kirklees</v>
          </cell>
          <cell r="C137">
            <v>676.3596228000002</v>
          </cell>
          <cell r="D137">
            <v>178.911</v>
          </cell>
          <cell r="E137">
            <v>934.5611892191896</v>
          </cell>
          <cell r="F137">
            <v>12.692</v>
          </cell>
          <cell r="G137">
            <v>1610.9208120191897</v>
          </cell>
          <cell r="H137">
            <v>191.603</v>
          </cell>
          <cell r="J137">
            <v>3780.4250314402143</v>
          </cell>
          <cell r="K137">
            <v>73633.87875978487</v>
          </cell>
          <cell r="M137">
            <v>4050.057621556887</v>
          </cell>
        </row>
        <row r="138">
          <cell r="A138" t="str">
            <v>UKE4200</v>
          </cell>
          <cell r="B138" t="str">
            <v>Leeds</v>
          </cell>
          <cell r="C138">
            <v>1334.9459196999992</v>
          </cell>
          <cell r="D138">
            <v>338.078</v>
          </cell>
          <cell r="E138">
            <v>2288.8690278752993</v>
          </cell>
          <cell r="F138">
            <v>23.751</v>
          </cell>
          <cell r="G138">
            <v>3623.8149475752984</v>
          </cell>
          <cell r="H138">
            <v>361.82899999999995</v>
          </cell>
          <cell r="J138">
            <v>3948.632918143148</v>
          </cell>
          <cell r="K138">
            <v>96369.37509474547</v>
          </cell>
          <cell r="M138">
            <v>3996.844070958081</v>
          </cell>
        </row>
        <row r="139">
          <cell r="A139" t="str">
            <v>UKE1301</v>
          </cell>
          <cell r="B139" t="str">
            <v>North East Lincolnshire</v>
          </cell>
          <cell r="C139">
            <v>267.4601299</v>
          </cell>
          <cell r="D139">
            <v>71.425</v>
          </cell>
          <cell r="E139">
            <v>619.761891</v>
          </cell>
          <cell r="F139">
            <v>4.599</v>
          </cell>
          <cell r="G139">
            <v>887.2220209</v>
          </cell>
          <cell r="H139">
            <v>76.024</v>
          </cell>
          <cell r="J139">
            <v>3744.6290500525033</v>
          </cell>
          <cell r="K139">
            <v>134760.14155251143</v>
          </cell>
          <cell r="M139">
            <v>3991.9422373134335</v>
          </cell>
        </row>
        <row r="140">
          <cell r="A140" t="str">
            <v>UKE1302</v>
          </cell>
          <cell r="B140" t="str">
            <v>North Lincolnshire</v>
          </cell>
          <cell r="C140">
            <v>279.3797348000001</v>
          </cell>
          <cell r="D140">
            <v>72.562</v>
          </cell>
          <cell r="E140">
            <v>955.1802850999997</v>
          </cell>
          <cell r="F140">
            <v>5.797</v>
          </cell>
          <cell r="G140">
            <v>1234.5600198999998</v>
          </cell>
          <cell r="H140">
            <v>78.359</v>
          </cell>
          <cell r="J140">
            <v>3850.220980678594</v>
          </cell>
          <cell r="K140">
            <v>164771.48268069685</v>
          </cell>
          <cell r="M140">
            <v>4108.5255117647075</v>
          </cell>
        </row>
        <row r="141">
          <cell r="A141" t="str">
            <v>UKE2204</v>
          </cell>
          <cell r="B141" t="str">
            <v>Richmondshire</v>
          </cell>
          <cell r="C141">
            <v>105.00623020000002</v>
          </cell>
          <cell r="D141">
            <v>22.608</v>
          </cell>
          <cell r="E141">
            <v>139.78098980000007</v>
          </cell>
          <cell r="F141">
            <v>2.882</v>
          </cell>
          <cell r="G141">
            <v>244.7872200000001</v>
          </cell>
          <cell r="H141">
            <v>25.490000000000002</v>
          </cell>
          <cell r="J141">
            <v>4644.649248053787</v>
          </cell>
          <cell r="K141">
            <v>48501.38438584319</v>
          </cell>
          <cell r="M141">
            <v>5250.31151</v>
          </cell>
        </row>
        <row r="142">
          <cell r="A142" t="str">
            <v>UKE3103</v>
          </cell>
          <cell r="B142" t="str">
            <v>Rotherham</v>
          </cell>
          <cell r="C142">
            <v>401.4362638000003</v>
          </cell>
          <cell r="D142">
            <v>112.31</v>
          </cell>
          <cell r="E142">
            <v>671.0012897000001</v>
          </cell>
          <cell r="F142">
            <v>6.689</v>
          </cell>
          <cell r="G142">
            <v>1072.4375535000004</v>
          </cell>
          <cell r="H142">
            <v>118.999</v>
          </cell>
          <cell r="J142">
            <v>3574.3590401567117</v>
          </cell>
          <cell r="K142">
            <v>100314.14108237407</v>
          </cell>
          <cell r="M142">
            <v>3787.1345641509465</v>
          </cell>
        </row>
        <row r="143">
          <cell r="A143" t="str">
            <v>UKE2205</v>
          </cell>
          <cell r="B143" t="str">
            <v>Ryedale</v>
          </cell>
          <cell r="C143">
            <v>114.02967229999999</v>
          </cell>
          <cell r="D143">
            <v>24.183</v>
          </cell>
          <cell r="E143">
            <v>188.8306491</v>
          </cell>
          <cell r="F143">
            <v>3.793</v>
          </cell>
          <cell r="G143">
            <v>302.8603214</v>
          </cell>
          <cell r="H143">
            <v>27.976</v>
          </cell>
          <cell r="J143">
            <v>4715.282318157382</v>
          </cell>
          <cell r="K143">
            <v>49783.983416820454</v>
          </cell>
          <cell r="M143">
            <v>4957.811839130434</v>
          </cell>
        </row>
        <row r="144">
          <cell r="A144" t="str">
            <v>UKE2206</v>
          </cell>
          <cell r="B144" t="str">
            <v>Scarborough</v>
          </cell>
          <cell r="C144">
            <v>220.7085655</v>
          </cell>
          <cell r="D144">
            <v>56.952</v>
          </cell>
          <cell r="E144">
            <v>308.9584562</v>
          </cell>
          <cell r="F144">
            <v>6.181</v>
          </cell>
          <cell r="G144">
            <v>529.6670217</v>
          </cell>
          <cell r="H144">
            <v>63.132999999999996</v>
          </cell>
          <cell r="J144">
            <v>3875.343543685911</v>
          </cell>
          <cell r="K144">
            <v>49985.18948390228</v>
          </cell>
          <cell r="M144">
            <v>4504.25643877551</v>
          </cell>
        </row>
        <row r="145">
          <cell r="A145" t="str">
            <v>UKE2207</v>
          </cell>
          <cell r="B145" t="str">
            <v>Selby</v>
          </cell>
          <cell r="C145">
            <v>160.2458171000001</v>
          </cell>
          <cell r="D145">
            <v>35.686</v>
          </cell>
          <cell r="E145">
            <v>375.0729570999999</v>
          </cell>
          <cell r="F145">
            <v>3.149</v>
          </cell>
          <cell r="G145">
            <v>535.3187742</v>
          </cell>
          <cell r="H145">
            <v>38.835</v>
          </cell>
          <cell r="J145">
            <v>4490.439306730933</v>
          </cell>
          <cell r="K145">
            <v>119108.5922832645</v>
          </cell>
          <cell r="M145">
            <v>4855.933851515154</v>
          </cell>
        </row>
        <row r="146">
          <cell r="A146" t="str">
            <v>UKE3200</v>
          </cell>
          <cell r="B146" t="str">
            <v>Sheffield</v>
          </cell>
          <cell r="C146">
            <v>839.7102030999991</v>
          </cell>
          <cell r="D146">
            <v>235.681</v>
          </cell>
          <cell r="E146">
            <v>1608.3799078095997</v>
          </cell>
          <cell r="F146">
            <v>16.035</v>
          </cell>
          <cell r="G146">
            <v>2448.090110909599</v>
          </cell>
          <cell r="H146">
            <v>251.716</v>
          </cell>
          <cell r="J146">
            <v>3562.910048328033</v>
          </cell>
          <cell r="K146">
            <v>100304.32851946366</v>
          </cell>
          <cell r="M146">
            <v>3650.9139265217354</v>
          </cell>
        </row>
        <row r="147">
          <cell r="A147" t="str">
            <v>UKE4303</v>
          </cell>
          <cell r="B147" t="str">
            <v>Wakefield</v>
          </cell>
          <cell r="C147">
            <v>533.5403363</v>
          </cell>
          <cell r="D147">
            <v>146.214</v>
          </cell>
          <cell r="E147">
            <v>1108.8185964999998</v>
          </cell>
          <cell r="F147">
            <v>9.849</v>
          </cell>
          <cell r="G147">
            <v>1642.3589327999998</v>
          </cell>
          <cell r="H147">
            <v>156.063</v>
          </cell>
          <cell r="J147">
            <v>3649.037276184223</v>
          </cell>
          <cell r="K147">
            <v>112581.84551731138</v>
          </cell>
          <cell r="M147">
            <v>3838.419685611511</v>
          </cell>
        </row>
        <row r="148">
          <cell r="A148" t="str">
            <v>UKE2100</v>
          </cell>
          <cell r="B148" t="str">
            <v>York</v>
          </cell>
          <cell r="C148">
            <v>330.95625520000004</v>
          </cell>
          <cell r="D148">
            <v>86.637</v>
          </cell>
          <cell r="E148">
            <v>480.625414</v>
          </cell>
          <cell r="F148">
            <v>6.845</v>
          </cell>
          <cell r="G148">
            <v>811.5816692000001</v>
          </cell>
          <cell r="H148">
            <v>93.482</v>
          </cell>
          <cell r="J148">
            <v>3820.033648441198</v>
          </cell>
          <cell r="K148">
            <v>70215.54623813002</v>
          </cell>
          <cell r="M148">
            <v>3939.9554190476197</v>
          </cell>
        </row>
        <row r="149">
          <cell r="A149" t="str">
            <v>UKE</v>
          </cell>
          <cell r="B149" t="str">
            <v>TOTAL YORKSHIRE AND THE HUMBER</v>
          </cell>
          <cell r="C149">
            <v>8934.275872299997</v>
          </cell>
          <cell r="D149">
            <v>2321.149</v>
          </cell>
          <cell r="E149">
            <v>15437.855613904088</v>
          </cell>
          <cell r="F149">
            <v>176.04900000000004</v>
          </cell>
          <cell r="G149">
            <v>24372.13148620409</v>
          </cell>
          <cell r="H149">
            <v>2497.1980000000003</v>
          </cell>
          <cell r="J149">
            <v>3849.0746920167544</v>
          </cell>
          <cell r="K149">
            <v>87690.6748343023</v>
          </cell>
          <cell r="M149">
            <v>4055.5042543349964</v>
          </cell>
        </row>
        <row r="150">
          <cell r="A150" t="str">
            <v>UKF1301</v>
          </cell>
          <cell r="B150" t="str">
            <v>Amber Valley</v>
          </cell>
          <cell r="C150">
            <v>223.80309729999996</v>
          </cell>
          <cell r="D150">
            <v>54.647</v>
          </cell>
          <cell r="E150">
            <v>376.5322614</v>
          </cell>
          <cell r="F150">
            <v>4.013</v>
          </cell>
          <cell r="G150">
            <v>600.3353586999999</v>
          </cell>
          <cell r="H150">
            <v>58.66</v>
          </cell>
          <cell r="J150">
            <v>4095.4324537486036</v>
          </cell>
          <cell r="K150">
            <v>93828.12394717168</v>
          </cell>
          <cell r="M150">
            <v>4303.905717307692</v>
          </cell>
        </row>
        <row r="151">
          <cell r="A151" t="str">
            <v>UKF1501</v>
          </cell>
          <cell r="B151" t="str">
            <v>Ashfield</v>
          </cell>
          <cell r="C151">
            <v>194.81542490000004</v>
          </cell>
          <cell r="D151">
            <v>51.916</v>
          </cell>
          <cell r="E151">
            <v>368.98384580000004</v>
          </cell>
          <cell r="F151">
            <v>3.062</v>
          </cell>
          <cell r="G151">
            <v>563.7992707000001</v>
          </cell>
          <cell r="H151">
            <v>54.977999999999994</v>
          </cell>
          <cell r="J151">
            <v>3752.512229370522</v>
          </cell>
          <cell r="K151">
            <v>120504.19523187459</v>
          </cell>
          <cell r="M151">
            <v>3975.824997959184</v>
          </cell>
        </row>
        <row r="152">
          <cell r="A152" t="str">
            <v>UKF1502</v>
          </cell>
          <cell r="B152" t="str">
            <v>Bassetlaw</v>
          </cell>
          <cell r="C152">
            <v>208.54239330000007</v>
          </cell>
          <cell r="D152">
            <v>49.884</v>
          </cell>
          <cell r="E152">
            <v>345.3222389</v>
          </cell>
          <cell r="F152">
            <v>4.213</v>
          </cell>
          <cell r="G152">
            <v>553.8646322000001</v>
          </cell>
          <cell r="H152">
            <v>54.097</v>
          </cell>
          <cell r="J152">
            <v>4180.546734423865</v>
          </cell>
          <cell r="K152">
            <v>81965.87678613813</v>
          </cell>
          <cell r="M152">
            <v>4437.072197872342</v>
          </cell>
        </row>
        <row r="153">
          <cell r="A153" t="str">
            <v>UKF2201</v>
          </cell>
          <cell r="B153" t="str">
            <v>Blaby</v>
          </cell>
          <cell r="C153">
            <v>161.77532579999996</v>
          </cell>
          <cell r="D153">
            <v>39.207</v>
          </cell>
          <cell r="E153">
            <v>216.4748359</v>
          </cell>
          <cell r="F153">
            <v>2.166</v>
          </cell>
          <cell r="G153">
            <v>378.2501616999999</v>
          </cell>
          <cell r="H153">
            <v>41.373</v>
          </cell>
          <cell r="J153">
            <v>4126.184757823857</v>
          </cell>
          <cell r="K153">
            <v>99942.21417359187</v>
          </cell>
          <cell r="M153">
            <v>4257.245415789473</v>
          </cell>
        </row>
        <row r="154">
          <cell r="A154" t="str">
            <v>UKF1201</v>
          </cell>
          <cell r="B154" t="str">
            <v>Bolsover</v>
          </cell>
          <cell r="C154">
            <v>123.5143369</v>
          </cell>
          <cell r="D154">
            <v>33.935</v>
          </cell>
          <cell r="E154">
            <v>180.63090720000002</v>
          </cell>
          <cell r="F154">
            <v>1.935</v>
          </cell>
          <cell r="G154">
            <v>304.1452441</v>
          </cell>
          <cell r="H154">
            <v>35.870000000000005</v>
          </cell>
          <cell r="J154">
            <v>3639.7329276558125</v>
          </cell>
          <cell r="K154">
            <v>93349.30604651164</v>
          </cell>
          <cell r="M154">
            <v>3859.8230281250003</v>
          </cell>
        </row>
        <row r="155">
          <cell r="A155" t="str">
            <v>UKF3001</v>
          </cell>
          <cell r="B155" t="str">
            <v>Boston</v>
          </cell>
          <cell r="C155">
            <v>124.84172649999996</v>
          </cell>
          <cell r="D155">
            <v>28.327</v>
          </cell>
          <cell r="E155">
            <v>223.63301929999997</v>
          </cell>
          <cell r="F155">
            <v>2.492</v>
          </cell>
          <cell r="G155">
            <v>348.47474579999994</v>
          </cell>
          <cell r="H155">
            <v>30.819000000000003</v>
          </cell>
          <cell r="J155">
            <v>4407.1637130652725</v>
          </cell>
          <cell r="K155">
            <v>89740.37692616372</v>
          </cell>
          <cell r="M155">
            <v>4801.604865384615</v>
          </cell>
        </row>
        <row r="156">
          <cell r="A156" t="str">
            <v>UKF1601</v>
          </cell>
          <cell r="B156" t="str">
            <v>Broxtowe</v>
          </cell>
          <cell r="C156">
            <v>186.2143151</v>
          </cell>
          <cell r="D156">
            <v>48.627</v>
          </cell>
          <cell r="E156">
            <v>187.78490540000007</v>
          </cell>
          <cell r="F156">
            <v>2.922</v>
          </cell>
          <cell r="G156">
            <v>373.9992205000001</v>
          </cell>
          <cell r="H156">
            <v>51.549</v>
          </cell>
          <cell r="J156">
            <v>3829.442801324367</v>
          </cell>
          <cell r="K156">
            <v>64265.88138261467</v>
          </cell>
          <cell r="M156">
            <v>3879.4648979166664</v>
          </cell>
        </row>
        <row r="157">
          <cell r="A157" t="str">
            <v>UKF2202</v>
          </cell>
          <cell r="B157" t="str">
            <v>Charnwood</v>
          </cell>
          <cell r="C157">
            <v>274.2569226</v>
          </cell>
          <cell r="D157">
            <v>68.164</v>
          </cell>
          <cell r="E157">
            <v>459.65415419999994</v>
          </cell>
          <cell r="F157">
            <v>4.95</v>
          </cell>
          <cell r="G157">
            <v>733.9110767999999</v>
          </cell>
          <cell r="H157">
            <v>73.114</v>
          </cell>
          <cell r="J157">
            <v>4023.486335895781</v>
          </cell>
          <cell r="K157">
            <v>92859.42509090908</v>
          </cell>
          <cell r="M157">
            <v>4219.3372707692315</v>
          </cell>
        </row>
        <row r="158">
          <cell r="A158" t="str">
            <v>UKF1202</v>
          </cell>
          <cell r="B158" t="str">
            <v>Chesterfield</v>
          </cell>
          <cell r="C158">
            <v>167.07805760000005</v>
          </cell>
          <cell r="D158">
            <v>48.222</v>
          </cell>
          <cell r="E158">
            <v>238.86763959999993</v>
          </cell>
          <cell r="F158">
            <v>3.904</v>
          </cell>
          <cell r="G158">
            <v>405.9456972</v>
          </cell>
          <cell r="H158">
            <v>52.126000000000005</v>
          </cell>
          <cell r="J158">
            <v>3464.7683132180346</v>
          </cell>
          <cell r="K158">
            <v>61185.358504098345</v>
          </cell>
          <cell r="M158">
            <v>3712.8457244444458</v>
          </cell>
        </row>
        <row r="159">
          <cell r="A159" t="str">
            <v>UKF2301</v>
          </cell>
          <cell r="B159" t="str">
            <v>Corby</v>
          </cell>
          <cell r="C159">
            <v>97.43636300000001</v>
          </cell>
          <cell r="D159">
            <v>25.926</v>
          </cell>
          <cell r="E159">
            <v>356.1921216999999</v>
          </cell>
          <cell r="F159">
            <v>2.087</v>
          </cell>
          <cell r="G159">
            <v>453.62848469999994</v>
          </cell>
          <cell r="H159">
            <v>28.012999999999998</v>
          </cell>
          <cell r="J159">
            <v>3758.248977860064</v>
          </cell>
          <cell r="K159">
            <v>170671.83598466695</v>
          </cell>
          <cell r="M159">
            <v>4236.363608695653</v>
          </cell>
        </row>
        <row r="160">
          <cell r="A160" t="str">
            <v>UKF2302</v>
          </cell>
          <cell r="B160" t="str">
            <v>Daventry</v>
          </cell>
          <cell r="C160">
            <v>171.75533199999998</v>
          </cell>
          <cell r="D160">
            <v>33.562</v>
          </cell>
          <cell r="E160">
            <v>261.7738102</v>
          </cell>
          <cell r="F160">
            <v>3.062</v>
          </cell>
          <cell r="G160">
            <v>433.5291422</v>
          </cell>
          <cell r="H160">
            <v>36.623999999999995</v>
          </cell>
          <cell r="J160">
            <v>5117.553542697097</v>
          </cell>
          <cell r="K160">
            <v>85491.12024820379</v>
          </cell>
          <cell r="M160">
            <v>5367.354124999999</v>
          </cell>
        </row>
        <row r="161">
          <cell r="A161" t="str">
            <v>UKF1100</v>
          </cell>
          <cell r="B161" t="str">
            <v>Derby</v>
          </cell>
          <cell r="C161">
            <v>403.74029880000006</v>
          </cell>
          <cell r="D161">
            <v>107.439</v>
          </cell>
          <cell r="E161">
            <v>728.1682006999999</v>
          </cell>
          <cell r="F161">
            <v>7.272</v>
          </cell>
          <cell r="G161">
            <v>1131.9084995</v>
          </cell>
          <cell r="H161">
            <v>114.711</v>
          </cell>
          <cell r="J161">
            <v>3757.856074609779</v>
          </cell>
          <cell r="K161">
            <v>100133.14091034103</v>
          </cell>
          <cell r="M161">
            <v>3958.2382235294126</v>
          </cell>
        </row>
        <row r="162">
          <cell r="A162" t="str">
            <v>UKF1303</v>
          </cell>
          <cell r="B162" t="str">
            <v>Derbyshire Dales</v>
          </cell>
          <cell r="C162">
            <v>153.8003385</v>
          </cell>
          <cell r="D162">
            <v>32.823</v>
          </cell>
          <cell r="E162">
            <v>250.66047439999997</v>
          </cell>
          <cell r="F162">
            <v>4.44</v>
          </cell>
          <cell r="G162">
            <v>404.46081289999995</v>
          </cell>
          <cell r="H162">
            <v>37.263</v>
          </cell>
          <cell r="J162">
            <v>4685.748971757609</v>
          </cell>
          <cell r="K162">
            <v>56455.0618018018</v>
          </cell>
          <cell r="M162">
            <v>5126.67795</v>
          </cell>
        </row>
        <row r="163">
          <cell r="A163" t="str">
            <v>UKF3002</v>
          </cell>
          <cell r="B163" t="str">
            <v>East Lindsey</v>
          </cell>
          <cell r="C163">
            <v>303.03464329999997</v>
          </cell>
          <cell r="D163">
            <v>64.771</v>
          </cell>
          <cell r="E163">
            <v>375.57055</v>
          </cell>
          <cell r="F163">
            <v>7.41</v>
          </cell>
          <cell r="G163">
            <v>678.6051933</v>
          </cell>
          <cell r="H163">
            <v>72.181</v>
          </cell>
          <cell r="J163">
            <v>4678.554342221055</v>
          </cell>
          <cell r="K163">
            <v>50684.284750337385</v>
          </cell>
          <cell r="M163">
            <v>4887.6555370967735</v>
          </cell>
        </row>
        <row r="164">
          <cell r="A164" t="str">
            <v>UKF2303</v>
          </cell>
          <cell r="B164" t="str">
            <v>East Northamptonshire</v>
          </cell>
          <cell r="C164">
            <v>168.38206849999997</v>
          </cell>
          <cell r="D164">
            <v>37.104</v>
          </cell>
          <cell r="E164">
            <v>164.1322494</v>
          </cell>
          <cell r="F164">
            <v>2.667</v>
          </cell>
          <cell r="G164">
            <v>332.5143179</v>
          </cell>
          <cell r="H164">
            <v>39.771</v>
          </cell>
          <cell r="J164">
            <v>4538.110944911599</v>
          </cell>
          <cell r="K164">
            <v>61541.90078740158</v>
          </cell>
          <cell r="M164">
            <v>4810.916242857142</v>
          </cell>
        </row>
        <row r="165">
          <cell r="A165" t="str">
            <v>UKF1304</v>
          </cell>
          <cell r="B165" t="str">
            <v>Erewash</v>
          </cell>
          <cell r="C165">
            <v>192.43322039999998</v>
          </cell>
          <cell r="D165">
            <v>49.95</v>
          </cell>
          <cell r="E165">
            <v>280.6538555</v>
          </cell>
          <cell r="F165">
            <v>3.428</v>
          </cell>
          <cell r="G165">
            <v>473.0870759</v>
          </cell>
          <cell r="H165">
            <v>53.378</v>
          </cell>
          <cell r="J165">
            <v>3852.5169249249243</v>
          </cell>
          <cell r="K165">
            <v>81871.0196907818</v>
          </cell>
          <cell r="M165">
            <v>4009.0254249999994</v>
          </cell>
        </row>
        <row r="166">
          <cell r="A166" t="str">
            <v>UKF1602</v>
          </cell>
          <cell r="B166" t="str">
            <v>Gedling</v>
          </cell>
          <cell r="C166">
            <v>206.7707246</v>
          </cell>
          <cell r="D166">
            <v>51.015</v>
          </cell>
          <cell r="E166">
            <v>166.16479010000006</v>
          </cell>
          <cell r="F166">
            <v>2.525</v>
          </cell>
          <cell r="G166">
            <v>372.93551470000006</v>
          </cell>
          <cell r="H166">
            <v>53.54</v>
          </cell>
          <cell r="J166">
            <v>4053.135834558463</v>
          </cell>
          <cell r="K166">
            <v>65807.83766336636</v>
          </cell>
          <cell r="M166">
            <v>4219.810706122449</v>
          </cell>
        </row>
        <row r="167">
          <cell r="A167" t="str">
            <v>UKF2203</v>
          </cell>
          <cell r="B167" t="str">
            <v>Harborough</v>
          </cell>
          <cell r="C167">
            <v>167.7276248</v>
          </cell>
          <cell r="D167">
            <v>35.637</v>
          </cell>
          <cell r="E167">
            <v>212.07801830000002</v>
          </cell>
          <cell r="F167">
            <v>3.3</v>
          </cell>
          <cell r="G167">
            <v>379.8056431</v>
          </cell>
          <cell r="H167">
            <v>38.937</v>
          </cell>
          <cell r="J167">
            <v>4706.558486965794</v>
          </cell>
          <cell r="K167">
            <v>64266.06615151516</v>
          </cell>
          <cell r="M167">
            <v>4933.165435294118</v>
          </cell>
        </row>
        <row r="168">
          <cell r="A168" t="str">
            <v>UKF1305</v>
          </cell>
          <cell r="B168" t="str">
            <v>High Peak</v>
          </cell>
          <cell r="C168">
            <v>166.40774600000003</v>
          </cell>
          <cell r="D168">
            <v>40.219</v>
          </cell>
          <cell r="E168">
            <v>553.4740276</v>
          </cell>
          <cell r="F168">
            <v>3.484</v>
          </cell>
          <cell r="G168">
            <v>719.8817736000001</v>
          </cell>
          <cell r="H168">
            <v>43.703</v>
          </cell>
          <cell r="J168">
            <v>4137.540615132152</v>
          </cell>
          <cell r="K168">
            <v>158861.66119402985</v>
          </cell>
          <cell r="M168">
            <v>4266.8652820512825</v>
          </cell>
        </row>
        <row r="169">
          <cell r="A169" t="str">
            <v>UKF2204</v>
          </cell>
          <cell r="B169" t="str">
            <v>Hinckley and Bosworth</v>
          </cell>
          <cell r="C169">
            <v>193.73272319999998</v>
          </cell>
          <cell r="D169">
            <v>46.71</v>
          </cell>
          <cell r="E169">
            <v>234.15819189999996</v>
          </cell>
          <cell r="F169">
            <v>3.401</v>
          </cell>
          <cell r="G169">
            <v>427.8909150999999</v>
          </cell>
          <cell r="H169">
            <v>50.111000000000004</v>
          </cell>
          <cell r="J169">
            <v>4147.564187540141</v>
          </cell>
          <cell r="K169">
            <v>68849.80649808879</v>
          </cell>
          <cell r="M169">
            <v>4403.016436363636</v>
          </cell>
        </row>
        <row r="170">
          <cell r="A170" t="str">
            <v>UKF2304</v>
          </cell>
          <cell r="B170" t="str">
            <v>Kettering</v>
          </cell>
          <cell r="C170">
            <v>168.10184370000002</v>
          </cell>
          <cell r="D170">
            <v>41.173</v>
          </cell>
          <cell r="E170">
            <v>229.14927209999993</v>
          </cell>
          <cell r="F170">
            <v>2.946</v>
          </cell>
          <cell r="G170">
            <v>397.2511158</v>
          </cell>
          <cell r="H170">
            <v>44.119</v>
          </cell>
          <cell r="J170">
            <v>4082.8174701867733</v>
          </cell>
          <cell r="K170">
            <v>77783.18808553969</v>
          </cell>
          <cell r="M170">
            <v>4423.732728947369</v>
          </cell>
        </row>
        <row r="171">
          <cell r="A171" t="str">
            <v>UKF2100</v>
          </cell>
          <cell r="B171" t="str">
            <v>Leicester</v>
          </cell>
          <cell r="C171">
            <v>453.99032949999986</v>
          </cell>
          <cell r="D171">
            <v>126.489</v>
          </cell>
          <cell r="E171">
            <v>1000.3515796999999</v>
          </cell>
          <cell r="F171">
            <v>11.839</v>
          </cell>
          <cell r="G171">
            <v>1454.3419091999997</v>
          </cell>
          <cell r="H171">
            <v>138.328</v>
          </cell>
          <cell r="J171">
            <v>3589.168461289123</v>
          </cell>
          <cell r="K171">
            <v>84496.29020187515</v>
          </cell>
          <cell r="M171">
            <v>3751.986194214875</v>
          </cell>
        </row>
        <row r="172">
          <cell r="A172" t="str">
            <v>UKF3003</v>
          </cell>
          <cell r="B172" t="str">
            <v>Lincoln</v>
          </cell>
          <cell r="C172">
            <v>145.40613</v>
          </cell>
          <cell r="D172">
            <v>41.824</v>
          </cell>
          <cell r="E172">
            <v>273.74780339999995</v>
          </cell>
          <cell r="F172">
            <v>3.27</v>
          </cell>
          <cell r="G172">
            <v>419.1539333999999</v>
          </cell>
          <cell r="H172">
            <v>45.094</v>
          </cell>
          <cell r="J172">
            <v>3476.6194051262432</v>
          </cell>
          <cell r="K172">
            <v>83714.92458715595</v>
          </cell>
          <cell r="M172">
            <v>3826.4771052631577</v>
          </cell>
        </row>
        <row r="173">
          <cell r="A173" t="str">
            <v>UKF1503</v>
          </cell>
          <cell r="B173" t="str">
            <v>Mansfield</v>
          </cell>
          <cell r="C173">
            <v>167.17040780000005</v>
          </cell>
          <cell r="D173">
            <v>46.888</v>
          </cell>
          <cell r="E173">
            <v>259.2959417</v>
          </cell>
          <cell r="F173">
            <v>2.946</v>
          </cell>
          <cell r="G173">
            <v>426.4663495000001</v>
          </cell>
          <cell r="H173">
            <v>49.833999999999996</v>
          </cell>
          <cell r="J173">
            <v>3565.313252857875</v>
          </cell>
          <cell r="K173">
            <v>88016.27348947726</v>
          </cell>
          <cell r="M173">
            <v>3887.6839023255825</v>
          </cell>
        </row>
        <row r="174">
          <cell r="A174" t="str">
            <v>UKF2205</v>
          </cell>
          <cell r="B174" t="str">
            <v>Melton</v>
          </cell>
          <cell r="C174">
            <v>101.1879274</v>
          </cell>
          <cell r="D174">
            <v>22.051</v>
          </cell>
          <cell r="E174">
            <v>173.9355979</v>
          </cell>
          <cell r="F174">
            <v>2.083</v>
          </cell>
          <cell r="G174">
            <v>275.1235253</v>
          </cell>
          <cell r="H174">
            <v>24.134</v>
          </cell>
          <cell r="J174">
            <v>4588.813541335994</v>
          </cell>
          <cell r="K174">
            <v>83502.44738358137</v>
          </cell>
          <cell r="M174">
            <v>5059.39637</v>
          </cell>
        </row>
        <row r="175">
          <cell r="A175" t="str">
            <v>UKF1504</v>
          </cell>
          <cell r="B175" t="str">
            <v>Newark and Sherwood</v>
          </cell>
          <cell r="C175">
            <v>214.35191149999994</v>
          </cell>
          <cell r="D175">
            <v>50.459</v>
          </cell>
          <cell r="E175">
            <v>406.2715258999999</v>
          </cell>
          <cell r="F175">
            <v>4.351</v>
          </cell>
          <cell r="G175">
            <v>620.6234373999998</v>
          </cell>
          <cell r="H175">
            <v>54.81</v>
          </cell>
          <cell r="J175">
            <v>4248.041211676806</v>
          </cell>
          <cell r="K175">
            <v>93374.2877269593</v>
          </cell>
          <cell r="M175">
            <v>4465.664822916666</v>
          </cell>
        </row>
        <row r="176">
          <cell r="A176" t="str">
            <v>UKF1203</v>
          </cell>
          <cell r="B176" t="str">
            <v>North East Derbyshire</v>
          </cell>
          <cell r="C176">
            <v>165.7985147</v>
          </cell>
          <cell r="D176">
            <v>43.471</v>
          </cell>
          <cell r="E176">
            <v>225.902443</v>
          </cell>
          <cell r="F176">
            <v>2.785</v>
          </cell>
          <cell r="G176">
            <v>391.7009577</v>
          </cell>
          <cell r="H176">
            <v>46.256</v>
          </cell>
          <cell r="J176">
            <v>3814.002776563686</v>
          </cell>
          <cell r="K176">
            <v>81113.98312387792</v>
          </cell>
          <cell r="M176">
            <v>3947.583683333333</v>
          </cell>
        </row>
        <row r="177">
          <cell r="A177" t="str">
            <v>UKF3004</v>
          </cell>
          <cell r="B177" t="str">
            <v>North Kesteven</v>
          </cell>
          <cell r="C177">
            <v>206.7732422</v>
          </cell>
          <cell r="D177">
            <v>47.121</v>
          </cell>
          <cell r="E177">
            <v>260.34069200000005</v>
          </cell>
          <cell r="F177">
            <v>3.71</v>
          </cell>
          <cell r="G177">
            <v>467.1139342</v>
          </cell>
          <cell r="H177">
            <v>50.831</v>
          </cell>
          <cell r="J177">
            <v>4388.133575263682</v>
          </cell>
          <cell r="K177">
            <v>70172.69326145554</v>
          </cell>
          <cell r="M177">
            <v>4699.391868181818</v>
          </cell>
        </row>
        <row r="178">
          <cell r="A178" t="str">
            <v>UKF2206</v>
          </cell>
          <cell r="B178" t="str">
            <v>North West Leicestershire</v>
          </cell>
          <cell r="C178">
            <v>173.74864430000002</v>
          </cell>
          <cell r="D178">
            <v>40.02</v>
          </cell>
          <cell r="E178">
            <v>348.4234586</v>
          </cell>
          <cell r="F178">
            <v>3.269</v>
          </cell>
          <cell r="G178">
            <v>522.1721029</v>
          </cell>
          <cell r="H178">
            <v>43.289</v>
          </cell>
          <cell r="J178">
            <v>4341.545334832584</v>
          </cell>
          <cell r="K178">
            <v>106584.11092077088</v>
          </cell>
          <cell r="M178">
            <v>4572.332744736843</v>
          </cell>
        </row>
        <row r="179">
          <cell r="A179" t="str">
            <v>UKF2305</v>
          </cell>
          <cell r="B179" t="str">
            <v>Northampton</v>
          </cell>
          <cell r="C179">
            <v>370.9154283000002</v>
          </cell>
          <cell r="D179">
            <v>94.11</v>
          </cell>
          <cell r="E179">
            <v>601.6203558000001</v>
          </cell>
          <cell r="F179">
            <v>6.435</v>
          </cell>
          <cell r="G179">
            <v>972.5357841000002</v>
          </cell>
          <cell r="H179">
            <v>100.545</v>
          </cell>
          <cell r="J179">
            <v>3941.2966560408054</v>
          </cell>
          <cell r="K179">
            <v>93491.8967832168</v>
          </cell>
          <cell r="M179">
            <v>4121.282536666668</v>
          </cell>
        </row>
        <row r="180">
          <cell r="A180" t="str">
            <v>UKF1400</v>
          </cell>
          <cell r="B180" t="str">
            <v>Nottingham</v>
          </cell>
          <cell r="C180">
            <v>484.97568270000005</v>
          </cell>
          <cell r="D180">
            <v>130.823</v>
          </cell>
          <cell r="E180">
            <v>879.5346888999997</v>
          </cell>
          <cell r="F180">
            <v>10.984</v>
          </cell>
          <cell r="G180">
            <v>1364.5103715999996</v>
          </cell>
          <cell r="H180">
            <v>141.80700000000002</v>
          </cell>
          <cell r="J180">
            <v>3707.1132958271864</v>
          </cell>
          <cell r="K180">
            <v>80074.17051165328</v>
          </cell>
          <cell r="M180">
            <v>3759.5014162790703</v>
          </cell>
        </row>
        <row r="181">
          <cell r="A181" t="str">
            <v>UKF2207</v>
          </cell>
          <cell r="B181" t="str">
            <v>Oadby and Wigston</v>
          </cell>
          <cell r="C181">
            <v>88.1287981</v>
          </cell>
          <cell r="D181">
            <v>22.607</v>
          </cell>
          <cell r="E181">
            <v>121.2666615</v>
          </cell>
          <cell r="F181">
            <v>1.394</v>
          </cell>
          <cell r="G181">
            <v>209.39545959999998</v>
          </cell>
          <cell r="H181">
            <v>24.000999999999998</v>
          </cell>
          <cell r="J181">
            <v>3898.2969036139248</v>
          </cell>
          <cell r="K181">
            <v>86991.86621233859</v>
          </cell>
          <cell r="M181">
            <v>3831.686873913043</v>
          </cell>
        </row>
        <row r="182">
          <cell r="A182" t="str">
            <v>UKF1603</v>
          </cell>
          <cell r="B182" t="str">
            <v>Rushcliffe</v>
          </cell>
          <cell r="C182">
            <v>203.3122791</v>
          </cell>
          <cell r="D182">
            <v>47.076</v>
          </cell>
          <cell r="E182">
            <v>203.4567323</v>
          </cell>
          <cell r="F182">
            <v>3.014</v>
          </cell>
          <cell r="G182">
            <v>406.7690114</v>
          </cell>
          <cell r="H182">
            <v>50.09</v>
          </cell>
          <cell r="J182">
            <v>4318.809565383635</v>
          </cell>
          <cell r="K182">
            <v>67503.89260119443</v>
          </cell>
          <cell r="M182">
            <v>4325.793172340426</v>
          </cell>
        </row>
        <row r="183">
          <cell r="A183" t="str">
            <v>UKF2208</v>
          </cell>
          <cell r="B183" t="str">
            <v>Rutland</v>
          </cell>
          <cell r="C183">
            <v>77.2991366</v>
          </cell>
          <cell r="D183">
            <v>15.808</v>
          </cell>
          <cell r="E183">
            <v>270.12398979999995</v>
          </cell>
          <cell r="F183">
            <v>1.668</v>
          </cell>
          <cell r="G183">
            <v>347.42312639999994</v>
          </cell>
          <cell r="H183">
            <v>17.476</v>
          </cell>
          <cell r="J183">
            <v>4889.87453188259</v>
          </cell>
          <cell r="K183">
            <v>161944.8380095923</v>
          </cell>
          <cell r="M183">
            <v>5153.275773333333</v>
          </cell>
        </row>
        <row r="184">
          <cell r="A184" t="str">
            <v>UKF1302</v>
          </cell>
          <cell r="B184" t="str">
            <v>South Derbyshire</v>
          </cell>
          <cell r="C184">
            <v>165.0414759</v>
          </cell>
          <cell r="D184">
            <v>38.034</v>
          </cell>
          <cell r="E184">
            <v>330.7135505</v>
          </cell>
          <cell r="F184">
            <v>2.528</v>
          </cell>
          <cell r="G184">
            <v>495.7550264</v>
          </cell>
          <cell r="H184">
            <v>40.562</v>
          </cell>
          <cell r="J184">
            <v>4339.314189935321</v>
          </cell>
          <cell r="K184">
            <v>130820.23358386075</v>
          </cell>
          <cell r="M184">
            <v>4460.58042972973</v>
          </cell>
        </row>
        <row r="185">
          <cell r="A185" t="str">
            <v>UKF3005</v>
          </cell>
          <cell r="B185" t="str">
            <v>South Holland</v>
          </cell>
          <cell r="C185">
            <v>182.9646142</v>
          </cell>
          <cell r="D185">
            <v>39.086</v>
          </cell>
          <cell r="E185">
            <v>309.21872319999994</v>
          </cell>
          <cell r="F185">
            <v>3.684</v>
          </cell>
          <cell r="G185">
            <v>492.1833373999999</v>
          </cell>
          <cell r="H185">
            <v>42.769999999999996</v>
          </cell>
          <cell r="J185">
            <v>4681.077987003018</v>
          </cell>
          <cell r="K185">
            <v>83935.59261672094</v>
          </cell>
          <cell r="M185">
            <v>5082.350394444444</v>
          </cell>
        </row>
        <row r="186">
          <cell r="A186" t="str">
            <v>UKF3006</v>
          </cell>
          <cell r="B186" t="str">
            <v>South Kesteven</v>
          </cell>
          <cell r="C186">
            <v>269.62970580000007</v>
          </cell>
          <cell r="D186">
            <v>59.33</v>
          </cell>
          <cell r="E186">
            <v>404.2315630999999</v>
          </cell>
          <cell r="F186">
            <v>5.172</v>
          </cell>
          <cell r="G186">
            <v>673.8612688999999</v>
          </cell>
          <cell r="H186">
            <v>64.502</v>
          </cell>
          <cell r="J186">
            <v>4544.576197539189</v>
          </cell>
          <cell r="K186">
            <v>78157.68814771847</v>
          </cell>
          <cell r="M186">
            <v>4902.358287272728</v>
          </cell>
        </row>
        <row r="187">
          <cell r="A187" t="str">
            <v>UKF2306</v>
          </cell>
          <cell r="B187" t="str">
            <v>South Northamptonshire</v>
          </cell>
          <cell r="C187">
            <v>188.89772</v>
          </cell>
          <cell r="D187">
            <v>36.611</v>
          </cell>
          <cell r="E187">
            <v>225.5112790999999</v>
          </cell>
          <cell r="F187">
            <v>2.988</v>
          </cell>
          <cell r="G187">
            <v>414.4089990999999</v>
          </cell>
          <cell r="H187">
            <v>39.599</v>
          </cell>
          <cell r="J187">
            <v>5159.589194504384</v>
          </cell>
          <cell r="K187">
            <v>75472.31562918337</v>
          </cell>
          <cell r="M187">
            <v>5247.158888888889</v>
          </cell>
        </row>
        <row r="188">
          <cell r="A188" t="str">
            <v>UKF2307</v>
          </cell>
          <cell r="B188" t="str">
            <v>Wellingborough</v>
          </cell>
          <cell r="C188">
            <v>134.06788680000003</v>
          </cell>
          <cell r="D188">
            <v>33.224</v>
          </cell>
          <cell r="E188">
            <v>245.451429</v>
          </cell>
          <cell r="F188">
            <v>2.665</v>
          </cell>
          <cell r="G188">
            <v>379.5193158</v>
          </cell>
          <cell r="H188">
            <v>35.888999999999996</v>
          </cell>
          <cell r="J188">
            <v>4035.2722971346025</v>
          </cell>
          <cell r="K188">
            <v>92101.84953095685</v>
          </cell>
          <cell r="M188">
            <v>4189.621462500001</v>
          </cell>
        </row>
        <row r="189">
          <cell r="A189" t="str">
            <v>UKF3007</v>
          </cell>
          <cell r="B189" t="str">
            <v>West Lindsey</v>
          </cell>
          <cell r="C189">
            <v>174.81641240000002</v>
          </cell>
          <cell r="D189">
            <v>40.013</v>
          </cell>
          <cell r="E189">
            <v>208.54626570000002</v>
          </cell>
          <cell r="F189">
            <v>3.823</v>
          </cell>
          <cell r="G189">
            <v>383.36267810000004</v>
          </cell>
          <cell r="H189">
            <v>43.836</v>
          </cell>
          <cell r="J189">
            <v>4368.99038812386</v>
          </cell>
          <cell r="K189">
            <v>54550.42262620979</v>
          </cell>
          <cell r="M189">
            <v>4724.7679027027025</v>
          </cell>
        </row>
        <row r="190">
          <cell r="A190" t="str">
            <v>UKF</v>
          </cell>
          <cell r="B190" t="str">
            <v>TOTAL EAST MIDLANDS</v>
          </cell>
          <cell r="C190">
            <v>8026.640774099999</v>
          </cell>
          <cell r="D190">
            <v>1964.303</v>
          </cell>
          <cell r="E190">
            <v>13158.003650699999</v>
          </cell>
          <cell r="F190">
            <v>154.28699999999998</v>
          </cell>
          <cell r="G190">
            <v>21184.6444248</v>
          </cell>
          <cell r="H190">
            <v>2118.5899999999992</v>
          </cell>
          <cell r="J190">
            <v>4086.2538895984985</v>
          </cell>
          <cell r="K190">
            <v>85282.64630655857</v>
          </cell>
          <cell r="M190">
            <v>4296.916902623126</v>
          </cell>
        </row>
        <row r="191">
          <cell r="A191" t="str">
            <v>UKG3100</v>
          </cell>
          <cell r="B191" t="str">
            <v>Birmingham</v>
          </cell>
          <cell r="C191">
            <v>1707.0736459000007</v>
          </cell>
          <cell r="D191">
            <v>422.677</v>
          </cell>
          <cell r="E191">
            <v>2729.0318133999986</v>
          </cell>
          <cell r="F191">
            <v>34.814</v>
          </cell>
          <cell r="G191">
            <v>4436.105459299999</v>
          </cell>
          <cell r="H191">
            <v>457.49100000000004</v>
          </cell>
          <cell r="J191">
            <v>4038.7190358122175</v>
          </cell>
          <cell r="K191">
            <v>78388.91863618081</v>
          </cell>
          <cell r="M191">
            <v>4204.614891379311</v>
          </cell>
        </row>
        <row r="192">
          <cell r="A192" t="str">
            <v>UKG2201</v>
          </cell>
          <cell r="B192" t="str">
            <v>Bridgnorth</v>
          </cell>
          <cell r="C192">
            <v>111.56834950000001</v>
          </cell>
          <cell r="D192">
            <v>23.601</v>
          </cell>
          <cell r="E192">
            <v>230.45170889999997</v>
          </cell>
          <cell r="F192">
            <v>2.857</v>
          </cell>
          <cell r="G192">
            <v>342.0200584</v>
          </cell>
          <cell r="H192">
            <v>26.458</v>
          </cell>
          <cell r="J192">
            <v>4727.272128299649</v>
          </cell>
          <cell r="K192">
            <v>80662.13122156107</v>
          </cell>
          <cell r="M192">
            <v>5312.778547619048</v>
          </cell>
        </row>
        <row r="193">
          <cell r="A193" t="str">
            <v>UKG1201</v>
          </cell>
          <cell r="B193" t="str">
            <v>Bromsgrove</v>
          </cell>
          <cell r="C193">
            <v>178.180903</v>
          </cell>
          <cell r="D193">
            <v>38.826</v>
          </cell>
          <cell r="E193">
            <v>146.55630279999994</v>
          </cell>
          <cell r="F193">
            <v>3.142</v>
          </cell>
          <cell r="G193">
            <v>324.73720579999997</v>
          </cell>
          <cell r="H193">
            <v>41.968</v>
          </cell>
          <cell r="J193">
            <v>4589.21606655334</v>
          </cell>
          <cell r="K193">
            <v>46644.27205601526</v>
          </cell>
          <cell r="M193">
            <v>4688.971131578947</v>
          </cell>
        </row>
        <row r="194">
          <cell r="A194" t="str">
            <v>UKG2401</v>
          </cell>
          <cell r="B194" t="str">
            <v>Cannock Chase</v>
          </cell>
          <cell r="C194">
            <v>169.71784600000007</v>
          </cell>
          <cell r="D194">
            <v>41.186</v>
          </cell>
          <cell r="E194">
            <v>170.71251910000004</v>
          </cell>
          <cell r="F194">
            <v>3.097</v>
          </cell>
          <cell r="G194">
            <v>340.43036510000013</v>
          </cell>
          <cell r="H194">
            <v>44.283</v>
          </cell>
          <cell r="J194">
            <v>4120.765454280582</v>
          </cell>
          <cell r="K194">
            <v>55121.89832095577</v>
          </cell>
          <cell r="M194">
            <v>4351.739641025642</v>
          </cell>
        </row>
        <row r="195">
          <cell r="A195" t="str">
            <v>UKG3300</v>
          </cell>
          <cell r="B195" t="str">
            <v>Coventry</v>
          </cell>
          <cell r="C195">
            <v>518.6728226000001</v>
          </cell>
          <cell r="D195">
            <v>134.397</v>
          </cell>
          <cell r="E195">
            <v>807.1752166000001</v>
          </cell>
          <cell r="F195">
            <v>8.379</v>
          </cell>
          <cell r="G195">
            <v>1325.8480392000001</v>
          </cell>
          <cell r="H195">
            <v>142.77599999999998</v>
          </cell>
          <cell r="J195">
            <v>3859.2589313749572</v>
          </cell>
          <cell r="K195">
            <v>96333.12049170547</v>
          </cell>
          <cell r="M195">
            <v>4084.0379732283477</v>
          </cell>
        </row>
        <row r="196">
          <cell r="A196" t="str">
            <v>UKG3401</v>
          </cell>
          <cell r="B196" t="str">
            <v>Dudley</v>
          </cell>
          <cell r="C196">
            <v>533.2664129</v>
          </cell>
          <cell r="D196">
            <v>132.925</v>
          </cell>
          <cell r="E196">
            <v>567.5727586999997</v>
          </cell>
          <cell r="F196">
            <v>9.706</v>
          </cell>
          <cell r="G196">
            <v>1100.8391715999996</v>
          </cell>
          <cell r="H196">
            <v>142.631</v>
          </cell>
          <cell r="J196">
            <v>4011.784185819071</v>
          </cell>
          <cell r="K196">
            <v>58476.48451473312</v>
          </cell>
          <cell r="M196">
            <v>4198.948133070866</v>
          </cell>
        </row>
        <row r="197">
          <cell r="A197" t="str">
            <v>UKG2402</v>
          </cell>
          <cell r="B197" t="str">
            <v>East Staffordshire</v>
          </cell>
          <cell r="C197">
            <v>206.08573609999993</v>
          </cell>
          <cell r="D197">
            <v>47.995</v>
          </cell>
          <cell r="E197">
            <v>440.9235998</v>
          </cell>
          <cell r="F197">
            <v>4.251</v>
          </cell>
          <cell r="G197">
            <v>647.0093358999999</v>
          </cell>
          <cell r="H197">
            <v>52.245999999999995</v>
          </cell>
          <cell r="J197">
            <v>4293.900116678819</v>
          </cell>
          <cell r="K197">
            <v>103722.32411197365</v>
          </cell>
          <cell r="M197">
            <v>4579.683024444443</v>
          </cell>
        </row>
        <row r="198">
          <cell r="A198" t="str">
            <v>UKG1100</v>
          </cell>
          <cell r="B198" t="str">
            <v>Herefordshire, County of</v>
          </cell>
          <cell r="C198">
            <v>387.5885446</v>
          </cell>
          <cell r="D198">
            <v>80.452</v>
          </cell>
          <cell r="E198">
            <v>593.5194591999998</v>
          </cell>
          <cell r="F198">
            <v>9.995</v>
          </cell>
          <cell r="G198">
            <v>981.1080037999998</v>
          </cell>
          <cell r="H198">
            <v>90.447</v>
          </cell>
          <cell r="J198">
            <v>4817.637157559787</v>
          </cell>
          <cell r="K198">
            <v>59381.63673836917</v>
          </cell>
          <cell r="M198">
            <v>4969.083905128205</v>
          </cell>
        </row>
        <row r="199">
          <cell r="A199" t="str">
            <v>UKG2403</v>
          </cell>
          <cell r="B199" t="str">
            <v>Lichfield</v>
          </cell>
          <cell r="C199">
            <v>190.6542191000001</v>
          </cell>
          <cell r="D199">
            <v>42.212</v>
          </cell>
          <cell r="E199">
            <v>241.22708059999997</v>
          </cell>
          <cell r="F199">
            <v>3.525</v>
          </cell>
          <cell r="G199">
            <v>431.88129970000006</v>
          </cell>
          <cell r="H199">
            <v>45.737</v>
          </cell>
          <cell r="J199">
            <v>4516.588152658014</v>
          </cell>
          <cell r="K199">
            <v>68433.21435460993</v>
          </cell>
          <cell r="M199">
            <v>4766.355477500002</v>
          </cell>
        </row>
        <row r="200">
          <cell r="A200" t="str">
            <v>UKG1202</v>
          </cell>
          <cell r="B200" t="str">
            <v>Malvern Hills</v>
          </cell>
          <cell r="C200">
            <v>163.1383725</v>
          </cell>
          <cell r="D200">
            <v>33.153</v>
          </cell>
          <cell r="E200">
            <v>127.54125209999997</v>
          </cell>
          <cell r="F200">
            <v>3.341</v>
          </cell>
          <cell r="G200">
            <v>290.67962459999995</v>
          </cell>
          <cell r="H200">
            <v>36.494</v>
          </cell>
          <cell r="J200">
            <v>4920.772554519953</v>
          </cell>
          <cell r="K200">
            <v>38174.574109548026</v>
          </cell>
          <cell r="M200">
            <v>5098.074140625</v>
          </cell>
        </row>
        <row r="201">
          <cell r="A201" t="str">
            <v>UKG2404</v>
          </cell>
          <cell r="B201" t="str">
            <v>Newcastle-under-Lyme</v>
          </cell>
          <cell r="C201">
            <v>209.35000910000002</v>
          </cell>
          <cell r="D201">
            <v>53.52</v>
          </cell>
          <cell r="E201">
            <v>244.90202559999997</v>
          </cell>
          <cell r="F201">
            <v>3.624</v>
          </cell>
          <cell r="G201">
            <v>454.25203469999997</v>
          </cell>
          <cell r="H201">
            <v>57.144000000000005</v>
          </cell>
          <cell r="J201">
            <v>3911.6219936472353</v>
          </cell>
          <cell r="K201">
            <v>67577.82163355408</v>
          </cell>
          <cell r="M201">
            <v>3950.0001716981137</v>
          </cell>
        </row>
        <row r="202">
          <cell r="A202" t="str">
            <v>UKG2202</v>
          </cell>
          <cell r="B202" t="str">
            <v>North Shropshire</v>
          </cell>
          <cell r="C202">
            <v>123.3430335</v>
          </cell>
          <cell r="D202">
            <v>25.844</v>
          </cell>
          <cell r="E202">
            <v>212.31139160000004</v>
          </cell>
          <cell r="F202">
            <v>3.156</v>
          </cell>
          <cell r="G202">
            <v>335.6544251</v>
          </cell>
          <cell r="H202">
            <v>29</v>
          </cell>
          <cell r="J202">
            <v>4772.598417427643</v>
          </cell>
          <cell r="K202">
            <v>67272.3040557668</v>
          </cell>
          <cell r="M202">
            <v>4933.72134</v>
          </cell>
        </row>
        <row r="203">
          <cell r="A203" t="str">
            <v>UKG1301</v>
          </cell>
          <cell r="B203" t="str">
            <v>North Warwickshire</v>
          </cell>
          <cell r="C203">
            <v>123.9051495</v>
          </cell>
          <cell r="D203">
            <v>27.014</v>
          </cell>
          <cell r="E203">
            <v>399.37896269999993</v>
          </cell>
          <cell r="F203">
            <v>2.466</v>
          </cell>
          <cell r="G203">
            <v>523.2841122</v>
          </cell>
          <cell r="H203">
            <v>29.48</v>
          </cell>
          <cell r="J203">
            <v>4586.701321536981</v>
          </cell>
          <cell r="K203">
            <v>161954.16167883208</v>
          </cell>
          <cell r="M203">
            <v>4765.582673076923</v>
          </cell>
        </row>
        <row r="204">
          <cell r="A204" t="str">
            <v>UKG1302</v>
          </cell>
          <cell r="B204" t="str">
            <v>Nuneaton and Bedworth</v>
          </cell>
          <cell r="C204">
            <v>219.09648159999995</v>
          </cell>
          <cell r="D204">
            <v>54.581</v>
          </cell>
          <cell r="E204">
            <v>234.93392240000006</v>
          </cell>
          <cell r="F204">
            <v>3.229</v>
          </cell>
          <cell r="G204">
            <v>454.030404</v>
          </cell>
          <cell r="H204">
            <v>57.81</v>
          </cell>
          <cell r="J204">
            <v>4014.1529396676488</v>
          </cell>
          <cell r="K204">
            <v>72757.48603282752</v>
          </cell>
          <cell r="M204">
            <v>4296.009443137254</v>
          </cell>
        </row>
        <row r="205">
          <cell r="A205" t="str">
            <v>UKG2203</v>
          </cell>
          <cell r="B205" t="str">
            <v>Oswestry</v>
          </cell>
          <cell r="C205">
            <v>78.63208809999999</v>
          </cell>
          <cell r="D205">
            <v>17.42</v>
          </cell>
          <cell r="E205">
            <v>98.26492249999997</v>
          </cell>
          <cell r="F205">
            <v>1.739</v>
          </cell>
          <cell r="G205">
            <v>176.89701059999996</v>
          </cell>
          <cell r="H205">
            <v>19.159000000000002</v>
          </cell>
          <cell r="J205">
            <v>4513.8971354764635</v>
          </cell>
          <cell r="K205">
            <v>56506.56843013224</v>
          </cell>
          <cell r="M205">
            <v>4625.416947058823</v>
          </cell>
        </row>
        <row r="206">
          <cell r="A206" t="str">
            <v>UKG1203</v>
          </cell>
          <cell r="B206" t="str">
            <v>Redditch</v>
          </cell>
          <cell r="C206">
            <v>139.91018319999998</v>
          </cell>
          <cell r="D206">
            <v>34.97</v>
          </cell>
          <cell r="E206">
            <v>226.51197410000003</v>
          </cell>
          <cell r="F206">
            <v>2.316</v>
          </cell>
          <cell r="G206">
            <v>366.4221573</v>
          </cell>
          <cell r="H206">
            <v>37.286</v>
          </cell>
          <cell r="J206">
            <v>4000.863116957392</v>
          </cell>
          <cell r="K206">
            <v>97803.0976252159</v>
          </cell>
          <cell r="M206">
            <v>4239.702521212121</v>
          </cell>
        </row>
        <row r="207">
          <cell r="A207" t="str">
            <v>UKG1303</v>
          </cell>
          <cell r="B207" t="str">
            <v>Rugby</v>
          </cell>
          <cell r="C207">
            <v>189.45633749999993</v>
          </cell>
          <cell r="D207">
            <v>43.304</v>
          </cell>
          <cell r="E207">
            <v>516.1141983</v>
          </cell>
          <cell r="F207">
            <v>3.387</v>
          </cell>
          <cell r="G207">
            <v>705.5705357999999</v>
          </cell>
          <cell r="H207">
            <v>46.691</v>
          </cell>
          <cell r="J207">
            <v>4375.030886292258</v>
          </cell>
          <cell r="K207">
            <v>152380.92657218777</v>
          </cell>
          <cell r="M207">
            <v>4857.854807692306</v>
          </cell>
        </row>
        <row r="208">
          <cell r="A208" t="str">
            <v>UKG3402</v>
          </cell>
          <cell r="B208" t="str">
            <v>Sandwell</v>
          </cell>
          <cell r="C208">
            <v>488.03888599999976</v>
          </cell>
          <cell r="D208">
            <v>127.165</v>
          </cell>
          <cell r="E208">
            <v>849.3330716000002</v>
          </cell>
          <cell r="F208">
            <v>10.128</v>
          </cell>
          <cell r="G208">
            <v>1337.3719575999999</v>
          </cell>
          <cell r="H208">
            <v>137.293</v>
          </cell>
          <cell r="J208">
            <v>3837.8397043211558</v>
          </cell>
          <cell r="K208">
            <v>83859.90043443919</v>
          </cell>
          <cell r="M208">
            <v>4135.922762711863</v>
          </cell>
        </row>
        <row r="209">
          <cell r="A209" t="str">
            <v>UKG2204</v>
          </cell>
          <cell r="B209" t="str">
            <v>Shrewsbury and Atcham</v>
          </cell>
          <cell r="C209">
            <v>189.84936360000003</v>
          </cell>
          <cell r="D209">
            <v>44.399</v>
          </cell>
          <cell r="E209">
            <v>275.71029389999995</v>
          </cell>
          <cell r="F209">
            <v>4.807</v>
          </cell>
          <cell r="G209">
            <v>465.55965749999996</v>
          </cell>
          <cell r="H209">
            <v>49.206</v>
          </cell>
          <cell r="J209">
            <v>4275.982873488142</v>
          </cell>
          <cell r="K209">
            <v>57356.00039525691</v>
          </cell>
          <cell r="M209">
            <v>4630.47228292683</v>
          </cell>
        </row>
        <row r="210">
          <cell r="A210" t="str">
            <v>UKG3200</v>
          </cell>
          <cell r="B210" t="str">
            <v>Solihull</v>
          </cell>
          <cell r="C210">
            <v>399.6449089000001</v>
          </cell>
          <cell r="D210">
            <v>88.021</v>
          </cell>
          <cell r="E210">
            <v>542.4807871999999</v>
          </cell>
          <cell r="F210">
            <v>5.18</v>
          </cell>
          <cell r="G210">
            <v>942.1256960999999</v>
          </cell>
          <cell r="H210">
            <v>93.201</v>
          </cell>
          <cell r="J210">
            <v>4540.335930062145</v>
          </cell>
          <cell r="K210">
            <v>104726.02069498067</v>
          </cell>
          <cell r="M210">
            <v>4757.677486904763</v>
          </cell>
        </row>
        <row r="211">
          <cell r="A211" t="str">
            <v>UKG2205</v>
          </cell>
          <cell r="B211" t="str">
            <v>South Shropshire</v>
          </cell>
          <cell r="C211">
            <v>105.5533488</v>
          </cell>
          <cell r="D211">
            <v>20.589</v>
          </cell>
          <cell r="E211">
            <v>81.3168214</v>
          </cell>
          <cell r="F211">
            <v>3.05</v>
          </cell>
          <cell r="G211">
            <v>186.8701702</v>
          </cell>
          <cell r="H211">
            <v>23.639</v>
          </cell>
          <cell r="J211">
            <v>5126.686521929185</v>
          </cell>
          <cell r="K211">
            <v>26661.252918032784</v>
          </cell>
          <cell r="M211">
            <v>5555.439410526315</v>
          </cell>
        </row>
        <row r="212">
          <cell r="A212" t="str">
            <v>UKG2405</v>
          </cell>
          <cell r="B212" t="str">
            <v>South Staffordshire</v>
          </cell>
          <cell r="C212">
            <v>195.9764833999999</v>
          </cell>
          <cell r="D212">
            <v>44.841</v>
          </cell>
          <cell r="E212">
            <v>228.04750270000008</v>
          </cell>
          <cell r="F212">
            <v>2.947</v>
          </cell>
          <cell r="G212">
            <v>424.0239861</v>
          </cell>
          <cell r="H212">
            <v>47.788000000000004</v>
          </cell>
          <cell r="J212">
            <v>4370.475310541689</v>
          </cell>
          <cell r="K212">
            <v>77382.93271123178</v>
          </cell>
          <cell r="M212">
            <v>4557.5926372093</v>
          </cell>
        </row>
        <row r="213">
          <cell r="A213" t="str">
            <v>UKG2406</v>
          </cell>
          <cell r="B213" t="str">
            <v>Stafford</v>
          </cell>
          <cell r="C213">
            <v>242.4815237</v>
          </cell>
          <cell r="D213">
            <v>55.721</v>
          </cell>
          <cell r="E213">
            <v>357.2573484999999</v>
          </cell>
          <cell r="F213">
            <v>4.887</v>
          </cell>
          <cell r="G213">
            <v>599.7388722</v>
          </cell>
          <cell r="H213">
            <v>60.608</v>
          </cell>
          <cell r="J213">
            <v>4351.708040056711</v>
          </cell>
          <cell r="K213">
            <v>73103.61131573562</v>
          </cell>
          <cell r="M213">
            <v>4575.1230886792455</v>
          </cell>
        </row>
        <row r="214">
          <cell r="A214" t="str">
            <v>UKG2407</v>
          </cell>
          <cell r="B214" t="str">
            <v>Staffordshire Moorlands</v>
          </cell>
          <cell r="C214">
            <v>180.66093139999998</v>
          </cell>
          <cell r="D214">
            <v>42.802</v>
          </cell>
          <cell r="E214">
            <v>307.3681199999999</v>
          </cell>
          <cell r="F214">
            <v>3.811</v>
          </cell>
          <cell r="G214">
            <v>488.0290513999999</v>
          </cell>
          <cell r="H214">
            <v>46.613</v>
          </cell>
          <cell r="J214">
            <v>4220.852562964347</v>
          </cell>
          <cell r="K214">
            <v>80652.87850957752</v>
          </cell>
          <cell r="M214">
            <v>4516.523284999999</v>
          </cell>
        </row>
        <row r="215">
          <cell r="A215" t="str">
            <v>UKG2300</v>
          </cell>
          <cell r="B215" t="str">
            <v>Stoke-on-Trent</v>
          </cell>
          <cell r="C215">
            <v>399.0660735999999</v>
          </cell>
          <cell r="D215">
            <v>109.683</v>
          </cell>
          <cell r="E215">
            <v>596.0792901999998</v>
          </cell>
          <cell r="F215">
            <v>7.79</v>
          </cell>
          <cell r="G215">
            <v>995.1453637999998</v>
          </cell>
          <cell r="H215">
            <v>117.47300000000001</v>
          </cell>
          <cell r="J215">
            <v>3638.358483994784</v>
          </cell>
          <cell r="K215">
            <v>76518.52249037224</v>
          </cell>
          <cell r="M215">
            <v>3837.1737846153837</v>
          </cell>
        </row>
        <row r="216">
          <cell r="A216" t="str">
            <v>UKG1304</v>
          </cell>
          <cell r="B216" t="str">
            <v>Stratford-on-Avon</v>
          </cell>
          <cell r="C216">
            <v>279.4184134</v>
          </cell>
          <cell r="D216">
            <v>53.468</v>
          </cell>
          <cell r="E216">
            <v>308.2852736999998</v>
          </cell>
          <cell r="F216">
            <v>5.858</v>
          </cell>
          <cell r="G216">
            <v>587.7036870999998</v>
          </cell>
          <cell r="H216">
            <v>59.326</v>
          </cell>
          <cell r="J216">
            <v>5225.899854118352</v>
          </cell>
          <cell r="K216">
            <v>52626.36969955612</v>
          </cell>
          <cell r="M216">
            <v>5478.792419607844</v>
          </cell>
        </row>
        <row r="217">
          <cell r="A217" t="str">
            <v>UKG2408</v>
          </cell>
          <cell r="B217" t="str">
            <v>Tamworth</v>
          </cell>
          <cell r="C217">
            <v>137.00643029999998</v>
          </cell>
          <cell r="D217">
            <v>31.92</v>
          </cell>
          <cell r="E217">
            <v>185.63968500000004</v>
          </cell>
          <cell r="F217">
            <v>2.036</v>
          </cell>
          <cell r="G217">
            <v>322.6461153</v>
          </cell>
          <cell r="H217">
            <v>33.956</v>
          </cell>
          <cell r="J217">
            <v>4292.181400375939</v>
          </cell>
          <cell r="K217">
            <v>91178.62721021613</v>
          </cell>
          <cell r="M217">
            <v>4419.562267741935</v>
          </cell>
        </row>
        <row r="218">
          <cell r="A218" t="str">
            <v>UKG2100</v>
          </cell>
          <cell r="B218" t="str">
            <v>Telford and Wrekin</v>
          </cell>
          <cell r="C218">
            <v>267.4739402</v>
          </cell>
          <cell r="D218">
            <v>67.622</v>
          </cell>
          <cell r="E218">
            <v>607.5305668999998</v>
          </cell>
          <cell r="F218">
            <v>5.106</v>
          </cell>
          <cell r="G218">
            <v>875.0045070999998</v>
          </cell>
          <cell r="H218">
            <v>72.728</v>
          </cell>
          <cell r="J218">
            <v>3955.42782230635</v>
          </cell>
          <cell r="K218">
            <v>118983.65979240107</v>
          </cell>
          <cell r="M218">
            <v>3992.1483611940303</v>
          </cell>
        </row>
        <row r="219">
          <cell r="A219" t="str">
            <v>UKG3501</v>
          </cell>
          <cell r="B219" t="str">
            <v>Walsall</v>
          </cell>
          <cell r="C219">
            <v>444.6276233999997</v>
          </cell>
          <cell r="D219">
            <v>110.228</v>
          </cell>
          <cell r="E219">
            <v>531.6507496</v>
          </cell>
          <cell r="F219">
            <v>8.387</v>
          </cell>
          <cell r="G219">
            <v>976.2783729999998</v>
          </cell>
          <cell r="H219">
            <v>118.615</v>
          </cell>
          <cell r="J219">
            <v>4033.7085259643623</v>
          </cell>
          <cell r="K219">
            <v>63389.85925837606</v>
          </cell>
          <cell r="M219">
            <v>4316.773042718444</v>
          </cell>
        </row>
        <row r="220">
          <cell r="A220" t="str">
            <v>UKG1305</v>
          </cell>
          <cell r="B220" t="str">
            <v>Warwick</v>
          </cell>
          <cell r="C220">
            <v>261.7303813</v>
          </cell>
          <cell r="D220">
            <v>60.409</v>
          </cell>
          <cell r="E220">
            <v>445.4054932</v>
          </cell>
          <cell r="F220">
            <v>5.491</v>
          </cell>
          <cell r="G220">
            <v>707.1358745</v>
          </cell>
          <cell r="H220">
            <v>65.9</v>
          </cell>
          <cell r="J220">
            <v>4332.638866725157</v>
          </cell>
          <cell r="K220">
            <v>81115.55148424696</v>
          </cell>
          <cell r="M220">
            <v>4362.1730216666665</v>
          </cell>
        </row>
        <row r="221">
          <cell r="A221" t="str">
            <v>UKG3502</v>
          </cell>
          <cell r="B221" t="str">
            <v>Wolverhampton</v>
          </cell>
          <cell r="C221">
            <v>415.2909028000001</v>
          </cell>
          <cell r="D221">
            <v>104.876</v>
          </cell>
          <cell r="E221">
            <v>613.5645793000002</v>
          </cell>
          <cell r="F221">
            <v>8.308</v>
          </cell>
          <cell r="G221">
            <v>1028.8554821000002</v>
          </cell>
          <cell r="H221">
            <v>113.184</v>
          </cell>
          <cell r="J221">
            <v>3959.827823334224</v>
          </cell>
          <cell r="K221">
            <v>73852.26038757827</v>
          </cell>
          <cell r="M221">
            <v>4194.857604040405</v>
          </cell>
        </row>
        <row r="222">
          <cell r="A222" t="str">
            <v>UKG1204</v>
          </cell>
          <cell r="B222" t="str">
            <v>Worcester</v>
          </cell>
          <cell r="C222">
            <v>170.1424487</v>
          </cell>
          <cell r="D222">
            <v>42.847</v>
          </cell>
          <cell r="E222">
            <v>258.0148322000001</v>
          </cell>
          <cell r="F222">
            <v>3.328</v>
          </cell>
          <cell r="G222">
            <v>428.1572809000001</v>
          </cell>
          <cell r="H222">
            <v>46.175000000000004</v>
          </cell>
          <cell r="J222">
            <v>3970.9302564940367</v>
          </cell>
          <cell r="K222">
            <v>77528.49525240388</v>
          </cell>
          <cell r="M222">
            <v>4253.5612175</v>
          </cell>
        </row>
        <row r="223">
          <cell r="A223" t="str">
            <v>UKG1205</v>
          </cell>
          <cell r="B223" t="str">
            <v>Wychavon</v>
          </cell>
          <cell r="C223">
            <v>248.04195610000008</v>
          </cell>
          <cell r="D223">
            <v>50.713</v>
          </cell>
          <cell r="E223">
            <v>408.76874890000005</v>
          </cell>
          <cell r="F223">
            <v>5.184</v>
          </cell>
          <cell r="G223">
            <v>656.8107050000001</v>
          </cell>
          <cell r="H223">
            <v>55.897</v>
          </cell>
          <cell r="J223">
            <v>4891.09214796995</v>
          </cell>
          <cell r="K223">
            <v>78851.99631558642</v>
          </cell>
          <cell r="M223">
            <v>5062.080736734695</v>
          </cell>
        </row>
        <row r="224">
          <cell r="A224" t="str">
            <v>UKG1206</v>
          </cell>
          <cell r="B224" t="str">
            <v>Wyre Forest</v>
          </cell>
          <cell r="C224">
            <v>183.3155036</v>
          </cell>
          <cell r="D224">
            <v>43.409</v>
          </cell>
          <cell r="E224">
            <v>182.29283469999996</v>
          </cell>
          <cell r="F224">
            <v>3.276</v>
          </cell>
          <cell r="G224">
            <v>365.60833829999996</v>
          </cell>
          <cell r="H224">
            <v>46.685</v>
          </cell>
          <cell r="J224">
            <v>4222.983795987007</v>
          </cell>
          <cell r="K224">
            <v>55644.943437118425</v>
          </cell>
          <cell r="M224">
            <v>4364.654847619047</v>
          </cell>
        </row>
        <row r="225">
          <cell r="A225" t="str">
            <v>UKG</v>
          </cell>
          <cell r="B225" t="str">
            <v>TOTAL WEST MIDLANDS</v>
          </cell>
          <cell r="C225">
            <v>9857.959253899999</v>
          </cell>
          <cell r="D225">
            <v>2352.790000000001</v>
          </cell>
          <cell r="E225">
            <v>14765.875107399994</v>
          </cell>
          <cell r="F225">
            <v>192.598</v>
          </cell>
          <cell r="G225">
            <v>24623.834361299996</v>
          </cell>
          <cell r="H225">
            <v>2545.388</v>
          </cell>
          <cell r="J225">
            <v>4189.901884103551</v>
          </cell>
          <cell r="K225">
            <v>76666.81433555901</v>
          </cell>
          <cell r="M225">
            <v>4396.948819759143</v>
          </cell>
        </row>
        <row r="226">
          <cell r="A226" t="str">
            <v>UKH1401</v>
          </cell>
          <cell r="B226" t="str">
            <v>Babergh</v>
          </cell>
          <cell r="C226">
            <v>191.66645560000003</v>
          </cell>
          <cell r="D226">
            <v>38.435</v>
          </cell>
          <cell r="E226">
            <v>223.2979652999999</v>
          </cell>
          <cell r="F226">
            <v>3.712</v>
          </cell>
          <cell r="G226">
            <v>414.96442089999994</v>
          </cell>
          <cell r="H226">
            <v>42.147000000000006</v>
          </cell>
          <cell r="J226">
            <v>4986.76871601405</v>
          </cell>
          <cell r="K226">
            <v>60155.701858836175</v>
          </cell>
          <cell r="M226">
            <v>5180.174475675676</v>
          </cell>
        </row>
        <row r="227">
          <cell r="A227" t="str">
            <v>UKH3301</v>
          </cell>
          <cell r="B227" t="str">
            <v>Basildon</v>
          </cell>
          <cell r="C227">
            <v>325.97916590000005</v>
          </cell>
          <cell r="D227">
            <v>74.784</v>
          </cell>
          <cell r="E227">
            <v>460.0213046000002</v>
          </cell>
          <cell r="F227">
            <v>5.535</v>
          </cell>
          <cell r="G227">
            <v>786.0004705000002</v>
          </cell>
          <cell r="H227">
            <v>80.319</v>
          </cell>
          <cell r="J227">
            <v>4358.942633451006</v>
          </cell>
          <cell r="K227">
            <v>83111.34681120148</v>
          </cell>
          <cell r="M227">
            <v>4405.123863513514</v>
          </cell>
        </row>
        <row r="228">
          <cell r="A228" t="str">
            <v>UKH2203</v>
          </cell>
          <cell r="B228" t="str">
            <v>Bedford</v>
          </cell>
          <cell r="C228">
            <v>282.3497756</v>
          </cell>
          <cell r="D228">
            <v>66.098</v>
          </cell>
          <cell r="E228">
            <v>408.8445062000001</v>
          </cell>
          <cell r="F228">
            <v>5.319</v>
          </cell>
          <cell r="G228">
            <v>691.1942818000001</v>
          </cell>
          <cell r="H228">
            <v>71.417</v>
          </cell>
          <cell r="J228">
            <v>4271.684099367605</v>
          </cell>
          <cell r="K228">
            <v>76864.91938334276</v>
          </cell>
          <cell r="M228">
            <v>4343.842701538461</v>
          </cell>
        </row>
        <row r="229">
          <cell r="A229" t="str">
            <v>UKH3302</v>
          </cell>
          <cell r="B229" t="str">
            <v>Braintree</v>
          </cell>
          <cell r="C229">
            <v>289.05250589999997</v>
          </cell>
          <cell r="D229">
            <v>61.835</v>
          </cell>
          <cell r="E229">
            <v>277.42705729999994</v>
          </cell>
          <cell r="F229">
            <v>5.303</v>
          </cell>
          <cell r="G229">
            <v>566.4795631999999</v>
          </cell>
          <cell r="H229">
            <v>67.138</v>
          </cell>
          <cell r="J229">
            <v>4674.577600064688</v>
          </cell>
          <cell r="K229">
            <v>52315.11546294549</v>
          </cell>
          <cell r="M229">
            <v>4817.541765</v>
          </cell>
        </row>
        <row r="230">
          <cell r="A230" t="str">
            <v>UKH1301</v>
          </cell>
          <cell r="B230" t="str">
            <v>Breckland</v>
          </cell>
          <cell r="C230">
            <v>272.4740063</v>
          </cell>
          <cell r="D230">
            <v>56.908</v>
          </cell>
          <cell r="E230">
            <v>329.16083599999996</v>
          </cell>
          <cell r="F230">
            <v>5.524</v>
          </cell>
          <cell r="G230">
            <v>601.6348423</v>
          </cell>
          <cell r="H230">
            <v>62.432</v>
          </cell>
          <cell r="J230">
            <v>4787.973682083363</v>
          </cell>
          <cell r="K230">
            <v>59587.40695148442</v>
          </cell>
          <cell r="M230">
            <v>4954.072841818182</v>
          </cell>
        </row>
        <row r="231">
          <cell r="A231" t="str">
            <v>UKH3303</v>
          </cell>
          <cell r="B231" t="str">
            <v>Brentwood</v>
          </cell>
          <cell r="C231">
            <v>151.482275</v>
          </cell>
          <cell r="D231">
            <v>31.912</v>
          </cell>
          <cell r="E231">
            <v>159.10195659999997</v>
          </cell>
          <cell r="F231">
            <v>2.582</v>
          </cell>
          <cell r="G231">
            <v>310.58423159999995</v>
          </cell>
          <cell r="H231">
            <v>34.494</v>
          </cell>
          <cell r="J231">
            <v>4746.875</v>
          </cell>
          <cell r="K231">
            <v>61619.657862122374</v>
          </cell>
          <cell r="M231">
            <v>5049.409166666666</v>
          </cell>
        </row>
        <row r="232">
          <cell r="A232" t="str">
            <v>UKH1302</v>
          </cell>
          <cell r="B232" t="str">
            <v>Broadland</v>
          </cell>
          <cell r="C232">
            <v>243.25886179999995</v>
          </cell>
          <cell r="D232">
            <v>54.565</v>
          </cell>
          <cell r="E232">
            <v>255.7861812</v>
          </cell>
          <cell r="F232">
            <v>3.756</v>
          </cell>
          <cell r="G232">
            <v>499.04504299999996</v>
          </cell>
          <cell r="H232">
            <v>58.321</v>
          </cell>
          <cell r="J232">
            <v>4458.148296527077</v>
          </cell>
          <cell r="K232">
            <v>68100.68722044727</v>
          </cell>
          <cell r="M232">
            <v>4589.789845283018</v>
          </cell>
        </row>
        <row r="233">
          <cell r="A233" t="str">
            <v>UKH2301</v>
          </cell>
          <cell r="B233" t="str">
            <v>Broxbourne</v>
          </cell>
          <cell r="C233">
            <v>173.3192526</v>
          </cell>
          <cell r="D233">
            <v>39.791</v>
          </cell>
          <cell r="E233">
            <v>246.3451172</v>
          </cell>
          <cell r="F233">
            <v>2.915</v>
          </cell>
          <cell r="G233">
            <v>419.66436980000003</v>
          </cell>
          <cell r="H233">
            <v>42.705999999999996</v>
          </cell>
          <cell r="J233">
            <v>4355.740056796763</v>
          </cell>
          <cell r="K233">
            <v>84509.47416809606</v>
          </cell>
          <cell r="M233">
            <v>4814.423683333333</v>
          </cell>
        </row>
        <row r="234">
          <cell r="A234" t="str">
            <v>UKH1201</v>
          </cell>
          <cell r="B234" t="str">
            <v>Cambridge</v>
          </cell>
          <cell r="C234">
            <v>183.3863445</v>
          </cell>
          <cell r="D234">
            <v>47.97</v>
          </cell>
          <cell r="E234">
            <v>530.2022137</v>
          </cell>
          <cell r="F234">
            <v>5.365</v>
          </cell>
          <cell r="G234">
            <v>713.5885582000001</v>
          </cell>
          <cell r="H234">
            <v>53.335</v>
          </cell>
          <cell r="J234">
            <v>3822.9381801125705</v>
          </cell>
          <cell r="K234">
            <v>98826.13489282386</v>
          </cell>
          <cell r="M234">
            <v>4075.2521</v>
          </cell>
        </row>
        <row r="235">
          <cell r="A235" t="str">
            <v>UKH3304</v>
          </cell>
          <cell r="B235" t="str">
            <v>Castle Point</v>
          </cell>
          <cell r="C235">
            <v>169.23849859999999</v>
          </cell>
          <cell r="D235">
            <v>37.416</v>
          </cell>
          <cell r="E235">
            <v>95.60478770000002</v>
          </cell>
          <cell r="F235">
            <v>2.199</v>
          </cell>
          <cell r="G235">
            <v>264.8432863</v>
          </cell>
          <cell r="H235">
            <v>39.614999999999995</v>
          </cell>
          <cell r="J235">
            <v>4523.158504383151</v>
          </cell>
          <cell r="K235">
            <v>43476.483719872675</v>
          </cell>
          <cell r="M235">
            <v>4574.013475675675</v>
          </cell>
        </row>
        <row r="236">
          <cell r="A236" t="str">
            <v>UKH3305</v>
          </cell>
          <cell r="B236" t="str">
            <v>Chelmsford</v>
          </cell>
          <cell r="C236">
            <v>336.83846250000016</v>
          </cell>
          <cell r="D236">
            <v>71.22</v>
          </cell>
          <cell r="E236">
            <v>424.1655926000001</v>
          </cell>
          <cell r="F236">
            <v>5.495</v>
          </cell>
          <cell r="G236">
            <v>761.0040551000002</v>
          </cell>
          <cell r="H236">
            <v>76.715</v>
          </cell>
          <cell r="J236">
            <v>4729.548757371527</v>
          </cell>
          <cell r="K236">
            <v>77191.19064604187</v>
          </cell>
          <cell r="M236">
            <v>4811.978035714288</v>
          </cell>
        </row>
        <row r="237">
          <cell r="A237" t="str">
            <v>UKH3306</v>
          </cell>
          <cell r="B237" t="str">
            <v>Colchester</v>
          </cell>
          <cell r="C237">
            <v>324.8365458</v>
          </cell>
          <cell r="D237">
            <v>74.234</v>
          </cell>
          <cell r="E237">
            <v>380.24724229999987</v>
          </cell>
          <cell r="F237">
            <v>6.236</v>
          </cell>
          <cell r="G237">
            <v>705.0837880999999</v>
          </cell>
          <cell r="H237">
            <v>80.47</v>
          </cell>
          <cell r="J237">
            <v>4375.845916965272</v>
          </cell>
          <cell r="K237">
            <v>60976.14533354713</v>
          </cell>
          <cell r="M237">
            <v>4511.618691666667</v>
          </cell>
        </row>
        <row r="238">
          <cell r="A238" t="str">
            <v>UKH2302</v>
          </cell>
          <cell r="B238" t="str">
            <v>Dacorum</v>
          </cell>
          <cell r="C238">
            <v>264.9338158</v>
          </cell>
          <cell r="D238">
            <v>60.763</v>
          </cell>
          <cell r="E238">
            <v>317.8309923</v>
          </cell>
          <cell r="F238">
            <v>4.974</v>
          </cell>
          <cell r="G238">
            <v>582.7648081</v>
          </cell>
          <cell r="H238">
            <v>65.737</v>
          </cell>
          <cell r="J238">
            <v>4360.11743659793</v>
          </cell>
          <cell r="K238">
            <v>63898.470506634505</v>
          </cell>
          <cell r="M238">
            <v>4567.824410344827</v>
          </cell>
        </row>
        <row r="239">
          <cell r="A239" t="str">
            <v>UKH1202</v>
          </cell>
          <cell r="B239" t="str">
            <v>East Cambridgeshire</v>
          </cell>
          <cell r="C239">
            <v>167.8042399</v>
          </cell>
          <cell r="D239">
            <v>35.734</v>
          </cell>
          <cell r="E239">
            <v>190.20904069999995</v>
          </cell>
          <cell r="F239">
            <v>3.306</v>
          </cell>
          <cell r="G239">
            <v>358.0132805999999</v>
          </cell>
          <cell r="H239">
            <v>39.04</v>
          </cell>
          <cell r="J239">
            <v>4695.926565735714</v>
          </cell>
          <cell r="K239">
            <v>57534.49506957047</v>
          </cell>
          <cell r="M239">
            <v>4935.418820588236</v>
          </cell>
        </row>
        <row r="240">
          <cell r="A240" t="str">
            <v>UKH2303</v>
          </cell>
          <cell r="B240" t="str">
            <v>East Hertfordshire</v>
          </cell>
          <cell r="C240">
            <v>291.8987914000001</v>
          </cell>
          <cell r="D240">
            <v>59.059</v>
          </cell>
          <cell r="E240">
            <v>311.87848219999995</v>
          </cell>
          <cell r="F240">
            <v>5.345</v>
          </cell>
          <cell r="G240">
            <v>603.7772736000001</v>
          </cell>
          <cell r="H240">
            <v>64.404</v>
          </cell>
          <cell r="J240">
            <v>4942.494647725158</v>
          </cell>
          <cell r="K240">
            <v>58349.575715622064</v>
          </cell>
          <cell r="M240">
            <v>5212.478417857144</v>
          </cell>
        </row>
        <row r="241">
          <cell r="A241" t="str">
            <v>UKH3307</v>
          </cell>
          <cell r="B241" t="str">
            <v>Epping Forest</v>
          </cell>
          <cell r="C241">
            <v>266.1182572</v>
          </cell>
          <cell r="D241">
            <v>53.897</v>
          </cell>
          <cell r="E241">
            <v>219.2133749000001</v>
          </cell>
          <cell r="F241">
            <v>4.908</v>
          </cell>
          <cell r="G241">
            <v>485.3316321000001</v>
          </cell>
          <cell r="H241">
            <v>58.805</v>
          </cell>
          <cell r="J241">
            <v>4937.533762547081</v>
          </cell>
          <cell r="K241">
            <v>44664.501813365954</v>
          </cell>
          <cell r="M241">
            <v>5117.658792307692</v>
          </cell>
        </row>
        <row r="242">
          <cell r="A242" t="str">
            <v>UKH1203</v>
          </cell>
          <cell r="B242" t="str">
            <v>Fenland</v>
          </cell>
          <cell r="C242">
            <v>189.08380949999997</v>
          </cell>
          <cell r="D242">
            <v>42.215</v>
          </cell>
          <cell r="E242">
            <v>315.1201539</v>
          </cell>
          <cell r="F242">
            <v>3.82</v>
          </cell>
          <cell r="G242">
            <v>504.20396339999996</v>
          </cell>
          <cell r="H242">
            <v>46.035000000000004</v>
          </cell>
          <cell r="J242">
            <v>4479.066907497335</v>
          </cell>
          <cell r="K242">
            <v>82492.18688481675</v>
          </cell>
          <cell r="M242">
            <v>4848.3028076923065</v>
          </cell>
        </row>
        <row r="243">
          <cell r="A243" t="str">
            <v>UKH1402</v>
          </cell>
          <cell r="B243" t="str">
            <v>Forest Heath</v>
          </cell>
          <cell r="C243">
            <v>133.188856</v>
          </cell>
          <cell r="D243">
            <v>26.72</v>
          </cell>
          <cell r="E243">
            <v>269.34387840000005</v>
          </cell>
          <cell r="F243">
            <v>2.69</v>
          </cell>
          <cell r="G243">
            <v>402.53273440000004</v>
          </cell>
          <cell r="H243">
            <v>29.41</v>
          </cell>
          <cell r="J243">
            <v>4984.612874251497</v>
          </cell>
          <cell r="K243">
            <v>100127.83583643124</v>
          </cell>
          <cell r="M243">
            <v>5327.5542399999995</v>
          </cell>
        </row>
        <row r="244">
          <cell r="A244" t="str">
            <v>UKH1303</v>
          </cell>
          <cell r="B244" t="str">
            <v>Great Yarmouth</v>
          </cell>
          <cell r="C244">
            <v>193.81364650000006</v>
          </cell>
          <cell r="D244">
            <v>44.281</v>
          </cell>
          <cell r="E244">
            <v>202.3415828999999</v>
          </cell>
          <cell r="F244">
            <v>4.172</v>
          </cell>
          <cell r="G244">
            <v>396.15522939999994</v>
          </cell>
          <cell r="H244">
            <v>48.452999999999996</v>
          </cell>
          <cell r="J244">
            <v>4376.903107427566</v>
          </cell>
          <cell r="K244">
            <v>48499.9000239693</v>
          </cell>
          <cell r="M244">
            <v>4614.610630952382</v>
          </cell>
        </row>
        <row r="245">
          <cell r="A245" t="str">
            <v>UKH3308</v>
          </cell>
          <cell r="B245" t="str">
            <v>Harlow</v>
          </cell>
          <cell r="C245">
            <v>133.61583989999997</v>
          </cell>
          <cell r="D245">
            <v>35.946</v>
          </cell>
          <cell r="E245">
            <v>321.70507039999995</v>
          </cell>
          <cell r="F245">
            <v>2.82</v>
          </cell>
          <cell r="G245">
            <v>455.3209102999999</v>
          </cell>
          <cell r="H245">
            <v>38.766</v>
          </cell>
          <cell r="J245">
            <v>3717.126798531129</v>
          </cell>
          <cell r="K245">
            <v>114079.81219858155</v>
          </cell>
          <cell r="M245">
            <v>3817.595425714285</v>
          </cell>
        </row>
        <row r="246">
          <cell r="A246" t="str">
            <v>UKH2304</v>
          </cell>
          <cell r="B246" t="str">
            <v>Hertsmere</v>
          </cell>
          <cell r="C246">
            <v>192.2798955</v>
          </cell>
          <cell r="D246">
            <v>40.894</v>
          </cell>
          <cell r="E246">
            <v>306.5817740999999</v>
          </cell>
          <cell r="F246">
            <v>3.367</v>
          </cell>
          <cell r="G246">
            <v>498.8616695999999</v>
          </cell>
          <cell r="H246">
            <v>44.260999999999996</v>
          </cell>
          <cell r="J246">
            <v>4701.90970558028</v>
          </cell>
          <cell r="K246">
            <v>91054.87796257793</v>
          </cell>
          <cell r="M246">
            <v>4806.9973875</v>
          </cell>
        </row>
        <row r="247">
          <cell r="A247" t="str">
            <v>UKH1204</v>
          </cell>
          <cell r="B247" t="str">
            <v>Huntingdonshire</v>
          </cell>
          <cell r="C247">
            <v>318.5862631999999</v>
          </cell>
          <cell r="D247">
            <v>71.017</v>
          </cell>
          <cell r="E247">
            <v>541.4630098000001</v>
          </cell>
          <cell r="F247">
            <v>6.36</v>
          </cell>
          <cell r="G247">
            <v>860.0492730000001</v>
          </cell>
          <cell r="H247">
            <v>77.377</v>
          </cell>
          <cell r="J247">
            <v>4486.056341439373</v>
          </cell>
          <cell r="K247">
            <v>85135.69336477989</v>
          </cell>
          <cell r="M247">
            <v>4617.192220289854</v>
          </cell>
        </row>
        <row r="248">
          <cell r="A248" t="str">
            <v>UKH1403</v>
          </cell>
          <cell r="B248" t="str">
            <v>Ipswich</v>
          </cell>
          <cell r="C248">
            <v>229.20516840000002</v>
          </cell>
          <cell r="D248">
            <v>58.745</v>
          </cell>
          <cell r="E248">
            <v>343.7026022000002</v>
          </cell>
          <cell r="F248">
            <v>4.646</v>
          </cell>
          <cell r="G248">
            <v>572.9077706000002</v>
          </cell>
          <cell r="H248">
            <v>63.391</v>
          </cell>
          <cell r="J248">
            <v>3901.6966277981105</v>
          </cell>
          <cell r="K248">
            <v>73978.17524752479</v>
          </cell>
          <cell r="M248">
            <v>4167.366698181819</v>
          </cell>
        </row>
        <row r="249">
          <cell r="A249" t="str">
            <v>UKH1308</v>
          </cell>
          <cell r="B249" t="str">
            <v>King's Lynn and West Norfolk</v>
          </cell>
          <cell r="C249">
            <v>348.00916830000006</v>
          </cell>
          <cell r="D249">
            <v>69.856</v>
          </cell>
          <cell r="E249">
            <v>555.5338626000001</v>
          </cell>
          <cell r="F249">
            <v>6.408</v>
          </cell>
          <cell r="G249">
            <v>903.5430309000002</v>
          </cell>
          <cell r="H249">
            <v>76.264</v>
          </cell>
          <cell r="J249">
            <v>4981.807837551535</v>
          </cell>
          <cell r="K249">
            <v>86693.79878277156</v>
          </cell>
          <cell r="M249">
            <v>5613.051101612904</v>
          </cell>
        </row>
        <row r="250">
          <cell r="A250" t="str">
            <v>UKH2100</v>
          </cell>
          <cell r="B250" t="str">
            <v>Luton</v>
          </cell>
          <cell r="C250">
            <v>297.52677000000006</v>
          </cell>
          <cell r="D250">
            <v>75.915</v>
          </cell>
          <cell r="E250">
            <v>441.2620441000001</v>
          </cell>
          <cell r="F250">
            <v>5.238</v>
          </cell>
          <cell r="G250">
            <v>738.7888141000001</v>
          </cell>
          <cell r="H250">
            <v>81.153</v>
          </cell>
          <cell r="J250">
            <v>3919.2092471843516</v>
          </cell>
          <cell r="K250">
            <v>84242.46737304317</v>
          </cell>
          <cell r="M250">
            <v>4075.7091780821925</v>
          </cell>
        </row>
        <row r="251">
          <cell r="A251" t="str">
            <v>UKH3309</v>
          </cell>
          <cell r="B251" t="str">
            <v>Maldon</v>
          </cell>
          <cell r="C251">
            <v>141.076684</v>
          </cell>
          <cell r="D251">
            <v>26.7</v>
          </cell>
          <cell r="E251">
            <v>154.9516564</v>
          </cell>
          <cell r="F251">
            <v>2.568</v>
          </cell>
          <cell r="G251">
            <v>296.0283404</v>
          </cell>
          <cell r="H251">
            <v>29.268</v>
          </cell>
          <cell r="J251">
            <v>5283.770936329588</v>
          </cell>
          <cell r="K251">
            <v>60339.430062305284</v>
          </cell>
          <cell r="M251">
            <v>5426.0263076923075</v>
          </cell>
        </row>
        <row r="252">
          <cell r="A252" t="str">
            <v>UKH2202</v>
          </cell>
          <cell r="B252" t="str">
            <v>Mid Bedfordshire</v>
          </cell>
          <cell r="C252">
            <v>257.39607609999996</v>
          </cell>
          <cell r="D252">
            <v>55.916</v>
          </cell>
          <cell r="E252">
            <v>272.72308050000004</v>
          </cell>
          <cell r="F252">
            <v>4.12</v>
          </cell>
          <cell r="G252">
            <v>530.1191566</v>
          </cell>
          <cell r="H252">
            <v>60.035999999999994</v>
          </cell>
          <cell r="J252">
            <v>4603.263396881035</v>
          </cell>
          <cell r="K252">
            <v>66194.92245145632</v>
          </cell>
          <cell r="M252">
            <v>4679.928656363636</v>
          </cell>
        </row>
        <row r="253">
          <cell r="A253" t="str">
            <v>UKH1408</v>
          </cell>
          <cell r="B253" t="str">
            <v>Mid Suffolk</v>
          </cell>
          <cell r="C253">
            <v>215.85351189999997</v>
          </cell>
          <cell r="D253">
            <v>41.157</v>
          </cell>
          <cell r="E253">
            <v>267.3445001999999</v>
          </cell>
          <cell r="F253">
            <v>4.089</v>
          </cell>
          <cell r="G253">
            <v>483.1980120999999</v>
          </cell>
          <cell r="H253">
            <v>45.245999999999995</v>
          </cell>
          <cell r="J253">
            <v>5244.63668148796</v>
          </cell>
          <cell r="K253">
            <v>65381.38914159938</v>
          </cell>
          <cell r="M253">
            <v>5534.705433333333</v>
          </cell>
        </row>
        <row r="254">
          <cell r="A254" t="str">
            <v>UKH2305</v>
          </cell>
          <cell r="B254" t="str">
            <v>North Hertfordshire</v>
          </cell>
          <cell r="C254">
            <v>240.19461219999997</v>
          </cell>
          <cell r="D254">
            <v>54.597</v>
          </cell>
          <cell r="E254">
            <v>267.22882989999994</v>
          </cell>
          <cell r="F254">
            <v>5.138</v>
          </cell>
          <cell r="G254">
            <v>507.4234420999999</v>
          </cell>
          <cell r="H254">
            <v>59.735</v>
          </cell>
          <cell r="J254">
            <v>4399.410447460483</v>
          </cell>
          <cell r="K254">
            <v>52010.2821915142</v>
          </cell>
          <cell r="M254">
            <v>4531.9738150943385</v>
          </cell>
        </row>
        <row r="255">
          <cell r="A255" t="str">
            <v>UKH1305</v>
          </cell>
          <cell r="B255" t="str">
            <v>North Norfolk</v>
          </cell>
          <cell r="C255">
            <v>254.6099909000001</v>
          </cell>
          <cell r="D255">
            <v>53.247</v>
          </cell>
          <cell r="E255">
            <v>264.1548442</v>
          </cell>
          <cell r="F255">
            <v>5.63</v>
          </cell>
          <cell r="G255">
            <v>518.7648351000001</v>
          </cell>
          <cell r="H255">
            <v>58.877</v>
          </cell>
          <cell r="J255">
            <v>4781.677670103481</v>
          </cell>
          <cell r="K255">
            <v>46919.15527531084</v>
          </cell>
          <cell r="M255">
            <v>5534.999802173915</v>
          </cell>
        </row>
        <row r="256">
          <cell r="A256" t="str">
            <v>UKH1306</v>
          </cell>
          <cell r="B256" t="str">
            <v>Norwich</v>
          </cell>
          <cell r="C256">
            <v>207.84000989999998</v>
          </cell>
          <cell r="D256">
            <v>63.269</v>
          </cell>
          <cell r="E256">
            <v>440.8977686999999</v>
          </cell>
          <cell r="F256">
            <v>6.738</v>
          </cell>
          <cell r="G256">
            <v>648.7377786</v>
          </cell>
          <cell r="H256">
            <v>70.007</v>
          </cell>
          <cell r="J256">
            <v>3285.0212568556476</v>
          </cell>
          <cell r="K256">
            <v>65434.5159839715</v>
          </cell>
          <cell r="M256">
            <v>3352.258224193548</v>
          </cell>
        </row>
        <row r="257">
          <cell r="A257" t="str">
            <v>UKH1100</v>
          </cell>
          <cell r="B257" t="str">
            <v>Peterborough</v>
          </cell>
          <cell r="C257">
            <v>295.1446192</v>
          </cell>
          <cell r="D257">
            <v>75.934</v>
          </cell>
          <cell r="E257">
            <v>634.3326954000001</v>
          </cell>
          <cell r="F257">
            <v>6.228</v>
          </cell>
          <cell r="G257">
            <v>929.4773146000002</v>
          </cell>
          <cell r="H257">
            <v>82.16199999999999</v>
          </cell>
          <cell r="J257">
            <v>3886.857260252325</v>
          </cell>
          <cell r="K257">
            <v>101851.74942196533</v>
          </cell>
          <cell r="M257">
            <v>4099.230822222223</v>
          </cell>
        </row>
        <row r="258">
          <cell r="A258" t="str">
            <v>UKH3310</v>
          </cell>
          <cell r="B258" t="str">
            <v>Rochford</v>
          </cell>
          <cell r="C258">
            <v>157.23374890000005</v>
          </cell>
          <cell r="D258">
            <v>34.379</v>
          </cell>
          <cell r="E258">
            <v>138.7250391</v>
          </cell>
          <cell r="F258">
            <v>2.269</v>
          </cell>
          <cell r="G258">
            <v>295.958788</v>
          </cell>
          <cell r="H258">
            <v>36.647999999999996</v>
          </cell>
          <cell r="J258">
            <v>4573.540501468922</v>
          </cell>
          <cell r="K258">
            <v>61139.2856324372</v>
          </cell>
          <cell r="M258">
            <v>4624.52202647059</v>
          </cell>
        </row>
        <row r="259">
          <cell r="A259" t="str">
            <v>UKH2204</v>
          </cell>
          <cell r="B259" t="str">
            <v>South Bedfordshire</v>
          </cell>
          <cell r="C259">
            <v>221.96790259999992</v>
          </cell>
          <cell r="D259">
            <v>51.028</v>
          </cell>
          <cell r="E259">
            <v>280.2483227999999</v>
          </cell>
          <cell r="F259">
            <v>3.851</v>
          </cell>
          <cell r="G259">
            <v>502.21622539999987</v>
          </cell>
          <cell r="H259">
            <v>54.879</v>
          </cell>
          <cell r="J259">
            <v>4349.923622324996</v>
          </cell>
          <cell r="K259">
            <v>72772.8701116593</v>
          </cell>
          <cell r="M259">
            <v>4529.957195918365</v>
          </cell>
        </row>
        <row r="260">
          <cell r="A260" t="str">
            <v>UKH1205</v>
          </cell>
          <cell r="B260" t="str">
            <v>South Cambridgeshire</v>
          </cell>
          <cell r="C260">
            <v>298.14042880000005</v>
          </cell>
          <cell r="D260">
            <v>60.985</v>
          </cell>
          <cell r="E260">
            <v>481.20220020000016</v>
          </cell>
          <cell r="F260">
            <v>5.246</v>
          </cell>
          <cell r="G260">
            <v>779.3426290000002</v>
          </cell>
          <cell r="H260">
            <v>66.231</v>
          </cell>
          <cell r="J260">
            <v>4888.750164794623</v>
          </cell>
          <cell r="K260">
            <v>91727.44952344647</v>
          </cell>
          <cell r="M260">
            <v>5140.352220689656</v>
          </cell>
        </row>
        <row r="261">
          <cell r="A261" t="str">
            <v>UKH1309</v>
          </cell>
          <cell r="B261" t="str">
            <v>South Norfolk</v>
          </cell>
          <cell r="C261">
            <v>266.27920809999995</v>
          </cell>
          <cell r="D261">
            <v>54.012</v>
          </cell>
          <cell r="E261">
            <v>286.6412213999999</v>
          </cell>
          <cell r="F261">
            <v>4.83</v>
          </cell>
          <cell r="G261">
            <v>552.9204294999998</v>
          </cell>
          <cell r="H261">
            <v>58.842</v>
          </cell>
          <cell r="J261">
            <v>4930.000890542841</v>
          </cell>
          <cell r="K261">
            <v>59346.00857142855</v>
          </cell>
          <cell r="M261">
            <v>5325.584161999998</v>
          </cell>
        </row>
        <row r="262">
          <cell r="A262" t="str">
            <v>UKH3100</v>
          </cell>
          <cell r="B262" t="str">
            <v>Southend-on-Sea</v>
          </cell>
          <cell r="C262">
            <v>321.2563286000001</v>
          </cell>
          <cell r="D262">
            <v>78.716</v>
          </cell>
          <cell r="E262">
            <v>337.8854983999999</v>
          </cell>
          <cell r="F262">
            <v>6.499</v>
          </cell>
          <cell r="G262">
            <v>659.1418269999999</v>
          </cell>
          <cell r="H262">
            <v>85.21499999999999</v>
          </cell>
          <cell r="J262">
            <v>4081.2074876772203</v>
          </cell>
          <cell r="K262">
            <v>51990.38288967532</v>
          </cell>
          <cell r="M262">
            <v>4341.301737837839</v>
          </cell>
        </row>
        <row r="263">
          <cell r="A263" t="str">
            <v>UKH2306</v>
          </cell>
          <cell r="B263" t="str">
            <v>St Albans</v>
          </cell>
          <cell r="C263">
            <v>259.01974499999994</v>
          </cell>
          <cell r="D263">
            <v>57.706</v>
          </cell>
          <cell r="E263">
            <v>272.74178720000003</v>
          </cell>
          <cell r="F263">
            <v>4.498</v>
          </cell>
          <cell r="G263">
            <v>531.7615321999999</v>
          </cell>
          <cell r="H263">
            <v>62.204</v>
          </cell>
          <cell r="J263">
            <v>4488.610283159463</v>
          </cell>
          <cell r="K263">
            <v>60636.23548243665</v>
          </cell>
          <cell r="M263">
            <v>4625.352589285713</v>
          </cell>
        </row>
        <row r="264">
          <cell r="A264" t="str">
            <v>UKH1409</v>
          </cell>
          <cell r="B264" t="str">
            <v>St Edmundsbury</v>
          </cell>
          <cell r="C264">
            <v>208.4834611</v>
          </cell>
          <cell r="D264">
            <v>46.214</v>
          </cell>
          <cell r="E264">
            <v>342.40651820000005</v>
          </cell>
          <cell r="F264">
            <v>4.451</v>
          </cell>
          <cell r="G264">
            <v>550.8899793</v>
          </cell>
          <cell r="H264">
            <v>50.665</v>
          </cell>
          <cell r="J264">
            <v>4511.261979053967</v>
          </cell>
          <cell r="K264">
            <v>76927.9977982476</v>
          </cell>
          <cell r="M264">
            <v>4738.2604795454545</v>
          </cell>
        </row>
        <row r="265">
          <cell r="A265" t="str">
            <v>UKH2307</v>
          </cell>
          <cell r="B265" t="str">
            <v>Stevenage</v>
          </cell>
          <cell r="C265">
            <v>132.54066629999997</v>
          </cell>
          <cell r="D265">
            <v>35.214</v>
          </cell>
          <cell r="E265">
            <v>310.3820577000001</v>
          </cell>
          <cell r="F265">
            <v>2.434</v>
          </cell>
          <cell r="G265">
            <v>442.922724</v>
          </cell>
          <cell r="H265">
            <v>37.647999999999996</v>
          </cell>
          <cell r="J265">
            <v>3763.862847163059</v>
          </cell>
          <cell r="K265">
            <v>127519.33348397701</v>
          </cell>
          <cell r="M265">
            <v>3898.2548911764698</v>
          </cell>
        </row>
        <row r="266">
          <cell r="A266" t="str">
            <v>UKH1406</v>
          </cell>
          <cell r="B266" t="str">
            <v>Suffolk Coastal</v>
          </cell>
          <cell r="C266">
            <v>282.89579419999995</v>
          </cell>
          <cell r="D266">
            <v>58.08</v>
          </cell>
          <cell r="E266">
            <v>353.7540255</v>
          </cell>
          <cell r="F266">
            <v>5.42</v>
          </cell>
          <cell r="G266">
            <v>636.6498197</v>
          </cell>
          <cell r="H266">
            <v>63.5</v>
          </cell>
          <cell r="J266">
            <v>4870.795354683194</v>
          </cell>
          <cell r="K266">
            <v>65268.27038745387</v>
          </cell>
          <cell r="M266">
            <v>5238.811003703702</v>
          </cell>
        </row>
        <row r="267">
          <cell r="A267" t="str">
            <v>UKH3311</v>
          </cell>
          <cell r="B267" t="str">
            <v>Tendring</v>
          </cell>
          <cell r="C267">
            <v>287.26688609999997</v>
          </cell>
          <cell r="D267">
            <v>67.127</v>
          </cell>
          <cell r="E267">
            <v>232.052488</v>
          </cell>
          <cell r="F267">
            <v>5.28</v>
          </cell>
          <cell r="G267">
            <v>519.3193741</v>
          </cell>
          <cell r="H267">
            <v>72.407</v>
          </cell>
          <cell r="J267">
            <v>4279.453663950422</v>
          </cell>
          <cell r="K267">
            <v>43949.33484848485</v>
          </cell>
          <cell r="M267">
            <v>4352.528577272727</v>
          </cell>
        </row>
        <row r="268">
          <cell r="A268" t="str">
            <v>UKH2308</v>
          </cell>
          <cell r="B268" t="str">
            <v>Three Rivers</v>
          </cell>
          <cell r="C268">
            <v>170.99851929999994</v>
          </cell>
          <cell r="D268">
            <v>35.976</v>
          </cell>
          <cell r="E268">
            <v>166.734318</v>
          </cell>
          <cell r="F268">
            <v>2.503</v>
          </cell>
          <cell r="G268">
            <v>337.7328372999999</v>
          </cell>
          <cell r="H268">
            <v>38.479</v>
          </cell>
          <cell r="J268">
            <v>4753.127621191905</v>
          </cell>
          <cell r="K268">
            <v>66613.79065121854</v>
          </cell>
          <cell r="M268">
            <v>4885.671979999998</v>
          </cell>
        </row>
        <row r="269">
          <cell r="A269" t="str">
            <v>UKH3200</v>
          </cell>
          <cell r="B269" t="str">
            <v>Thurrock</v>
          </cell>
          <cell r="C269">
            <v>289.11653440000003</v>
          </cell>
          <cell r="D269">
            <v>65.275</v>
          </cell>
          <cell r="E269">
            <v>753.6483275000003</v>
          </cell>
          <cell r="F269">
            <v>4.276</v>
          </cell>
          <cell r="G269">
            <v>1042.7648619000004</v>
          </cell>
          <cell r="H269">
            <v>69.551</v>
          </cell>
          <cell r="J269">
            <v>4429.207727307545</v>
          </cell>
          <cell r="K269">
            <v>176250.7781805426</v>
          </cell>
          <cell r="M269">
            <v>4517.445850000001</v>
          </cell>
        </row>
        <row r="270">
          <cell r="A270" t="str">
            <v>UKH3312</v>
          </cell>
          <cell r="B270" t="str">
            <v>Uttlesford</v>
          </cell>
          <cell r="C270">
            <v>171.14589980000002</v>
          </cell>
          <cell r="D270">
            <v>32.685</v>
          </cell>
          <cell r="E270">
            <v>230.813132</v>
          </cell>
          <cell r="F270">
            <v>3.494</v>
          </cell>
          <cell r="G270">
            <v>401.95903180000005</v>
          </cell>
          <cell r="H270">
            <v>36.179</v>
          </cell>
          <cell r="J270">
            <v>5236.221502218143</v>
          </cell>
          <cell r="K270">
            <v>66059.85460789925</v>
          </cell>
          <cell r="M270">
            <v>5704.8633266666675</v>
          </cell>
        </row>
        <row r="271">
          <cell r="A271" t="str">
            <v>UKH2309</v>
          </cell>
          <cell r="B271" t="str">
            <v>Watford</v>
          </cell>
          <cell r="C271">
            <v>152.1779071</v>
          </cell>
          <cell r="D271">
            <v>37.507</v>
          </cell>
          <cell r="E271">
            <v>350.8901304</v>
          </cell>
          <cell r="F271">
            <v>3.42</v>
          </cell>
          <cell r="G271">
            <v>503.06803749999995</v>
          </cell>
          <cell r="H271">
            <v>40.927</v>
          </cell>
          <cell r="J271">
            <v>4057.320156237502</v>
          </cell>
          <cell r="K271">
            <v>102599.45333333332</v>
          </cell>
          <cell r="M271">
            <v>4475.820797058824</v>
          </cell>
        </row>
        <row r="272">
          <cell r="A272" t="str">
            <v>UKH1407</v>
          </cell>
          <cell r="B272" t="str">
            <v>Waveney</v>
          </cell>
          <cell r="C272">
            <v>225.9232789</v>
          </cell>
          <cell r="D272">
            <v>54.662</v>
          </cell>
          <cell r="E272">
            <v>361.1612366999999</v>
          </cell>
          <cell r="F272">
            <v>4.479</v>
          </cell>
          <cell r="G272">
            <v>587.0845155999999</v>
          </cell>
          <cell r="H272">
            <v>59.141</v>
          </cell>
          <cell r="J272">
            <v>4133.095731952728</v>
          </cell>
          <cell r="K272">
            <v>80634.34621567313</v>
          </cell>
          <cell r="M272">
            <v>4344.678440384616</v>
          </cell>
        </row>
        <row r="273">
          <cell r="A273" t="str">
            <v>UKH2310</v>
          </cell>
          <cell r="B273" t="str">
            <v>Welwyn Hatfield</v>
          </cell>
          <cell r="C273">
            <v>193.0493834000001</v>
          </cell>
          <cell r="D273">
            <v>45.576</v>
          </cell>
          <cell r="E273">
            <v>408.84427579999993</v>
          </cell>
          <cell r="F273">
            <v>3.4</v>
          </cell>
          <cell r="G273">
            <v>601.8936592</v>
          </cell>
          <cell r="H273">
            <v>48.976</v>
          </cell>
          <cell r="J273">
            <v>4235.7684614709515</v>
          </cell>
          <cell r="K273">
            <v>120248.3164117647</v>
          </cell>
          <cell r="M273">
            <v>4289.98629777778</v>
          </cell>
        </row>
        <row r="274">
          <cell r="A274" t="str">
            <v>UKH</v>
          </cell>
          <cell r="B274" t="str">
            <v>TOTAL EAST OF ENGLAND</v>
          </cell>
          <cell r="C274">
            <v>11219.5578685</v>
          </cell>
          <cell r="D274">
            <v>2516.1719999999996</v>
          </cell>
          <cell r="E274">
            <v>15736.154583399999</v>
          </cell>
          <cell r="F274">
            <v>212.856</v>
          </cell>
          <cell r="G274">
            <v>26955.712451899995</v>
          </cell>
          <cell r="H274">
            <v>2729.0280000000007</v>
          </cell>
          <cell r="J274">
            <v>4458.978904661526</v>
          </cell>
          <cell r="K274">
            <v>73928.63994155673</v>
          </cell>
          <cell r="M274">
            <v>4663.157883832087</v>
          </cell>
        </row>
        <row r="275">
          <cell r="A275" t="str">
            <v>UKI2101</v>
          </cell>
          <cell r="B275" t="str">
            <v>Barking and Dagenham</v>
          </cell>
          <cell r="C275">
            <v>280.8347961</v>
          </cell>
          <cell r="D275">
            <v>72.769</v>
          </cell>
          <cell r="E275">
            <v>441.40578320000014</v>
          </cell>
          <cell r="F275">
            <v>5.421</v>
          </cell>
          <cell r="G275">
            <v>722.2405793000001</v>
          </cell>
          <cell r="H275">
            <v>78.19000000000001</v>
          </cell>
          <cell r="J275">
            <v>3859.2641935439547</v>
          </cell>
          <cell r="K275">
            <v>81425.15831027488</v>
          </cell>
          <cell r="M275">
            <v>4129.923472058824</v>
          </cell>
        </row>
        <row r="276">
          <cell r="A276" t="str">
            <v>UKI2301</v>
          </cell>
          <cell r="B276" t="str">
            <v>Barnet</v>
          </cell>
          <cell r="C276">
            <v>643.4015886999999</v>
          </cell>
          <cell r="D276">
            <v>140.237</v>
          </cell>
          <cell r="E276">
            <v>553.9534485999998</v>
          </cell>
          <cell r="F276">
            <v>11.493</v>
          </cell>
          <cell r="G276">
            <v>1197.3550372999998</v>
          </cell>
          <cell r="H276">
            <v>151.73</v>
          </cell>
          <cell r="J276">
            <v>4587.958874619394</v>
          </cell>
          <cell r="K276">
            <v>48199.20374140779</v>
          </cell>
          <cell r="M276">
            <v>4696.361961313868</v>
          </cell>
        </row>
        <row r="277">
          <cell r="A277" t="str">
            <v>UKI2102</v>
          </cell>
          <cell r="B277" t="str">
            <v>Bexley</v>
          </cell>
          <cell r="C277">
            <v>401.96910199999996</v>
          </cell>
          <cell r="D277">
            <v>94.996</v>
          </cell>
          <cell r="E277">
            <v>404.69945409999997</v>
          </cell>
          <cell r="F277">
            <v>6.618</v>
          </cell>
          <cell r="G277">
            <v>806.6685560999999</v>
          </cell>
          <cell r="H277">
            <v>101.61399999999999</v>
          </cell>
          <cell r="J277">
            <v>4231.4318708156125</v>
          </cell>
          <cell r="K277">
            <v>61151.32277122997</v>
          </cell>
          <cell r="M277">
            <v>4322.2484086021495</v>
          </cell>
        </row>
        <row r="278">
          <cell r="A278" t="str">
            <v>UKI2302</v>
          </cell>
          <cell r="B278" t="str">
            <v>Brent</v>
          </cell>
          <cell r="C278">
            <v>445.1786002</v>
          </cell>
          <cell r="D278">
            <v>111.285</v>
          </cell>
          <cell r="E278">
            <v>801.1496785999999</v>
          </cell>
          <cell r="F278">
            <v>13.301</v>
          </cell>
          <cell r="G278">
            <v>1246.3282788</v>
          </cell>
          <cell r="H278">
            <v>124.586</v>
          </cell>
          <cell r="J278">
            <v>4000.3468589657186</v>
          </cell>
          <cell r="K278">
            <v>60232.289196301026</v>
          </cell>
          <cell r="M278">
            <v>4542.63877755102</v>
          </cell>
        </row>
        <row r="279">
          <cell r="A279" t="str">
            <v>UKI2201</v>
          </cell>
          <cell r="B279" t="str">
            <v>Bromley</v>
          </cell>
          <cell r="C279">
            <v>586.1811493</v>
          </cell>
          <cell r="D279">
            <v>134.79</v>
          </cell>
          <cell r="E279">
            <v>471.1470055999998</v>
          </cell>
          <cell r="F279">
            <v>10.779</v>
          </cell>
          <cell r="G279">
            <v>1057.3281548999998</v>
          </cell>
          <cell r="H279">
            <v>145.569</v>
          </cell>
          <cell r="J279">
            <v>4348.847461235997</v>
          </cell>
          <cell r="K279">
            <v>43709.71385100656</v>
          </cell>
          <cell r="M279">
            <v>4407.377062406015</v>
          </cell>
        </row>
        <row r="280">
          <cell r="A280" t="str">
            <v>UKI1102</v>
          </cell>
          <cell r="B280" t="str">
            <v>Camden</v>
          </cell>
          <cell r="C280">
            <v>367.1179565000001</v>
          </cell>
          <cell r="D280">
            <v>99.416</v>
          </cell>
          <cell r="E280">
            <v>1419.4677899</v>
          </cell>
          <cell r="F280">
            <v>26.716</v>
          </cell>
          <cell r="G280">
            <v>1786.5857464</v>
          </cell>
          <cell r="H280">
            <v>126.132</v>
          </cell>
          <cell r="J280">
            <v>3692.7451969501903</v>
          </cell>
          <cell r="K280">
            <v>53131.74838673454</v>
          </cell>
          <cell r="M280">
            <v>3564.25200485437</v>
          </cell>
        </row>
        <row r="281">
          <cell r="A281" t="str">
            <v>UKI1101</v>
          </cell>
          <cell r="B281" t="str">
            <v>City of London</v>
          </cell>
          <cell r="C281">
            <v>25.7163429</v>
          </cell>
          <cell r="D281">
            <v>5.759</v>
          </cell>
          <cell r="E281">
            <v>2441.3209722999995</v>
          </cell>
          <cell r="F281">
            <v>7.394</v>
          </cell>
          <cell r="G281">
            <v>2467.0373151999997</v>
          </cell>
          <cell r="H281">
            <v>13.153</v>
          </cell>
          <cell r="J281">
            <v>4465.418110783123</v>
          </cell>
          <cell r="K281">
            <v>330175.94972951035</v>
          </cell>
          <cell r="M281">
            <v>3673.763271428572</v>
          </cell>
        </row>
        <row r="282">
          <cell r="A282" t="str">
            <v>UKI2202</v>
          </cell>
          <cell r="B282" t="str">
            <v>Croydon</v>
          </cell>
          <cell r="C282">
            <v>613.1417499000001</v>
          </cell>
          <cell r="D282">
            <v>145.839</v>
          </cell>
          <cell r="E282">
            <v>720.629442</v>
          </cell>
          <cell r="F282">
            <v>11.95</v>
          </cell>
          <cell r="G282">
            <v>1333.7711919000003</v>
          </cell>
          <cell r="H282">
            <v>157.789</v>
          </cell>
          <cell r="J282">
            <v>4204.237206097135</v>
          </cell>
          <cell r="K282">
            <v>60303.7189958159</v>
          </cell>
          <cell r="M282">
            <v>4199.601026712329</v>
          </cell>
        </row>
        <row r="283">
          <cell r="A283" t="str">
            <v>UKI2303</v>
          </cell>
          <cell r="B283" t="str">
            <v>Ealing</v>
          </cell>
          <cell r="C283">
            <v>501.02253360000026</v>
          </cell>
          <cell r="D283">
            <v>128.803</v>
          </cell>
          <cell r="E283">
            <v>894.3151770000001</v>
          </cell>
          <cell r="F283">
            <v>11.811</v>
          </cell>
          <cell r="G283">
            <v>1395.3377106000003</v>
          </cell>
          <cell r="H283">
            <v>140.614</v>
          </cell>
          <cell r="J283">
            <v>3889.835901337704</v>
          </cell>
          <cell r="K283">
            <v>75718.83642367285</v>
          </cell>
          <cell r="M283">
            <v>4040.5043032258086</v>
          </cell>
        </row>
        <row r="284">
          <cell r="A284" t="str">
            <v>UKI2103</v>
          </cell>
          <cell r="B284" t="str">
            <v>Enfield</v>
          </cell>
          <cell r="C284">
            <v>524.3087004</v>
          </cell>
          <cell r="D284">
            <v>123.431</v>
          </cell>
          <cell r="E284">
            <v>538.9833067999997</v>
          </cell>
          <cell r="F284">
            <v>8.54</v>
          </cell>
          <cell r="G284">
            <v>1063.2920071999997</v>
          </cell>
          <cell r="H284">
            <v>131.971</v>
          </cell>
          <cell r="J284">
            <v>4247.787836118966</v>
          </cell>
          <cell r="K284">
            <v>63112.79939110067</v>
          </cell>
          <cell r="M284">
            <v>4481.270943589744</v>
          </cell>
        </row>
        <row r="285">
          <cell r="A285" t="str">
            <v>UKI2104</v>
          </cell>
          <cell r="B285" t="str">
            <v>Greenwich</v>
          </cell>
          <cell r="C285">
            <v>386.7328740000001</v>
          </cell>
          <cell r="D285">
            <v>103.269</v>
          </cell>
          <cell r="E285">
            <v>415.57601643836</v>
          </cell>
          <cell r="F285">
            <v>8.7</v>
          </cell>
          <cell r="G285">
            <v>802.3088904383601</v>
          </cell>
          <cell r="H285">
            <v>111.96900000000001</v>
          </cell>
          <cell r="J285">
            <v>3744.90770705633</v>
          </cell>
          <cell r="K285">
            <v>47767.35821130574</v>
          </cell>
          <cell r="M285">
            <v>3986.936845360826</v>
          </cell>
        </row>
        <row r="286">
          <cell r="A286" t="str">
            <v>UKI1201</v>
          </cell>
          <cell r="B286" t="str">
            <v>Hackney</v>
          </cell>
          <cell r="C286">
            <v>344.4822819000001</v>
          </cell>
          <cell r="D286">
            <v>98.909</v>
          </cell>
          <cell r="E286">
            <v>431.51253400000013</v>
          </cell>
          <cell r="F286">
            <v>16.542</v>
          </cell>
          <cell r="G286">
            <v>775.9948159000003</v>
          </cell>
          <cell r="H286">
            <v>115.45100000000001</v>
          </cell>
          <cell r="J286">
            <v>3482.8203894488884</v>
          </cell>
          <cell r="K286">
            <v>26085.874380365138</v>
          </cell>
          <cell r="M286">
            <v>3827.580910000001</v>
          </cell>
        </row>
        <row r="287">
          <cell r="A287" t="str">
            <v>UKI1103</v>
          </cell>
          <cell r="B287" t="str">
            <v>Hammersmith and Fulham</v>
          </cell>
          <cell r="C287">
            <v>295.3892663000001</v>
          </cell>
          <cell r="D287">
            <v>81.388</v>
          </cell>
          <cell r="E287">
            <v>759.1658569</v>
          </cell>
          <cell r="F287">
            <v>13.585</v>
          </cell>
          <cell r="G287">
            <v>1054.5551232</v>
          </cell>
          <cell r="H287">
            <v>94.97300000000001</v>
          </cell>
          <cell r="J287">
            <v>3629.395811421832</v>
          </cell>
          <cell r="K287">
            <v>55882.654170040485</v>
          </cell>
          <cell r="M287">
            <v>3886.700872368422</v>
          </cell>
        </row>
        <row r="288">
          <cell r="A288" t="str">
            <v>UKI1202</v>
          </cell>
          <cell r="B288" t="str">
            <v>Haringey</v>
          </cell>
          <cell r="C288">
            <v>384.6806984</v>
          </cell>
          <cell r="D288">
            <v>103.653</v>
          </cell>
          <cell r="E288">
            <v>416.93147860000005</v>
          </cell>
          <cell r="F288">
            <v>9.126</v>
          </cell>
          <cell r="G288">
            <v>801.612177</v>
          </cell>
          <cell r="H288">
            <v>112.77900000000001</v>
          </cell>
          <cell r="J288">
            <v>3711.235549381108</v>
          </cell>
          <cell r="K288">
            <v>45686.11424501425</v>
          </cell>
          <cell r="M288">
            <v>3925.3132489795917</v>
          </cell>
        </row>
        <row r="289">
          <cell r="A289" t="str">
            <v>UKI2304</v>
          </cell>
          <cell r="B289" t="str">
            <v>Harrow</v>
          </cell>
          <cell r="C289">
            <v>369.96584170000006</v>
          </cell>
          <cell r="D289">
            <v>86.23</v>
          </cell>
          <cell r="E289">
            <v>261.47093970000003</v>
          </cell>
          <cell r="F289">
            <v>5.757</v>
          </cell>
          <cell r="G289">
            <v>631.4367814000001</v>
          </cell>
          <cell r="H289">
            <v>91.98700000000001</v>
          </cell>
          <cell r="J289">
            <v>4290.453922068886</v>
          </cell>
          <cell r="K289">
            <v>45417.915528921316</v>
          </cell>
          <cell r="M289">
            <v>4301.928391860466</v>
          </cell>
        </row>
        <row r="290">
          <cell r="A290" t="str">
            <v>UKI2105</v>
          </cell>
          <cell r="B290" t="str">
            <v>Havering</v>
          </cell>
          <cell r="C290">
            <v>427.49629210000006</v>
          </cell>
          <cell r="D290">
            <v>99.603</v>
          </cell>
          <cell r="E290">
            <v>406.38909049999984</v>
          </cell>
          <cell r="F290">
            <v>6.876</v>
          </cell>
          <cell r="G290">
            <v>833.8853826</v>
          </cell>
          <cell r="H290">
            <v>106.479</v>
          </cell>
          <cell r="J290">
            <v>4292.002169613366</v>
          </cell>
          <cell r="K290">
            <v>59102.543702734125</v>
          </cell>
          <cell r="M290">
            <v>4453.086376041668</v>
          </cell>
        </row>
        <row r="291">
          <cell r="A291" t="str">
            <v>UKI2305</v>
          </cell>
          <cell r="B291" t="str">
            <v>Hillingdon</v>
          </cell>
          <cell r="C291">
            <v>440.43419769999974</v>
          </cell>
          <cell r="D291">
            <v>104.953</v>
          </cell>
          <cell r="E291">
            <v>1205.1080827999997</v>
          </cell>
          <cell r="F291">
            <v>7.796</v>
          </cell>
          <cell r="G291">
            <v>1645.5422804999994</v>
          </cell>
          <cell r="H291">
            <v>112.74900000000001</v>
          </cell>
          <cell r="J291">
            <v>4196.489835450151</v>
          </cell>
          <cell r="K291">
            <v>154580.30820933808</v>
          </cell>
          <cell r="M291">
            <v>4317.982330392155</v>
          </cell>
        </row>
        <row r="292">
          <cell r="A292" t="str">
            <v>UKI2306</v>
          </cell>
          <cell r="B292" t="str">
            <v>Hounslow</v>
          </cell>
          <cell r="C292">
            <v>392.92799839999986</v>
          </cell>
          <cell r="D292">
            <v>96.712</v>
          </cell>
          <cell r="E292">
            <v>957.5407541000002</v>
          </cell>
          <cell r="F292">
            <v>8.062</v>
          </cell>
          <cell r="G292">
            <v>1350.4687525</v>
          </cell>
          <cell r="H292">
            <v>104.774</v>
          </cell>
          <cell r="J292">
            <v>4062.867052692529</v>
          </cell>
          <cell r="K292">
            <v>118772.11040684697</v>
          </cell>
          <cell r="M292">
            <v>4270.956504347824</v>
          </cell>
        </row>
        <row r="293">
          <cell r="A293" t="str">
            <v>UKI1203</v>
          </cell>
          <cell r="B293" t="str">
            <v>Islington</v>
          </cell>
          <cell r="C293">
            <v>324.62612849999994</v>
          </cell>
          <cell r="D293">
            <v>96.566</v>
          </cell>
          <cell r="E293">
            <v>955.6985093999994</v>
          </cell>
          <cell r="F293">
            <v>18.156</v>
          </cell>
          <cell r="G293">
            <v>1280.3246378999993</v>
          </cell>
          <cell r="H293">
            <v>114.72200000000001</v>
          </cell>
          <cell r="J293">
            <v>3361.7021363626945</v>
          </cell>
          <cell r="K293">
            <v>52638.16421017842</v>
          </cell>
          <cell r="M293">
            <v>3731.334810344827</v>
          </cell>
        </row>
        <row r="294">
          <cell r="A294" t="str">
            <v>UKI1104</v>
          </cell>
          <cell r="B294" t="str">
            <v>Kensington and Chelsea</v>
          </cell>
          <cell r="C294">
            <v>383.5374527000001</v>
          </cell>
          <cell r="D294">
            <v>88.592</v>
          </cell>
          <cell r="E294">
            <v>1115.4259655000005</v>
          </cell>
          <cell r="F294">
            <v>18.745</v>
          </cell>
          <cell r="G294">
            <v>1498.9634182000007</v>
          </cell>
          <cell r="H294">
            <v>107.337</v>
          </cell>
          <cell r="J294">
            <v>4329.256058109085</v>
          </cell>
          <cell r="K294">
            <v>59505.25289410512</v>
          </cell>
          <cell r="M294">
            <v>4512.2053258823535</v>
          </cell>
        </row>
        <row r="295">
          <cell r="A295" t="str">
            <v>UKI2203</v>
          </cell>
          <cell r="B295" t="str">
            <v>Kingston upon Thames</v>
          </cell>
          <cell r="C295">
            <v>282.2875111</v>
          </cell>
          <cell r="D295">
            <v>64.581</v>
          </cell>
          <cell r="E295">
            <v>329.66422739999996</v>
          </cell>
          <cell r="F295">
            <v>6.238</v>
          </cell>
          <cell r="G295">
            <v>611.9517384999999</v>
          </cell>
          <cell r="H295">
            <v>70.819</v>
          </cell>
          <cell r="J295">
            <v>4371.061319892848</v>
          </cell>
          <cell r="K295">
            <v>52847.74405258095</v>
          </cell>
          <cell r="M295">
            <v>4151.286927941177</v>
          </cell>
        </row>
        <row r="296">
          <cell r="A296" t="str">
            <v>UKI1204</v>
          </cell>
          <cell r="B296" t="str">
            <v>Lambeth</v>
          </cell>
          <cell r="C296">
            <v>453.6136212999998</v>
          </cell>
          <cell r="D296">
            <v>132.392</v>
          </cell>
          <cell r="E296">
            <v>721.1886370000003</v>
          </cell>
          <cell r="F296">
            <v>17.652</v>
          </cell>
          <cell r="G296">
            <v>1174.8022583000002</v>
          </cell>
          <cell r="H296">
            <v>150.04399999999998</v>
          </cell>
          <cell r="J296">
            <v>3426.291779714785</v>
          </cell>
          <cell r="K296">
            <v>40855.91644006347</v>
          </cell>
          <cell r="M296">
            <v>3600.108105555554</v>
          </cell>
        </row>
        <row r="297">
          <cell r="A297" t="str">
            <v>UKI1205</v>
          </cell>
          <cell r="B297" t="str">
            <v>Lewisham</v>
          </cell>
          <cell r="C297">
            <v>430.85250530000025</v>
          </cell>
          <cell r="D297">
            <v>117.172</v>
          </cell>
          <cell r="E297">
            <v>360.0835764</v>
          </cell>
          <cell r="F297">
            <v>11.324</v>
          </cell>
          <cell r="G297">
            <v>790.9360817000003</v>
          </cell>
          <cell r="H297">
            <v>128.496</v>
          </cell>
          <cell r="J297">
            <v>3677.0944022462727</v>
          </cell>
          <cell r="K297">
            <v>31798.267078770754</v>
          </cell>
          <cell r="M297">
            <v>3746.543524347828</v>
          </cell>
        </row>
        <row r="298">
          <cell r="A298" t="str">
            <v>UKI2204</v>
          </cell>
          <cell r="B298" t="str">
            <v>Merton</v>
          </cell>
          <cell r="C298">
            <v>326.62605630000036</v>
          </cell>
          <cell r="D298">
            <v>80.621</v>
          </cell>
          <cell r="E298">
            <v>486.2349881000002</v>
          </cell>
          <cell r="F298">
            <v>7.318</v>
          </cell>
          <cell r="G298">
            <v>812.8610444000005</v>
          </cell>
          <cell r="H298">
            <v>87.939</v>
          </cell>
          <cell r="J298">
            <v>4051.3768906364394</v>
          </cell>
          <cell r="K298">
            <v>66443.69883848049</v>
          </cell>
          <cell r="M298">
            <v>3754.322486206901</v>
          </cell>
        </row>
        <row r="299">
          <cell r="A299" t="str">
            <v>UKI1206</v>
          </cell>
          <cell r="B299" t="str">
            <v>Newham</v>
          </cell>
          <cell r="C299">
            <v>379.3235725999998</v>
          </cell>
          <cell r="D299">
            <v>102.346</v>
          </cell>
          <cell r="E299">
            <v>921.5732455000001</v>
          </cell>
          <cell r="F299">
            <v>9.916</v>
          </cell>
          <cell r="G299">
            <v>1300.8968181</v>
          </cell>
          <cell r="H299">
            <v>112.262</v>
          </cell>
          <cell r="J299">
            <v>3706.2862505618177</v>
          </cell>
          <cell r="K299">
            <v>92938.00378176685</v>
          </cell>
          <cell r="M299">
            <v>4123.082310869563</v>
          </cell>
        </row>
        <row r="300">
          <cell r="A300" t="str">
            <v>UKI2106</v>
          </cell>
          <cell r="B300" t="str">
            <v>Redbridge</v>
          </cell>
          <cell r="C300">
            <v>423.4028144</v>
          </cell>
          <cell r="D300">
            <v>100.586</v>
          </cell>
          <cell r="E300">
            <v>290.2649149999999</v>
          </cell>
          <cell r="F300">
            <v>7.892</v>
          </cell>
          <cell r="G300">
            <v>713.6677293999999</v>
          </cell>
          <cell r="H300">
            <v>108.478</v>
          </cell>
          <cell r="J300">
            <v>4209.361286859006</v>
          </cell>
          <cell r="K300">
            <v>36779.63950836289</v>
          </cell>
          <cell r="M300">
            <v>4192.107073267327</v>
          </cell>
        </row>
        <row r="301">
          <cell r="A301" t="str">
            <v>UKI2307</v>
          </cell>
          <cell r="B301" t="str">
            <v>Richmond upon Thames</v>
          </cell>
          <cell r="C301">
            <v>353.030026</v>
          </cell>
          <cell r="D301">
            <v>81.413</v>
          </cell>
          <cell r="E301">
            <v>383.8887690999999</v>
          </cell>
          <cell r="F301">
            <v>8.402</v>
          </cell>
          <cell r="G301">
            <v>736.9187950999999</v>
          </cell>
          <cell r="H301">
            <v>89.815</v>
          </cell>
          <cell r="J301">
            <v>4336.285679191284</v>
          </cell>
          <cell r="K301">
            <v>45690.1653296834</v>
          </cell>
          <cell r="M301">
            <v>4253.373807228915</v>
          </cell>
        </row>
        <row r="302">
          <cell r="A302" t="str">
            <v>UKI1207</v>
          </cell>
          <cell r="B302" t="str">
            <v>Southwark</v>
          </cell>
          <cell r="C302">
            <v>458.0702178999999</v>
          </cell>
          <cell r="D302">
            <v>125.035</v>
          </cell>
          <cell r="E302">
            <v>1191.5085863</v>
          </cell>
          <cell r="F302">
            <v>17.73</v>
          </cell>
          <cell r="G302">
            <v>1649.5788042</v>
          </cell>
          <cell r="H302">
            <v>142.765</v>
          </cell>
          <cell r="J302">
            <v>3663.5359531331214</v>
          </cell>
          <cell r="K302">
            <v>67202.9659503666</v>
          </cell>
          <cell r="M302">
            <v>3694.11466048387</v>
          </cell>
        </row>
        <row r="303">
          <cell r="A303" t="str">
            <v>UKI2205</v>
          </cell>
          <cell r="B303" t="str">
            <v>Sutton</v>
          </cell>
          <cell r="C303">
            <v>348.7810844</v>
          </cell>
          <cell r="D303">
            <v>79.87</v>
          </cell>
          <cell r="E303">
            <v>368.4108874</v>
          </cell>
          <cell r="F303">
            <v>6.047</v>
          </cell>
          <cell r="G303">
            <v>717.1919717999999</v>
          </cell>
          <cell r="H303">
            <v>85.917</v>
          </cell>
          <cell r="J303">
            <v>4366.859702015775</v>
          </cell>
          <cell r="K303">
            <v>60924.572085331565</v>
          </cell>
          <cell r="M303">
            <v>4253.4278585365855</v>
          </cell>
        </row>
        <row r="304">
          <cell r="A304" t="str">
            <v>UKI1208</v>
          </cell>
          <cell r="B304" t="str">
            <v>Tower Hamlets</v>
          </cell>
          <cell r="C304">
            <v>393.98265720000006</v>
          </cell>
          <cell r="D304">
            <v>104.329</v>
          </cell>
          <cell r="E304">
            <v>2638.2621256</v>
          </cell>
          <cell r="F304">
            <v>15.557</v>
          </cell>
          <cell r="G304">
            <v>3032.2447828000004</v>
          </cell>
          <cell r="H304">
            <v>119.886</v>
          </cell>
          <cell r="J304">
            <v>3776.348447699106</v>
          </cell>
          <cell r="K304">
            <v>169586.81786976926</v>
          </cell>
          <cell r="M304">
            <v>4236.372658064517</v>
          </cell>
        </row>
        <row r="305">
          <cell r="A305" t="str">
            <v>UKI2107</v>
          </cell>
          <cell r="B305" t="str">
            <v>Waltham Forest</v>
          </cell>
          <cell r="C305">
            <v>369.1103476000001</v>
          </cell>
          <cell r="D305">
            <v>97.131</v>
          </cell>
          <cell r="E305">
            <v>380.4571576999998</v>
          </cell>
          <cell r="F305">
            <v>8.834</v>
          </cell>
          <cell r="G305">
            <v>749.5675053</v>
          </cell>
          <cell r="H305">
            <v>105.965</v>
          </cell>
          <cell r="J305">
            <v>3800.129182238422</v>
          </cell>
          <cell r="K305">
            <v>43067.3712587729</v>
          </cell>
          <cell r="M305">
            <v>4056.1576659340676</v>
          </cell>
        </row>
        <row r="306">
          <cell r="A306" t="str">
            <v>UKI1105</v>
          </cell>
          <cell r="B306" t="str">
            <v>Wandsworth</v>
          </cell>
          <cell r="C306">
            <v>508.69546610000026</v>
          </cell>
          <cell r="D306">
            <v>134.076</v>
          </cell>
          <cell r="E306">
            <v>495.01734810000016</v>
          </cell>
          <cell r="F306">
            <v>15.92</v>
          </cell>
          <cell r="G306">
            <v>1003.7128142000004</v>
          </cell>
          <cell r="H306">
            <v>149.99599999999998</v>
          </cell>
          <cell r="J306">
            <v>3794.0829536979045</v>
          </cell>
          <cell r="K306">
            <v>31094.05452889448</v>
          </cell>
          <cell r="M306">
            <v>4037.265603968256</v>
          </cell>
        </row>
        <row r="307">
          <cell r="A307" t="str">
            <v>UKI1106</v>
          </cell>
          <cell r="B307" t="str">
            <v>Westminster</v>
          </cell>
          <cell r="C307">
            <v>504.06330720000017</v>
          </cell>
          <cell r="D307">
            <v>120.774</v>
          </cell>
          <cell r="E307">
            <v>3531.2115828</v>
          </cell>
          <cell r="F307">
            <v>42.541</v>
          </cell>
          <cell r="G307">
            <v>4035.27489</v>
          </cell>
          <cell r="H307">
            <v>163.315</v>
          </cell>
          <cell r="J307">
            <v>4173.607789756074</v>
          </cell>
          <cell r="K307">
            <v>83007.25377400625</v>
          </cell>
          <cell r="M307">
            <v>4200.527560000001</v>
          </cell>
        </row>
        <row r="308">
          <cell r="A308" t="str">
            <v>UKI</v>
          </cell>
          <cell r="B308" t="str">
            <v>TOTAL GREATER LONDON</v>
          </cell>
          <cell r="C308">
            <v>13370.984738699999</v>
          </cell>
          <cell r="D308">
            <v>3357.5259999999994</v>
          </cell>
          <cell r="E308">
            <v>27709.657332438353</v>
          </cell>
          <cell r="F308">
            <v>402.7390000000001</v>
          </cell>
          <cell r="G308">
            <v>41080.642071138354</v>
          </cell>
          <cell r="H308">
            <v>3760.2650000000003</v>
          </cell>
          <cell r="J308">
            <v>3982.3920168302498</v>
          </cell>
          <cell r="K308">
            <v>68803.01468801966</v>
          </cell>
          <cell r="M308">
            <v>4121.7585507706535</v>
          </cell>
        </row>
        <row r="309">
          <cell r="A309" t="str">
            <v>UKJ2401</v>
          </cell>
          <cell r="B309" t="str">
            <v>Adur</v>
          </cell>
          <cell r="C309">
            <v>116.86578319999997</v>
          </cell>
          <cell r="D309">
            <v>27.499</v>
          </cell>
          <cell r="E309">
            <v>103.71148919999997</v>
          </cell>
          <cell r="F309">
            <v>2.095</v>
          </cell>
          <cell r="G309">
            <v>220.57727239999994</v>
          </cell>
          <cell r="H309">
            <v>29.593999999999998</v>
          </cell>
          <cell r="J309">
            <v>4249.819382523</v>
          </cell>
          <cell r="K309">
            <v>49504.29078758949</v>
          </cell>
          <cell r="M309">
            <v>4328.3623407407395</v>
          </cell>
        </row>
        <row r="310">
          <cell r="A310" t="str">
            <v>UKJ2402</v>
          </cell>
          <cell r="B310" t="str">
            <v>Arun</v>
          </cell>
          <cell r="C310">
            <v>294.4348781000002</v>
          </cell>
          <cell r="D310">
            <v>70.229</v>
          </cell>
          <cell r="E310">
            <v>229.56686390000004</v>
          </cell>
          <cell r="F310">
            <v>5.68</v>
          </cell>
          <cell r="G310">
            <v>524.0017420000003</v>
          </cell>
          <cell r="H310">
            <v>75.90899999999999</v>
          </cell>
          <cell r="J310">
            <v>4192.497089521426</v>
          </cell>
          <cell r="K310">
            <v>40416.701390845075</v>
          </cell>
          <cell r="M310">
            <v>4329.92467794118</v>
          </cell>
        </row>
        <row r="311">
          <cell r="A311" t="str">
            <v>UKJ4201</v>
          </cell>
          <cell r="B311" t="str">
            <v>Ashford</v>
          </cell>
          <cell r="C311">
            <v>224.7958812</v>
          </cell>
          <cell r="D311">
            <v>48.759</v>
          </cell>
          <cell r="E311">
            <v>296.32975159999995</v>
          </cell>
          <cell r="F311">
            <v>5.104</v>
          </cell>
          <cell r="G311">
            <v>521.1256328</v>
          </cell>
          <cell r="H311">
            <v>53.863</v>
          </cell>
          <cell r="J311">
            <v>4610.346422198978</v>
          </cell>
          <cell r="K311">
            <v>58058.3369122257</v>
          </cell>
          <cell r="M311">
            <v>4886.866982608695</v>
          </cell>
        </row>
        <row r="312">
          <cell r="A312" t="str">
            <v>UKJ1301</v>
          </cell>
          <cell r="B312" t="str">
            <v>Aylesbury Vale</v>
          </cell>
          <cell r="C312">
            <v>339.7964068999999</v>
          </cell>
          <cell r="D312">
            <v>71.14</v>
          </cell>
          <cell r="E312">
            <v>315.4057980000002</v>
          </cell>
          <cell r="F312">
            <v>5.905</v>
          </cell>
          <cell r="G312">
            <v>655.2022049000001</v>
          </cell>
          <cell r="H312">
            <v>77.045</v>
          </cell>
          <cell r="J312">
            <v>4776.446540624121</v>
          </cell>
          <cell r="K312">
            <v>53413.34428450469</v>
          </cell>
          <cell r="M312">
            <v>4924.585607246376</v>
          </cell>
        </row>
        <row r="313">
          <cell r="A313" t="str">
            <v>UKJ3301</v>
          </cell>
          <cell r="B313" t="str">
            <v>Basingstoke and Deane</v>
          </cell>
          <cell r="C313">
            <v>318.6085519</v>
          </cell>
          <cell r="D313">
            <v>71.085</v>
          </cell>
          <cell r="E313">
            <v>579.7756860999997</v>
          </cell>
          <cell r="F313">
            <v>5.504</v>
          </cell>
          <cell r="G313">
            <v>898.3842379999996</v>
          </cell>
          <cell r="H313">
            <v>76.589</v>
          </cell>
          <cell r="J313">
            <v>4482.078524301893</v>
          </cell>
          <cell r="K313">
            <v>105337.15227107552</v>
          </cell>
          <cell r="M313">
            <v>4755.351520895523</v>
          </cell>
        </row>
        <row r="314">
          <cell r="A314" t="str">
            <v>UKJ1101</v>
          </cell>
          <cell r="B314" t="str">
            <v>Bracknell Forest</v>
          </cell>
          <cell r="C314">
            <v>207.21336300000007</v>
          </cell>
          <cell r="D314">
            <v>45.363</v>
          </cell>
          <cell r="E314">
            <v>381.4577567999999</v>
          </cell>
          <cell r="F314">
            <v>2.864</v>
          </cell>
          <cell r="G314">
            <v>588.6711198</v>
          </cell>
          <cell r="H314">
            <v>48.227</v>
          </cell>
          <cell r="J314">
            <v>4567.893723960057</v>
          </cell>
          <cell r="K314">
            <v>133190.5575418994</v>
          </cell>
          <cell r="M314">
            <v>4408.794957446809</v>
          </cell>
        </row>
        <row r="315">
          <cell r="A315" t="str">
            <v>UKJ2100</v>
          </cell>
          <cell r="B315" t="str">
            <v>Brighton and Hove</v>
          </cell>
          <cell r="C315">
            <v>476.73434029999993</v>
          </cell>
          <cell r="D315">
            <v>124.653</v>
          </cell>
          <cell r="E315">
            <v>576.774495</v>
          </cell>
          <cell r="F315">
            <v>14.041</v>
          </cell>
          <cell r="G315">
            <v>1053.5088352999999</v>
          </cell>
          <cell r="H315">
            <v>138.69400000000002</v>
          </cell>
          <cell r="J315">
            <v>3824.491510834075</v>
          </cell>
          <cell r="K315">
            <v>41077.878712342426</v>
          </cell>
          <cell r="M315">
            <v>4145.516002608695</v>
          </cell>
        </row>
        <row r="316">
          <cell r="A316" t="str">
            <v>UKJ4202</v>
          </cell>
          <cell r="B316" t="str">
            <v>Canterbury</v>
          </cell>
          <cell r="C316">
            <v>257.8513932999999</v>
          </cell>
          <cell r="D316">
            <v>62.844</v>
          </cell>
          <cell r="E316">
            <v>327.2372285</v>
          </cell>
          <cell r="F316">
            <v>5.916</v>
          </cell>
          <cell r="G316">
            <v>585.0886217999999</v>
          </cell>
          <cell r="H316">
            <v>68.76</v>
          </cell>
          <cell r="J316">
            <v>4103.039165234548</v>
          </cell>
          <cell r="K316">
            <v>55313.93314739689</v>
          </cell>
          <cell r="M316">
            <v>4227.072021311474</v>
          </cell>
        </row>
        <row r="317">
          <cell r="A317" t="str">
            <v>UKJ1401</v>
          </cell>
          <cell r="B317" t="str">
            <v>Cherwell</v>
          </cell>
          <cell r="C317">
            <v>278.3835319</v>
          </cell>
          <cell r="D317">
            <v>58.834</v>
          </cell>
          <cell r="E317">
            <v>461.26446719999996</v>
          </cell>
          <cell r="F317">
            <v>5.472</v>
          </cell>
          <cell r="G317">
            <v>739.6479990999999</v>
          </cell>
          <cell r="H317">
            <v>64.306</v>
          </cell>
          <cell r="J317">
            <v>4731.6778036509495</v>
          </cell>
          <cell r="K317">
            <v>84295.40701754385</v>
          </cell>
          <cell r="M317">
            <v>4883.921612280701</v>
          </cell>
        </row>
        <row r="318">
          <cell r="A318" t="str">
            <v>UKJ2403</v>
          </cell>
          <cell r="B318" t="str">
            <v>Chichester</v>
          </cell>
          <cell r="C318">
            <v>272.60351150000014</v>
          </cell>
          <cell r="D318">
            <v>55.373</v>
          </cell>
          <cell r="E318">
            <v>312.32646470000003</v>
          </cell>
          <cell r="F318">
            <v>6.323</v>
          </cell>
          <cell r="G318">
            <v>584.9299762000002</v>
          </cell>
          <cell r="H318">
            <v>61.696</v>
          </cell>
          <cell r="J318">
            <v>4923.040317483252</v>
          </cell>
          <cell r="K318">
            <v>49395.29727977227</v>
          </cell>
          <cell r="M318">
            <v>5563.336969387758</v>
          </cell>
        </row>
        <row r="319">
          <cell r="A319" t="str">
            <v>UKJ1302</v>
          </cell>
          <cell r="B319" t="str">
            <v>Chiltern</v>
          </cell>
          <cell r="C319">
            <v>198.13247449999994</v>
          </cell>
          <cell r="D319">
            <v>38.069</v>
          </cell>
          <cell r="E319">
            <v>152.38061340000004</v>
          </cell>
          <cell r="F319">
            <v>3.096</v>
          </cell>
          <cell r="G319">
            <v>350.51308789999996</v>
          </cell>
          <cell r="H319">
            <v>41.165000000000006</v>
          </cell>
          <cell r="J319">
            <v>5204.562097769837</v>
          </cell>
          <cell r="K319">
            <v>49218.54437984497</v>
          </cell>
          <cell r="M319">
            <v>5503.679847222221</v>
          </cell>
        </row>
        <row r="320">
          <cell r="A320" t="str">
            <v>UKJ2404</v>
          </cell>
          <cell r="B320" t="str">
            <v>Crawley</v>
          </cell>
          <cell r="C320">
            <v>167.3003649</v>
          </cell>
          <cell r="D320">
            <v>42.437</v>
          </cell>
          <cell r="E320">
            <v>508.988758</v>
          </cell>
          <cell r="F320">
            <v>3.207</v>
          </cell>
          <cell r="G320">
            <v>676.2891229</v>
          </cell>
          <cell r="H320">
            <v>45.644</v>
          </cell>
          <cell r="J320">
            <v>3942.32308834272</v>
          </cell>
          <cell r="K320">
            <v>158711.80480199563</v>
          </cell>
          <cell r="M320">
            <v>3890.706160465116</v>
          </cell>
        </row>
        <row r="321">
          <cell r="A321" t="str">
            <v>UKJ4203</v>
          </cell>
          <cell r="B321" t="str">
            <v>Dartford</v>
          </cell>
          <cell r="C321">
            <v>166.97882740000003</v>
          </cell>
          <cell r="D321">
            <v>40.308</v>
          </cell>
          <cell r="E321">
            <v>315.9706912</v>
          </cell>
          <cell r="F321">
            <v>3.59</v>
          </cell>
          <cell r="G321">
            <v>482.94951860000003</v>
          </cell>
          <cell r="H321">
            <v>43.897999999999996</v>
          </cell>
          <cell r="J321">
            <v>4142.572873871192</v>
          </cell>
          <cell r="K321">
            <v>88014.1201114206</v>
          </cell>
          <cell r="M321">
            <v>4281.508394871796</v>
          </cell>
        </row>
        <row r="322">
          <cell r="A322" t="str">
            <v>UKJ4204</v>
          </cell>
          <cell r="B322" t="str">
            <v>Dover</v>
          </cell>
          <cell r="C322">
            <v>191.82825699999995</v>
          </cell>
          <cell r="D322">
            <v>49.612</v>
          </cell>
          <cell r="E322">
            <v>213.36605229999995</v>
          </cell>
          <cell r="F322">
            <v>4.454</v>
          </cell>
          <cell r="G322">
            <v>405.1943092999999</v>
          </cell>
          <cell r="H322">
            <v>54.066</v>
          </cell>
          <cell r="J322">
            <v>3866.5697210352323</v>
          </cell>
          <cell r="K322">
            <v>47904.36737763807</v>
          </cell>
          <cell r="M322">
            <v>4170.179499999998</v>
          </cell>
        </row>
        <row r="323">
          <cell r="A323" t="str">
            <v>UKJ3302</v>
          </cell>
          <cell r="B323" t="str">
            <v>East Hampshire</v>
          </cell>
          <cell r="C323">
            <v>243.1054812</v>
          </cell>
          <cell r="D323">
            <v>49.264</v>
          </cell>
          <cell r="E323">
            <v>245.01747090000006</v>
          </cell>
          <cell r="F323">
            <v>4.746</v>
          </cell>
          <cell r="G323">
            <v>488.1229521000001</v>
          </cell>
          <cell r="H323">
            <v>54.010000000000005</v>
          </cell>
          <cell r="J323">
            <v>4934.7491312114325</v>
          </cell>
          <cell r="K323">
            <v>51626.10006321114</v>
          </cell>
          <cell r="M323">
            <v>5402.344026666667</v>
          </cell>
        </row>
        <row r="324">
          <cell r="A324" t="str">
            <v>UKJ2202</v>
          </cell>
          <cell r="B324" t="str">
            <v>Eastbourne</v>
          </cell>
          <cell r="C324">
            <v>177.0384285</v>
          </cell>
          <cell r="D324">
            <v>47.076</v>
          </cell>
          <cell r="E324">
            <v>212.94335450000005</v>
          </cell>
          <cell r="F324">
            <v>4.687</v>
          </cell>
          <cell r="G324">
            <v>389.98178300000006</v>
          </cell>
          <cell r="H324">
            <v>51.763</v>
          </cell>
          <cell r="J324">
            <v>3760.6939523323986</v>
          </cell>
          <cell r="K324">
            <v>45432.76178792406</v>
          </cell>
          <cell r="M324">
            <v>4023.6006477272726</v>
          </cell>
        </row>
        <row r="325">
          <cell r="A325" t="str">
            <v>UKJ3303</v>
          </cell>
          <cell r="B325" t="str">
            <v>Eastleigh</v>
          </cell>
          <cell r="C325">
            <v>216.25815609999992</v>
          </cell>
          <cell r="D325">
            <v>52.242</v>
          </cell>
          <cell r="E325">
            <v>324.9480299</v>
          </cell>
          <cell r="F325">
            <v>3.344</v>
          </cell>
          <cell r="G325">
            <v>541.2061859999999</v>
          </cell>
          <cell r="H325">
            <v>55.586</v>
          </cell>
          <cell r="J325">
            <v>4139.545884537344</v>
          </cell>
          <cell r="K325">
            <v>97173.45391746411</v>
          </cell>
          <cell r="M325">
            <v>4325.163121999999</v>
          </cell>
        </row>
        <row r="326">
          <cell r="A326" t="str">
            <v>UKJ2301</v>
          </cell>
          <cell r="B326" t="str">
            <v>Elmbridge</v>
          </cell>
          <cell r="C326">
            <v>288.65132450000004</v>
          </cell>
          <cell r="D326">
            <v>54.66</v>
          </cell>
          <cell r="E326">
            <v>290.5277383999999</v>
          </cell>
          <cell r="F326">
            <v>5.049</v>
          </cell>
          <cell r="G326">
            <v>579.1790629</v>
          </cell>
          <cell r="H326">
            <v>59.708999999999996</v>
          </cell>
          <cell r="J326">
            <v>5280.851161727041</v>
          </cell>
          <cell r="K326">
            <v>57541.6396118043</v>
          </cell>
          <cell r="M326">
            <v>5345.394898148149</v>
          </cell>
        </row>
        <row r="327">
          <cell r="A327" t="str">
            <v>UKJ2302</v>
          </cell>
          <cell r="B327" t="str">
            <v>Epsom and Ewell</v>
          </cell>
          <cell r="C327">
            <v>134.2777254</v>
          </cell>
          <cell r="D327">
            <v>29.891</v>
          </cell>
          <cell r="E327">
            <v>108.9521335</v>
          </cell>
          <cell r="F327">
            <v>2.113</v>
          </cell>
          <cell r="G327">
            <v>243.2298589</v>
          </cell>
          <cell r="H327">
            <v>32.004</v>
          </cell>
          <cell r="J327">
            <v>4492.246007159346</v>
          </cell>
          <cell r="K327">
            <v>51562.770231897775</v>
          </cell>
          <cell r="M327">
            <v>4630.2663931034485</v>
          </cell>
        </row>
        <row r="328">
          <cell r="A328" t="str">
            <v>UKJ3304</v>
          </cell>
          <cell r="B328" t="str">
            <v>Fareham</v>
          </cell>
          <cell r="C328">
            <v>199.3520024999999</v>
          </cell>
          <cell r="D328">
            <v>47.877</v>
          </cell>
          <cell r="E328">
            <v>301.51212200000015</v>
          </cell>
          <cell r="F328">
            <v>3.218</v>
          </cell>
          <cell r="G328">
            <v>500.86412450000006</v>
          </cell>
          <cell r="H328">
            <v>51.095</v>
          </cell>
          <cell r="J328">
            <v>4163.836549909141</v>
          </cell>
          <cell r="K328">
            <v>93695.5009322561</v>
          </cell>
          <cell r="M328">
            <v>4333.739184782607</v>
          </cell>
        </row>
        <row r="329">
          <cell r="A329" t="str">
            <v>UKJ3305</v>
          </cell>
          <cell r="B329" t="str">
            <v>Gosport</v>
          </cell>
          <cell r="C329">
            <v>146.34049679999995</v>
          </cell>
          <cell r="D329">
            <v>36.846</v>
          </cell>
          <cell r="E329">
            <v>149.89772429999996</v>
          </cell>
          <cell r="F329">
            <v>2.196</v>
          </cell>
          <cell r="G329">
            <v>296.2382210999999</v>
          </cell>
          <cell r="H329">
            <v>39.041999999999994</v>
          </cell>
          <cell r="J329">
            <v>3971.679335613091</v>
          </cell>
          <cell r="K329">
            <v>68259.43729508195</v>
          </cell>
          <cell r="M329">
            <v>4304.132258823528</v>
          </cell>
        </row>
        <row r="330">
          <cell r="A330" t="str">
            <v>UKJ4205</v>
          </cell>
          <cell r="B330" t="str">
            <v>Gravesham</v>
          </cell>
          <cell r="C330">
            <v>169.58324130000003</v>
          </cell>
          <cell r="D330">
            <v>41.107</v>
          </cell>
          <cell r="E330">
            <v>226.48719999999994</v>
          </cell>
          <cell r="F330">
            <v>2.971</v>
          </cell>
          <cell r="G330">
            <v>396.07044129999997</v>
          </cell>
          <cell r="H330">
            <v>44.078</v>
          </cell>
          <cell r="J330">
            <v>4125.41030238159</v>
          </cell>
          <cell r="K330">
            <v>76232.6489397509</v>
          </cell>
          <cell r="M330">
            <v>4239.5810325</v>
          </cell>
        </row>
        <row r="331">
          <cell r="A331" t="str">
            <v>UKJ2303</v>
          </cell>
          <cell r="B331" t="str">
            <v>Guildford</v>
          </cell>
          <cell r="C331">
            <v>270.25457819999986</v>
          </cell>
          <cell r="D331">
            <v>55.419</v>
          </cell>
          <cell r="E331">
            <v>378.98897299999993</v>
          </cell>
          <cell r="F331">
            <v>5.351</v>
          </cell>
          <cell r="G331">
            <v>649.2435511999997</v>
          </cell>
          <cell r="H331">
            <v>60.769999999999996</v>
          </cell>
          <cell r="J331">
            <v>4876.569014236992</v>
          </cell>
          <cell r="K331">
            <v>70825.82190244812</v>
          </cell>
          <cell r="M331">
            <v>5004.714411111108</v>
          </cell>
        </row>
        <row r="332">
          <cell r="A332" t="str">
            <v>UKJ3306</v>
          </cell>
          <cell r="B332" t="str">
            <v>Hart</v>
          </cell>
          <cell r="C332">
            <v>178.15546730000008</v>
          </cell>
          <cell r="D332">
            <v>36.41</v>
          </cell>
          <cell r="E332">
            <v>187.59801050000007</v>
          </cell>
          <cell r="F332">
            <v>2.724</v>
          </cell>
          <cell r="G332">
            <v>365.75347780000016</v>
          </cell>
          <cell r="H332">
            <v>39.134</v>
          </cell>
          <cell r="J332">
            <v>4893.036728920628</v>
          </cell>
          <cell r="K332">
            <v>68868.5794787078</v>
          </cell>
          <cell r="M332">
            <v>4948.762980555558</v>
          </cell>
        </row>
        <row r="333">
          <cell r="A333" t="str">
            <v>UKJ2203</v>
          </cell>
          <cell r="B333" t="str">
            <v>Hastings</v>
          </cell>
          <cell r="C333">
            <v>164.32162470000003</v>
          </cell>
          <cell r="D333">
            <v>41.739</v>
          </cell>
          <cell r="E333">
            <v>165.68788900000004</v>
          </cell>
          <cell r="F333">
            <v>4.187</v>
          </cell>
          <cell r="G333">
            <v>330.00951370000007</v>
          </cell>
          <cell r="H333">
            <v>45.925999999999995</v>
          </cell>
          <cell r="J333">
            <v>3936.884561201754</v>
          </cell>
          <cell r="K333">
            <v>39571.98208741343</v>
          </cell>
          <cell r="M333">
            <v>4213.374992307693</v>
          </cell>
        </row>
        <row r="334">
          <cell r="A334" t="str">
            <v>UKJ3307</v>
          </cell>
          <cell r="B334" t="str">
            <v>Havant</v>
          </cell>
          <cell r="C334">
            <v>216.64667120000001</v>
          </cell>
          <cell r="D334">
            <v>53.328</v>
          </cell>
          <cell r="E334">
            <v>214.39739640000008</v>
          </cell>
          <cell r="F334">
            <v>3.282</v>
          </cell>
          <cell r="G334">
            <v>431.04406760000006</v>
          </cell>
          <cell r="H334">
            <v>56.61</v>
          </cell>
          <cell r="J334">
            <v>4062.5313381338137</v>
          </cell>
          <cell r="K334">
            <v>65325.22742230349</v>
          </cell>
          <cell r="M334">
            <v>4332.933424000001</v>
          </cell>
        </row>
        <row r="335">
          <cell r="A335" t="str">
            <v>UKJ2405</v>
          </cell>
          <cell r="B335" t="str">
            <v>Horsham</v>
          </cell>
          <cell r="C335">
            <v>277.02442529999996</v>
          </cell>
          <cell r="D335">
            <v>55.566</v>
          </cell>
          <cell r="E335">
            <v>285.70624779999997</v>
          </cell>
          <cell r="F335">
            <v>5.708</v>
          </cell>
          <cell r="G335">
            <v>562.7306730999999</v>
          </cell>
          <cell r="H335">
            <v>61.274</v>
          </cell>
          <cell r="J335">
            <v>4985.50238095238</v>
          </cell>
          <cell r="K335">
            <v>50053.65238262087</v>
          </cell>
          <cell r="M335">
            <v>5130.081949999999</v>
          </cell>
        </row>
        <row r="336">
          <cell r="A336" t="str">
            <v>UKJ3400</v>
          </cell>
          <cell r="B336" t="str">
            <v>Isle of Wight</v>
          </cell>
          <cell r="C336">
            <v>286.8356941999999</v>
          </cell>
          <cell r="D336">
            <v>69.7</v>
          </cell>
          <cell r="E336">
            <v>281.73047269999995</v>
          </cell>
          <cell r="F336">
            <v>7.343</v>
          </cell>
          <cell r="G336">
            <v>568.5661668999999</v>
          </cell>
          <cell r="H336">
            <v>77.043</v>
          </cell>
          <cell r="J336">
            <v>4115.289730272596</v>
          </cell>
          <cell r="K336">
            <v>38367.21676426528</v>
          </cell>
          <cell r="M336">
            <v>4626.382164516128</v>
          </cell>
        </row>
        <row r="337">
          <cell r="A337" t="str">
            <v>UKJ2205</v>
          </cell>
          <cell r="B337" t="str">
            <v>Lewes</v>
          </cell>
          <cell r="C337">
            <v>189.98522859999997</v>
          </cell>
          <cell r="D337">
            <v>43.13</v>
          </cell>
          <cell r="E337">
            <v>151.49878180000007</v>
          </cell>
          <cell r="F337">
            <v>3.942</v>
          </cell>
          <cell r="G337">
            <v>341.48401040000005</v>
          </cell>
          <cell r="H337">
            <v>47.072</v>
          </cell>
          <cell r="J337">
            <v>4404.943858103407</v>
          </cell>
          <cell r="K337">
            <v>38431.95885337394</v>
          </cell>
          <cell r="M337">
            <v>4523.457823809523</v>
          </cell>
        </row>
        <row r="338">
          <cell r="A338" t="str">
            <v>UKJ4206</v>
          </cell>
          <cell r="B338" t="str">
            <v>Maidstone</v>
          </cell>
          <cell r="C338">
            <v>287.80031370000006</v>
          </cell>
          <cell r="D338">
            <v>64.149</v>
          </cell>
          <cell r="E338">
            <v>410.1568088099999</v>
          </cell>
          <cell r="F338">
            <v>6.02</v>
          </cell>
          <cell r="G338">
            <v>697.95712251</v>
          </cell>
          <cell r="H338">
            <v>70.169</v>
          </cell>
          <cell r="J338">
            <v>4486.434920263761</v>
          </cell>
          <cell r="K338">
            <v>68132.36026744185</v>
          </cell>
          <cell r="M338">
            <v>4718.0379295081975</v>
          </cell>
        </row>
        <row r="339">
          <cell r="A339" t="str">
            <v>UKJ4100</v>
          </cell>
          <cell r="B339" t="str">
            <v>Medway</v>
          </cell>
          <cell r="C339">
            <v>442.5592156999998</v>
          </cell>
          <cell r="D339">
            <v>108.782</v>
          </cell>
          <cell r="E339">
            <v>468.8586825999998</v>
          </cell>
          <cell r="F339">
            <v>7.385</v>
          </cell>
          <cell r="G339">
            <v>911.4178982999996</v>
          </cell>
          <cell r="H339">
            <v>116.167</v>
          </cell>
          <cell r="J339">
            <v>4068.3129166590043</v>
          </cell>
          <cell r="K339">
            <v>63487.97327014215</v>
          </cell>
          <cell r="M339">
            <v>4255.37707403846</v>
          </cell>
        </row>
        <row r="340">
          <cell r="A340" t="str">
            <v>UKJ2406</v>
          </cell>
          <cell r="B340" t="str">
            <v>Mid Sussex</v>
          </cell>
          <cell r="C340">
            <v>269.18784359999995</v>
          </cell>
          <cell r="D340">
            <v>57.917</v>
          </cell>
          <cell r="E340">
            <v>257.1024415</v>
          </cell>
          <cell r="F340">
            <v>5.304</v>
          </cell>
          <cell r="G340">
            <v>526.2902850999999</v>
          </cell>
          <cell r="H340">
            <v>63.221000000000004</v>
          </cell>
          <cell r="J340">
            <v>4647.820909232177</v>
          </cell>
          <cell r="K340">
            <v>48473.31099170438</v>
          </cell>
          <cell r="M340">
            <v>4984.960066666666</v>
          </cell>
        </row>
        <row r="341">
          <cell r="A341" t="str">
            <v>UKJ1200</v>
          </cell>
          <cell r="B341" t="str">
            <v>Milton Keynes</v>
          </cell>
          <cell r="C341">
            <v>415.6642556000003</v>
          </cell>
          <cell r="D341">
            <v>100.517</v>
          </cell>
          <cell r="E341">
            <v>1054.9672848999996</v>
          </cell>
          <cell r="F341">
            <v>7.32</v>
          </cell>
          <cell r="G341">
            <v>1470.6315405</v>
          </cell>
          <cell r="H341">
            <v>107.83699999999999</v>
          </cell>
          <cell r="J341">
            <v>4135.263245023232</v>
          </cell>
          <cell r="K341">
            <v>144121.21378415296</v>
          </cell>
          <cell r="M341">
            <v>4329.835995833336</v>
          </cell>
        </row>
        <row r="342">
          <cell r="A342" t="str">
            <v>UKJ2304</v>
          </cell>
          <cell r="B342" t="str">
            <v>Mole Valley</v>
          </cell>
          <cell r="C342">
            <v>183.75139080000002</v>
          </cell>
          <cell r="D342">
            <v>35.529</v>
          </cell>
          <cell r="E342">
            <v>256.6080466</v>
          </cell>
          <cell r="F342">
            <v>3.856</v>
          </cell>
          <cell r="G342">
            <v>440.35943740000005</v>
          </cell>
          <cell r="H342">
            <v>39.385000000000005</v>
          </cell>
          <cell r="J342">
            <v>5171.870607109686</v>
          </cell>
          <cell r="K342">
            <v>66547.7299273859</v>
          </cell>
          <cell r="M342">
            <v>5250.039737142857</v>
          </cell>
        </row>
        <row r="343">
          <cell r="A343" t="str">
            <v>UKJ3308</v>
          </cell>
          <cell r="B343" t="str">
            <v>New Forest</v>
          </cell>
          <cell r="C343">
            <v>353.95947550000005</v>
          </cell>
          <cell r="D343">
            <v>80.54</v>
          </cell>
          <cell r="E343">
            <v>438.07946730000003</v>
          </cell>
          <cell r="F343">
            <v>7.089</v>
          </cell>
          <cell r="G343">
            <v>792.0389428000001</v>
          </cell>
          <cell r="H343">
            <v>87.629</v>
          </cell>
          <cell r="J343">
            <v>4394.828352371494</v>
          </cell>
          <cell r="K343">
            <v>61797.075370292005</v>
          </cell>
          <cell r="M343">
            <v>4657.361519736843</v>
          </cell>
        </row>
        <row r="344">
          <cell r="A344" t="str">
            <v>UKJ1402</v>
          </cell>
          <cell r="B344" t="str">
            <v>Oxford</v>
          </cell>
          <cell r="C344">
            <v>231.12834790000008</v>
          </cell>
          <cell r="D344">
            <v>57.574</v>
          </cell>
          <cell r="E344">
            <v>670.0285888999997</v>
          </cell>
          <cell r="F344">
            <v>6.386</v>
          </cell>
          <cell r="G344">
            <v>901.1569367999998</v>
          </cell>
          <cell r="H344">
            <v>63.96</v>
          </cell>
          <cell r="J344">
            <v>4014.4570101087306</v>
          </cell>
          <cell r="K344">
            <v>104921.48275916063</v>
          </cell>
          <cell r="M344">
            <v>4280.154590740742</v>
          </cell>
        </row>
        <row r="345">
          <cell r="A345" t="str">
            <v>UKJ3100</v>
          </cell>
          <cell r="B345" t="str">
            <v>Portsmouth</v>
          </cell>
          <cell r="C345">
            <v>331.29399259999997</v>
          </cell>
          <cell r="D345">
            <v>88.4</v>
          </cell>
          <cell r="E345">
            <v>664.4833652000003</v>
          </cell>
          <cell r="F345">
            <v>7.214</v>
          </cell>
          <cell r="G345">
            <v>995.7773578000003</v>
          </cell>
          <cell r="H345">
            <v>95.614</v>
          </cell>
          <cell r="J345">
            <v>3747.669599547511</v>
          </cell>
          <cell r="K345">
            <v>92110.25300803996</v>
          </cell>
          <cell r="M345">
            <v>3991.4938867469873</v>
          </cell>
        </row>
        <row r="346">
          <cell r="A346" t="str">
            <v>UKJ1103</v>
          </cell>
          <cell r="B346" t="str">
            <v>Reading</v>
          </cell>
          <cell r="C346">
            <v>276.52654189999987</v>
          </cell>
          <cell r="D346">
            <v>66.239</v>
          </cell>
          <cell r="E346">
            <v>563.0348728999998</v>
          </cell>
          <cell r="F346">
            <v>6.254</v>
          </cell>
          <cell r="G346">
            <v>839.5614147999996</v>
          </cell>
          <cell r="H346">
            <v>72.49300000000001</v>
          </cell>
          <cell r="J346">
            <v>4174.678692311174</v>
          </cell>
          <cell r="K346">
            <v>90027.96176846814</v>
          </cell>
          <cell r="M346">
            <v>4608.775698333331</v>
          </cell>
        </row>
        <row r="347">
          <cell r="A347" t="str">
            <v>UKJ2305</v>
          </cell>
          <cell r="B347" t="str">
            <v>Reigate and Banstead</v>
          </cell>
          <cell r="C347">
            <v>266.05928330000006</v>
          </cell>
          <cell r="D347">
            <v>56.501</v>
          </cell>
          <cell r="E347">
            <v>342.81242160000005</v>
          </cell>
          <cell r="F347">
            <v>4.952</v>
          </cell>
          <cell r="G347">
            <v>608.8717049000002</v>
          </cell>
          <cell r="H347">
            <v>61.452999999999996</v>
          </cell>
          <cell r="J347">
            <v>4708.93051981381</v>
          </cell>
          <cell r="K347">
            <v>69227.06413570275</v>
          </cell>
          <cell r="M347">
            <v>4837.441514545456</v>
          </cell>
        </row>
        <row r="348">
          <cell r="A348" t="str">
            <v>UKJ2206</v>
          </cell>
          <cell r="B348" t="str">
            <v>Rother</v>
          </cell>
          <cell r="C348">
            <v>205.5242265</v>
          </cell>
          <cell r="D348">
            <v>43.945</v>
          </cell>
          <cell r="E348">
            <v>156.7898679</v>
          </cell>
          <cell r="F348">
            <v>4.679</v>
          </cell>
          <cell r="G348">
            <v>362.3140944</v>
          </cell>
          <cell r="H348">
            <v>48.624</v>
          </cell>
          <cell r="J348">
            <v>4676.8512117419505</v>
          </cell>
          <cell r="K348">
            <v>33509.268625774734</v>
          </cell>
          <cell r="M348">
            <v>5138.1056625</v>
          </cell>
        </row>
        <row r="349">
          <cell r="A349" t="str">
            <v>UKJ2312</v>
          </cell>
          <cell r="B349" t="str">
            <v>Runnymede</v>
          </cell>
          <cell r="C349">
            <v>160.5980854</v>
          </cell>
          <cell r="D349">
            <v>33.201</v>
          </cell>
          <cell r="E349">
            <v>271.51093969999994</v>
          </cell>
          <cell r="F349">
            <v>2.997</v>
          </cell>
          <cell r="G349">
            <v>432.10902509999994</v>
          </cell>
          <cell r="H349">
            <v>36.198</v>
          </cell>
          <cell r="J349">
            <v>4837.146031746032</v>
          </cell>
          <cell r="K349">
            <v>90594.24080747411</v>
          </cell>
          <cell r="M349">
            <v>4723.4731</v>
          </cell>
        </row>
        <row r="350">
          <cell r="A350" t="str">
            <v>UKJ3310</v>
          </cell>
          <cell r="B350" t="str">
            <v>Rushmoor</v>
          </cell>
          <cell r="C350">
            <v>150.29471370000005</v>
          </cell>
          <cell r="D350">
            <v>37.283</v>
          </cell>
          <cell r="E350">
            <v>308.11044820000006</v>
          </cell>
          <cell r="F350">
            <v>2.823</v>
          </cell>
          <cell r="G350">
            <v>458.4051619000001</v>
          </cell>
          <cell r="H350">
            <v>40.106</v>
          </cell>
          <cell r="J350">
            <v>4031.1861625942133</v>
          </cell>
          <cell r="K350">
            <v>109142.91470067306</v>
          </cell>
          <cell r="M350">
            <v>4174.853158333334</v>
          </cell>
        </row>
        <row r="351">
          <cell r="A351" t="str">
            <v>UKJ4207</v>
          </cell>
          <cell r="B351" t="str">
            <v>Sevenoaks</v>
          </cell>
          <cell r="C351">
            <v>252.77867560000004</v>
          </cell>
          <cell r="D351">
            <v>47.697</v>
          </cell>
          <cell r="E351">
            <v>237.06660539999996</v>
          </cell>
          <cell r="F351">
            <v>4.871</v>
          </cell>
          <cell r="G351">
            <v>489.845281</v>
          </cell>
          <cell r="H351">
            <v>52.568000000000005</v>
          </cell>
          <cell r="J351">
            <v>5299.6766169780085</v>
          </cell>
          <cell r="K351">
            <v>48668.98078423321</v>
          </cell>
          <cell r="M351">
            <v>5495.188600000001</v>
          </cell>
        </row>
        <row r="352">
          <cell r="A352" t="str">
            <v>UKJ4208</v>
          </cell>
          <cell r="B352" t="str">
            <v>Shepway</v>
          </cell>
          <cell r="C352">
            <v>200.9469282</v>
          </cell>
          <cell r="D352">
            <v>48.388</v>
          </cell>
          <cell r="E352">
            <v>270.6187057999999</v>
          </cell>
          <cell r="F352">
            <v>4.963</v>
          </cell>
          <cell r="G352">
            <v>471.5656339999999</v>
          </cell>
          <cell r="H352">
            <v>53.351</v>
          </cell>
          <cell r="J352">
            <v>4152.825663387616</v>
          </cell>
          <cell r="K352">
            <v>54527.24275639732</v>
          </cell>
          <cell r="M352">
            <v>4566.9756409090905</v>
          </cell>
        </row>
        <row r="353">
          <cell r="A353" t="str">
            <v>UKJ1104</v>
          </cell>
          <cell r="B353" t="str">
            <v>Slough</v>
          </cell>
          <cell r="C353">
            <v>202.58031170000004</v>
          </cell>
          <cell r="D353">
            <v>50.702</v>
          </cell>
          <cell r="E353">
            <v>572.5918495</v>
          </cell>
          <cell r="F353">
            <v>4.409</v>
          </cell>
          <cell r="G353">
            <v>775.1721612</v>
          </cell>
          <cell r="H353">
            <v>55.111</v>
          </cell>
          <cell r="J353">
            <v>3995.5092836574504</v>
          </cell>
          <cell r="K353">
            <v>129868.87037877069</v>
          </cell>
          <cell r="M353">
            <v>4220.423160416668</v>
          </cell>
        </row>
        <row r="354">
          <cell r="A354" t="str">
            <v>UKJ1304</v>
          </cell>
          <cell r="B354" t="str">
            <v>South Bucks</v>
          </cell>
          <cell r="C354">
            <v>150.45715819999998</v>
          </cell>
          <cell r="D354">
            <v>27.636</v>
          </cell>
          <cell r="E354">
            <v>205.98418539999997</v>
          </cell>
          <cell r="F354">
            <v>2.778</v>
          </cell>
          <cell r="G354">
            <v>356.4413436</v>
          </cell>
          <cell r="H354">
            <v>30.413999999999998</v>
          </cell>
          <cell r="J354">
            <v>5444.245122304241</v>
          </cell>
          <cell r="K354">
            <v>74148.37487401007</v>
          </cell>
          <cell r="M354">
            <v>5786.813776923076</v>
          </cell>
        </row>
        <row r="355">
          <cell r="A355" t="str">
            <v>UKJ1403</v>
          </cell>
          <cell r="B355" t="str">
            <v>South Oxfordshire</v>
          </cell>
          <cell r="C355">
            <v>300.3562734000001</v>
          </cell>
          <cell r="D355">
            <v>58.012</v>
          </cell>
          <cell r="E355">
            <v>460.82018630000005</v>
          </cell>
          <cell r="F355">
            <v>5.83</v>
          </cell>
          <cell r="G355">
            <v>761.1764597000001</v>
          </cell>
          <cell r="H355">
            <v>63.842</v>
          </cell>
          <cell r="J355">
            <v>5177.4852340895</v>
          </cell>
          <cell r="K355">
            <v>79042.91360205832</v>
          </cell>
          <cell r="M355">
            <v>5562.153211111113</v>
          </cell>
        </row>
        <row r="356">
          <cell r="A356" t="str">
            <v>UKJ3200</v>
          </cell>
          <cell r="B356" t="str">
            <v>Southampton</v>
          </cell>
          <cell r="C356">
            <v>425.09642829999996</v>
          </cell>
          <cell r="D356">
            <v>102.916</v>
          </cell>
          <cell r="E356">
            <v>658.6528675999999</v>
          </cell>
          <cell r="F356">
            <v>8.595</v>
          </cell>
          <cell r="G356">
            <v>1083.7492958999999</v>
          </cell>
          <cell r="H356">
            <v>111.511</v>
          </cell>
          <cell r="J356">
            <v>4130.518367406428</v>
          </cell>
          <cell r="K356">
            <v>76632.09628853983</v>
          </cell>
          <cell r="M356">
            <v>4337.718656122449</v>
          </cell>
        </row>
        <row r="357">
          <cell r="A357" t="str">
            <v>UKJ2313</v>
          </cell>
          <cell r="B357" t="str">
            <v>Spelthorne</v>
          </cell>
          <cell r="C357">
            <v>180.18174109999995</v>
          </cell>
          <cell r="D357">
            <v>40.856</v>
          </cell>
          <cell r="E357">
            <v>401.9948063000001</v>
          </cell>
          <cell r="F357">
            <v>3.093</v>
          </cell>
          <cell r="G357">
            <v>582.1765474000001</v>
          </cell>
          <cell r="H357">
            <v>43.949</v>
          </cell>
          <cell r="J357">
            <v>4410.165975621695</v>
          </cell>
          <cell r="K357">
            <v>129969.22285806664</v>
          </cell>
          <cell r="M357">
            <v>4620.044643589743</v>
          </cell>
        </row>
        <row r="358">
          <cell r="A358" t="str">
            <v>UKJ2308</v>
          </cell>
          <cell r="B358" t="str">
            <v>Surrey Heath</v>
          </cell>
          <cell r="C358">
            <v>168.78311940000003</v>
          </cell>
          <cell r="D358">
            <v>34.489</v>
          </cell>
          <cell r="E358">
            <v>269.3497542</v>
          </cell>
          <cell r="F358">
            <v>2.756</v>
          </cell>
          <cell r="G358">
            <v>438.13287360000004</v>
          </cell>
          <cell r="H358">
            <v>37.245</v>
          </cell>
          <cell r="J358">
            <v>4893.824680332861</v>
          </cell>
          <cell r="K358">
            <v>97732.13142235123</v>
          </cell>
          <cell r="M358">
            <v>5114.639981818183</v>
          </cell>
        </row>
        <row r="359">
          <cell r="A359" t="str">
            <v>UKJ4209</v>
          </cell>
          <cell r="B359" t="str">
            <v>Swale</v>
          </cell>
          <cell r="C359">
            <v>239.54534669999998</v>
          </cell>
          <cell r="D359">
            <v>56.715</v>
          </cell>
          <cell r="E359">
            <v>749.2034788</v>
          </cell>
          <cell r="F359">
            <v>4.881</v>
          </cell>
          <cell r="G359">
            <v>988.7488255</v>
          </cell>
          <cell r="H359">
            <v>61.596000000000004</v>
          </cell>
          <cell r="J359">
            <v>4223.668283522878</v>
          </cell>
          <cell r="K359">
            <v>153493.84937512805</v>
          </cell>
          <cell r="M359">
            <v>4519.72352264151</v>
          </cell>
        </row>
        <row r="360">
          <cell r="A360" t="str">
            <v>UKJ2309</v>
          </cell>
          <cell r="B360" t="str">
            <v>Tandridge</v>
          </cell>
          <cell r="C360">
            <v>178.079876</v>
          </cell>
          <cell r="D360">
            <v>34.294</v>
          </cell>
          <cell r="E360">
            <v>136.32209269999998</v>
          </cell>
          <cell r="F360">
            <v>3.48</v>
          </cell>
          <cell r="G360">
            <v>314.4019687</v>
          </cell>
          <cell r="H360">
            <v>37.773999999999994</v>
          </cell>
          <cell r="J360">
            <v>5192.741470811221</v>
          </cell>
          <cell r="K360">
            <v>39173.01514367816</v>
          </cell>
          <cell r="M360">
            <v>5396.359878787879</v>
          </cell>
        </row>
        <row r="361">
          <cell r="A361" t="str">
            <v>UKJ3312</v>
          </cell>
          <cell r="B361" t="str">
            <v>Test Valley</v>
          </cell>
          <cell r="C361">
            <v>241.8400106</v>
          </cell>
          <cell r="D361">
            <v>49.584</v>
          </cell>
          <cell r="E361">
            <v>305.72773189999987</v>
          </cell>
          <cell r="F361">
            <v>5.182</v>
          </cell>
          <cell r="G361">
            <v>547.5677424999999</v>
          </cell>
          <cell r="H361">
            <v>54.766000000000005</v>
          </cell>
          <cell r="J361">
            <v>4877.380013714102</v>
          </cell>
          <cell r="K361">
            <v>58998.01850636817</v>
          </cell>
          <cell r="M361">
            <v>5145.532140425532</v>
          </cell>
        </row>
        <row r="362">
          <cell r="A362" t="str">
            <v>UKJ4210</v>
          </cell>
          <cell r="B362" t="str">
            <v>Thanet</v>
          </cell>
          <cell r="C362">
            <v>247.5096575999999</v>
          </cell>
          <cell r="D362">
            <v>64.278</v>
          </cell>
          <cell r="E362">
            <v>254.4901645</v>
          </cell>
          <cell r="F362">
            <v>5.502</v>
          </cell>
          <cell r="G362">
            <v>501.9998220999999</v>
          </cell>
          <cell r="H362">
            <v>69.78</v>
          </cell>
          <cell r="J362">
            <v>3850.6123028096686</v>
          </cell>
          <cell r="K362">
            <v>46254.119320247184</v>
          </cell>
          <cell r="M362">
            <v>4267.407889655171</v>
          </cell>
        </row>
        <row r="363">
          <cell r="A363" t="str">
            <v>UKJ4211</v>
          </cell>
          <cell r="B363" t="str">
            <v>Tonbridge and Malling</v>
          </cell>
          <cell r="C363">
            <v>222.71744919999998</v>
          </cell>
          <cell r="D363">
            <v>48.462</v>
          </cell>
          <cell r="E363">
            <v>308.66231459999995</v>
          </cell>
          <cell r="F363">
            <v>4.146</v>
          </cell>
          <cell r="G363">
            <v>531.3797637999999</v>
          </cell>
          <cell r="H363">
            <v>52.608000000000004</v>
          </cell>
          <cell r="J363">
            <v>4595.713119557591</v>
          </cell>
          <cell r="K363">
            <v>74448.21866859622</v>
          </cell>
          <cell r="M363">
            <v>4738.669131914893</v>
          </cell>
        </row>
        <row r="364">
          <cell r="A364" t="str">
            <v>UKJ4212</v>
          </cell>
          <cell r="B364" t="str">
            <v>Tunbridge Wells</v>
          </cell>
          <cell r="C364">
            <v>232.1234255999999</v>
          </cell>
          <cell r="D364">
            <v>47.218</v>
          </cell>
          <cell r="E364">
            <v>283.1732218000001</v>
          </cell>
          <cell r="F364">
            <v>5.421</v>
          </cell>
          <cell r="G364">
            <v>515.2966474</v>
          </cell>
          <cell r="H364">
            <v>52.639</v>
          </cell>
          <cell r="J364">
            <v>4915.994442797236</v>
          </cell>
          <cell r="K364">
            <v>52236.34418004059</v>
          </cell>
          <cell r="M364">
            <v>5158.298346666665</v>
          </cell>
        </row>
        <row r="365">
          <cell r="A365" t="str">
            <v>UKJ1404</v>
          </cell>
          <cell r="B365" t="str">
            <v>Vale of White Horse</v>
          </cell>
          <cell r="C365">
            <v>244.1661880999999</v>
          </cell>
          <cell r="D365">
            <v>51.967</v>
          </cell>
          <cell r="E365">
            <v>486.1899406</v>
          </cell>
          <cell r="F365">
            <v>5.07</v>
          </cell>
          <cell r="G365">
            <v>730.3561286999999</v>
          </cell>
          <cell r="H365">
            <v>57.037</v>
          </cell>
          <cell r="J365">
            <v>4698.4853483941715</v>
          </cell>
          <cell r="K365">
            <v>95895.4517948718</v>
          </cell>
          <cell r="M365">
            <v>5195.025278723402</v>
          </cell>
        </row>
        <row r="366">
          <cell r="A366" t="str">
            <v>UKJ2310</v>
          </cell>
          <cell r="B366" t="str">
            <v>Waverley</v>
          </cell>
          <cell r="C366">
            <v>257.0958806000001</v>
          </cell>
          <cell r="D366">
            <v>51.281</v>
          </cell>
          <cell r="E366">
            <v>216.1298757</v>
          </cell>
          <cell r="F366">
            <v>4.975</v>
          </cell>
          <cell r="G366">
            <v>473.2257563000001</v>
          </cell>
          <cell r="H366">
            <v>56.256</v>
          </cell>
          <cell r="J366">
            <v>5013.472447885184</v>
          </cell>
          <cell r="K366">
            <v>43443.19109547739</v>
          </cell>
          <cell r="M366">
            <v>5356.164179166669</v>
          </cell>
        </row>
        <row r="367">
          <cell r="A367" t="str">
            <v>UKJ2207</v>
          </cell>
          <cell r="B367" t="str">
            <v>Wealden</v>
          </cell>
          <cell r="C367">
            <v>326.4219942999999</v>
          </cell>
          <cell r="D367">
            <v>63.671</v>
          </cell>
          <cell r="E367">
            <v>216.59811513430006</v>
          </cell>
          <cell r="F367">
            <v>6.595</v>
          </cell>
          <cell r="G367">
            <v>543.0201094342999</v>
          </cell>
          <cell r="H367">
            <v>70.266</v>
          </cell>
          <cell r="J367">
            <v>5126.698093323489</v>
          </cell>
          <cell r="K367">
            <v>32842.77712423049</v>
          </cell>
          <cell r="M367">
            <v>5351.180234426228</v>
          </cell>
        </row>
        <row r="368">
          <cell r="A368" t="str">
            <v>UKJ1102</v>
          </cell>
          <cell r="B368" t="str">
            <v>West Berkshire</v>
          </cell>
          <cell r="C368">
            <v>338.8793758</v>
          </cell>
          <cell r="D368">
            <v>65.632</v>
          </cell>
          <cell r="E368">
            <v>588.0365773</v>
          </cell>
          <cell r="F368">
            <v>6.755</v>
          </cell>
          <cell r="G368">
            <v>926.9159531</v>
          </cell>
          <cell r="H368">
            <v>72.387</v>
          </cell>
          <cell r="J368">
            <v>5163.325447952218</v>
          </cell>
          <cell r="K368">
            <v>87052.04697261288</v>
          </cell>
          <cell r="M368">
            <v>5555.399603278689</v>
          </cell>
        </row>
        <row r="369">
          <cell r="A369" t="str">
            <v>UKJ1405</v>
          </cell>
          <cell r="B369" t="str">
            <v>West Oxfordshire</v>
          </cell>
          <cell r="C369">
            <v>228.28500749999992</v>
          </cell>
          <cell r="D369">
            <v>46.899</v>
          </cell>
          <cell r="E369">
            <v>302.63299</v>
          </cell>
          <cell r="F369">
            <v>5.071</v>
          </cell>
          <cell r="G369">
            <v>530.9179975</v>
          </cell>
          <cell r="H369">
            <v>51.97</v>
          </cell>
          <cell r="J369">
            <v>4867.587954967055</v>
          </cell>
          <cell r="K369">
            <v>59679.154013015184</v>
          </cell>
          <cell r="M369">
            <v>5435.357321428569</v>
          </cell>
        </row>
        <row r="370">
          <cell r="A370" t="str">
            <v>UKJ3313</v>
          </cell>
          <cell r="B370" t="str">
            <v>Winchester</v>
          </cell>
          <cell r="C370">
            <v>236.00936420000005</v>
          </cell>
          <cell r="D370">
            <v>48.968</v>
          </cell>
          <cell r="E370">
            <v>422.81200529999995</v>
          </cell>
          <cell r="F370">
            <v>5.734</v>
          </cell>
          <cell r="G370">
            <v>658.8213695</v>
          </cell>
          <cell r="H370">
            <v>54.702000000000005</v>
          </cell>
          <cell r="J370">
            <v>4819.665173174319</v>
          </cell>
          <cell r="K370">
            <v>73737.7058423439</v>
          </cell>
          <cell r="M370">
            <v>5244.652537777779</v>
          </cell>
        </row>
        <row r="371">
          <cell r="A371" t="str">
            <v>UKJ1105</v>
          </cell>
          <cell r="B371" t="str">
            <v>Windsor and Maidenhead</v>
          </cell>
          <cell r="C371">
            <v>300.27415560000003</v>
          </cell>
          <cell r="D371">
            <v>61.316</v>
          </cell>
          <cell r="E371">
            <v>461.25037769999994</v>
          </cell>
          <cell r="F371">
            <v>6.315</v>
          </cell>
          <cell r="G371">
            <v>761.5245333</v>
          </cell>
          <cell r="H371">
            <v>67.631</v>
          </cell>
          <cell r="J371">
            <v>4897.158255593972</v>
          </cell>
          <cell r="K371">
            <v>73040.43985748217</v>
          </cell>
          <cell r="M371">
            <v>5267.967642105264</v>
          </cell>
        </row>
        <row r="372">
          <cell r="A372" t="str">
            <v>UKJ2311</v>
          </cell>
          <cell r="B372" t="str">
            <v>Woking</v>
          </cell>
          <cell r="C372">
            <v>192.82280869999994</v>
          </cell>
          <cell r="D372">
            <v>39.956</v>
          </cell>
          <cell r="E372">
            <v>313.9060112</v>
          </cell>
          <cell r="F372">
            <v>3.4</v>
          </cell>
          <cell r="G372">
            <v>506.72881989999996</v>
          </cell>
          <cell r="H372">
            <v>43.356</v>
          </cell>
          <cell r="J372">
            <v>4825.878684052456</v>
          </cell>
          <cell r="K372">
            <v>92325.29741176472</v>
          </cell>
          <cell r="M372">
            <v>5074.284439473682</v>
          </cell>
        </row>
        <row r="373">
          <cell r="A373" t="str">
            <v>UKJ1106</v>
          </cell>
          <cell r="B373" t="str">
            <v>Wokingham</v>
          </cell>
          <cell r="C373">
            <v>297.2951554</v>
          </cell>
          <cell r="D373">
            <v>62.214</v>
          </cell>
          <cell r="E373">
            <v>410.0885638000001</v>
          </cell>
          <cell r="F373">
            <v>3.926</v>
          </cell>
          <cell r="G373">
            <v>707.3837192000001</v>
          </cell>
          <cell r="H373">
            <v>66.14</v>
          </cell>
          <cell r="J373">
            <v>4778.589311087536</v>
          </cell>
          <cell r="K373">
            <v>104454.55012735611</v>
          </cell>
          <cell r="M373">
            <v>4795.083151612903</v>
          </cell>
        </row>
        <row r="374">
          <cell r="A374" t="str">
            <v>UKJ2407</v>
          </cell>
          <cell r="B374" t="str">
            <v>Worthing</v>
          </cell>
          <cell r="C374">
            <v>199.4562733</v>
          </cell>
          <cell r="D374">
            <v>48.03</v>
          </cell>
          <cell r="E374">
            <v>220.71982479999997</v>
          </cell>
          <cell r="F374">
            <v>4.155</v>
          </cell>
          <cell r="G374">
            <v>420.1760981</v>
          </cell>
          <cell r="H374">
            <v>52.185</v>
          </cell>
          <cell r="J374">
            <v>4152.74356235686</v>
          </cell>
          <cell r="K374">
            <v>53121.49814681106</v>
          </cell>
          <cell r="M374">
            <v>4243.750495744681</v>
          </cell>
        </row>
        <row r="375">
          <cell r="A375" t="str">
            <v>UKJ1305</v>
          </cell>
          <cell r="B375" t="str">
            <v>Wycombe</v>
          </cell>
          <cell r="C375">
            <v>334.38208620000006</v>
          </cell>
          <cell r="D375">
            <v>69.927</v>
          </cell>
          <cell r="E375">
            <v>389.2919312</v>
          </cell>
          <cell r="F375">
            <v>6.587</v>
          </cell>
          <cell r="G375">
            <v>723.6740174000001</v>
          </cell>
          <cell r="H375">
            <v>76.51400000000001</v>
          </cell>
          <cell r="J375">
            <v>4781.873756917929</v>
          </cell>
          <cell r="K375">
            <v>59100.0350994383</v>
          </cell>
          <cell r="M375">
            <v>5144.339787692308</v>
          </cell>
        </row>
        <row r="376">
          <cell r="A376" t="str">
            <v>UKJ</v>
          </cell>
          <cell r="B376" t="str">
            <v>TOTAL SOUTH EAST</v>
          </cell>
          <cell r="C376">
            <v>16441.7904884</v>
          </cell>
          <cell r="D376">
            <v>3672.1450000000004</v>
          </cell>
          <cell r="E376">
            <v>23305.30707424429</v>
          </cell>
          <cell r="F376">
            <v>330.881</v>
          </cell>
          <cell r="G376">
            <v>39747.09756264429</v>
          </cell>
          <cell r="H376">
            <v>4003.0260000000007</v>
          </cell>
          <cell r="J376">
            <v>4477.43498374928</v>
          </cell>
          <cell r="K376">
            <v>70434.10493272291</v>
          </cell>
          <cell r="M376">
            <v>4724.652439195403</v>
          </cell>
        </row>
        <row r="377">
          <cell r="A377" t="str">
            <v>UKK1201</v>
          </cell>
          <cell r="B377" t="str">
            <v>Bath and North East Somerset</v>
          </cell>
          <cell r="C377">
            <v>337.40158369999995</v>
          </cell>
          <cell r="D377">
            <v>77.695</v>
          </cell>
          <cell r="E377">
            <v>395.3634135</v>
          </cell>
          <cell r="F377">
            <v>8.416</v>
          </cell>
          <cell r="G377">
            <v>732.7649971999999</v>
          </cell>
          <cell r="H377">
            <v>86.11099999999999</v>
          </cell>
          <cell r="J377">
            <v>4342.642173885062</v>
          </cell>
          <cell r="K377">
            <v>46977.59190826996</v>
          </cell>
          <cell r="M377">
            <v>4559.48086081081</v>
          </cell>
        </row>
        <row r="378">
          <cell r="A378" t="str">
            <v>UKK2101</v>
          </cell>
          <cell r="B378" t="str">
            <v>Bournemouth</v>
          </cell>
          <cell r="C378">
            <v>343.5860828</v>
          </cell>
          <cell r="D378">
            <v>86.268</v>
          </cell>
          <cell r="E378">
            <v>419.31874919999984</v>
          </cell>
          <cell r="F378">
            <v>8.767</v>
          </cell>
          <cell r="G378">
            <v>762.9048319999998</v>
          </cell>
          <cell r="H378">
            <v>95.035</v>
          </cell>
          <cell r="J378">
            <v>3982.775569156582</v>
          </cell>
          <cell r="K378">
            <v>47829.21742899508</v>
          </cell>
          <cell r="M378">
            <v>4706.658668493151</v>
          </cell>
        </row>
        <row r="379">
          <cell r="A379" t="str">
            <v>UKK1100</v>
          </cell>
          <cell r="B379" t="str">
            <v>Bristol, City of</v>
          </cell>
          <cell r="C379">
            <v>718.7548569000006</v>
          </cell>
          <cell r="D379">
            <v>189.391</v>
          </cell>
          <cell r="E379">
            <v>1176.2170573999995</v>
          </cell>
          <cell r="F379">
            <v>17.5</v>
          </cell>
          <cell r="G379">
            <v>1894.9719143000002</v>
          </cell>
          <cell r="H379">
            <v>206.891</v>
          </cell>
          <cell r="J379">
            <v>3795.0845441441284</v>
          </cell>
          <cell r="K379">
            <v>67212.40327999997</v>
          </cell>
          <cell r="M379">
            <v>3906.2763961956553</v>
          </cell>
        </row>
        <row r="380">
          <cell r="A380" t="str">
            <v>UKK3001</v>
          </cell>
          <cell r="B380" t="str">
            <v>Caradon</v>
          </cell>
          <cell r="C380">
            <v>200.48365829999995</v>
          </cell>
          <cell r="D380">
            <v>39.869</v>
          </cell>
          <cell r="E380">
            <v>160.29327430000006</v>
          </cell>
          <cell r="F380">
            <v>4.662</v>
          </cell>
          <cell r="G380">
            <v>360.7769326</v>
          </cell>
          <cell r="H380">
            <v>44.531</v>
          </cell>
          <cell r="J380">
            <v>5028.55999147207</v>
          </cell>
          <cell r="K380">
            <v>34382.94172029173</v>
          </cell>
          <cell r="M380">
            <v>5568.990508333332</v>
          </cell>
        </row>
        <row r="381">
          <cell r="A381" t="str">
            <v>UKK3002</v>
          </cell>
          <cell r="B381" t="str">
            <v>Carrick</v>
          </cell>
          <cell r="C381">
            <v>227.6336903</v>
          </cell>
          <cell r="D381">
            <v>44.78</v>
          </cell>
          <cell r="E381">
            <v>204.88869140000003</v>
          </cell>
          <cell r="F381">
            <v>5.539</v>
          </cell>
          <cell r="G381">
            <v>432.52238170000004</v>
          </cell>
          <cell r="H381">
            <v>50.319</v>
          </cell>
          <cell r="J381">
            <v>5083.378523894596</v>
          </cell>
          <cell r="K381">
            <v>36990.19523379672</v>
          </cell>
          <cell r="M381">
            <v>5552.041226829268</v>
          </cell>
        </row>
        <row r="382">
          <cell r="A382" t="str">
            <v>UKK1301</v>
          </cell>
          <cell r="B382" t="str">
            <v>Cheltenham</v>
          </cell>
          <cell r="C382">
            <v>212.60790410000007</v>
          </cell>
          <cell r="D382">
            <v>53.193</v>
          </cell>
          <cell r="E382">
            <v>320.65696490000005</v>
          </cell>
          <cell r="F382">
            <v>4.091</v>
          </cell>
          <cell r="G382">
            <v>533.2648690000001</v>
          </cell>
          <cell r="H382">
            <v>57.284</v>
          </cell>
          <cell r="J382">
            <v>3996.9150846915963</v>
          </cell>
          <cell r="K382">
            <v>78381.07184062577</v>
          </cell>
          <cell r="M382">
            <v>4252.158082000002</v>
          </cell>
        </row>
        <row r="383">
          <cell r="A383" t="str">
            <v>UKK2202</v>
          </cell>
          <cell r="B383" t="str">
            <v>Christchurch</v>
          </cell>
          <cell r="C383">
            <v>91.87036530000005</v>
          </cell>
          <cell r="D383">
            <v>23.299</v>
          </cell>
          <cell r="E383">
            <v>119.844804</v>
          </cell>
          <cell r="F383">
            <v>1.925</v>
          </cell>
          <cell r="G383">
            <v>211.71516930000004</v>
          </cell>
          <cell r="H383">
            <v>25.224</v>
          </cell>
          <cell r="J383">
            <v>3943.1033649512874</v>
          </cell>
          <cell r="K383">
            <v>62257.04103896104</v>
          </cell>
          <cell r="M383">
            <v>4374.779300000002</v>
          </cell>
        </row>
        <row r="384">
          <cell r="A384" t="str">
            <v>UKK1302</v>
          </cell>
          <cell r="B384" t="str">
            <v>Cotswold</v>
          </cell>
          <cell r="C384">
            <v>221.8256131999999</v>
          </cell>
          <cell r="D384">
            <v>40.597</v>
          </cell>
          <cell r="E384">
            <v>201.7733788</v>
          </cell>
          <cell r="F384">
            <v>5.743</v>
          </cell>
          <cell r="G384">
            <v>423.5989919999999</v>
          </cell>
          <cell r="H384">
            <v>46.34</v>
          </cell>
          <cell r="J384">
            <v>5464.08880459147</v>
          </cell>
          <cell r="K384">
            <v>35133.793975274246</v>
          </cell>
          <cell r="M384">
            <v>6161.8225888888865</v>
          </cell>
        </row>
        <row r="385">
          <cell r="A385" t="str">
            <v>UKK4301</v>
          </cell>
          <cell r="B385" t="str">
            <v>East Devon</v>
          </cell>
          <cell r="C385">
            <v>282.6214370999999</v>
          </cell>
          <cell r="D385">
            <v>63.538</v>
          </cell>
          <cell r="E385">
            <v>224.43896639999997</v>
          </cell>
          <cell r="F385">
            <v>6.999</v>
          </cell>
          <cell r="G385">
            <v>507.0604034999999</v>
          </cell>
          <cell r="H385">
            <v>70.53699999999999</v>
          </cell>
          <cell r="J385">
            <v>4448.069456073529</v>
          </cell>
          <cell r="K385">
            <v>32067.29052721817</v>
          </cell>
          <cell r="M385">
            <v>4790.193849152541</v>
          </cell>
        </row>
        <row r="386">
          <cell r="A386" t="str">
            <v>UKK2203</v>
          </cell>
          <cell r="B386" t="str">
            <v>East Dorset</v>
          </cell>
          <cell r="C386">
            <v>180.26160989999997</v>
          </cell>
          <cell r="D386">
            <v>38.769</v>
          </cell>
          <cell r="E386">
            <v>143.30700069999997</v>
          </cell>
          <cell r="F386">
            <v>3.424</v>
          </cell>
          <cell r="G386">
            <v>323.56861059999994</v>
          </cell>
          <cell r="H386">
            <v>42.193</v>
          </cell>
          <cell r="J386">
            <v>4649.632693646985</v>
          </cell>
          <cell r="K386">
            <v>41853.6801109813</v>
          </cell>
          <cell r="M386">
            <v>4743.726576315788</v>
          </cell>
        </row>
        <row r="387">
          <cell r="A387" t="str">
            <v>UKK4302</v>
          </cell>
          <cell r="B387" t="str">
            <v>Exeter</v>
          </cell>
          <cell r="C387">
            <v>196.56226919999997</v>
          </cell>
          <cell r="D387">
            <v>50.775</v>
          </cell>
          <cell r="E387">
            <v>401.8850777999999</v>
          </cell>
          <cell r="F387">
            <v>5.225</v>
          </cell>
          <cell r="G387">
            <v>598.4473469999999</v>
          </cell>
          <cell r="H387">
            <v>56</v>
          </cell>
          <cell r="J387">
            <v>3871.2411462333826</v>
          </cell>
          <cell r="K387">
            <v>76915.80436363634</v>
          </cell>
          <cell r="M387">
            <v>3854.1621411764704</v>
          </cell>
        </row>
        <row r="388">
          <cell r="A388" t="str">
            <v>UKK1303</v>
          </cell>
          <cell r="B388" t="str">
            <v>Forest of Dean</v>
          </cell>
          <cell r="C388">
            <v>176.72283170000006</v>
          </cell>
          <cell r="D388">
            <v>35.886</v>
          </cell>
          <cell r="E388">
            <v>258.2792148</v>
          </cell>
          <cell r="F388">
            <v>3.213</v>
          </cell>
          <cell r="G388">
            <v>435.0020465</v>
          </cell>
          <cell r="H388">
            <v>39.099000000000004</v>
          </cell>
          <cell r="J388">
            <v>4924.561993535085</v>
          </cell>
          <cell r="K388">
            <v>80385.68776844071</v>
          </cell>
          <cell r="M388">
            <v>5197.730344117648</v>
          </cell>
        </row>
        <row r="389">
          <cell r="A389" t="str">
            <v>UKK1304</v>
          </cell>
          <cell r="B389" t="str">
            <v>Gloucester</v>
          </cell>
          <cell r="C389">
            <v>208.9991379</v>
          </cell>
          <cell r="D389">
            <v>51.842</v>
          </cell>
          <cell r="E389">
            <v>376.03063410000016</v>
          </cell>
          <cell r="F389">
            <v>3.774</v>
          </cell>
          <cell r="G389">
            <v>585.0297720000001</v>
          </cell>
          <cell r="H389">
            <v>55.616</v>
          </cell>
          <cell r="J389">
            <v>4031.4636375911423</v>
          </cell>
          <cell r="K389">
            <v>99637.15794912563</v>
          </cell>
          <cell r="M389">
            <v>4179.982758</v>
          </cell>
        </row>
        <row r="390">
          <cell r="A390" t="str">
            <v>UKK3007</v>
          </cell>
          <cell r="B390" t="str">
            <v>Isles of Scilly</v>
          </cell>
          <cell r="C390">
            <v>7.804167699999999</v>
          </cell>
          <cell r="D390">
            <v>1.135</v>
          </cell>
          <cell r="E390">
            <v>8.444717199999996</v>
          </cell>
          <cell r="F390">
            <v>0.467</v>
          </cell>
          <cell r="G390">
            <v>16.248884899999993</v>
          </cell>
          <cell r="H390">
            <v>1.602</v>
          </cell>
          <cell r="J390">
            <v>6875.918678414097</v>
          </cell>
          <cell r="K390">
            <v>18082.906209850098</v>
          </cell>
          <cell r="M390">
            <v>7804.167699999999</v>
          </cell>
        </row>
        <row r="391">
          <cell r="A391" t="str">
            <v>UKK1501</v>
          </cell>
          <cell r="B391" t="str">
            <v>Kennet</v>
          </cell>
          <cell r="C391">
            <v>212.61016650000002</v>
          </cell>
          <cell r="D391">
            <v>37.426</v>
          </cell>
          <cell r="E391">
            <v>208.22590450000004</v>
          </cell>
          <cell r="F391">
            <v>4.133</v>
          </cell>
          <cell r="G391">
            <v>420.83607100000006</v>
          </cell>
          <cell r="H391">
            <v>41.559000000000005</v>
          </cell>
          <cell r="J391">
            <v>5680.814580772726</v>
          </cell>
          <cell r="K391">
            <v>50381.29796757804</v>
          </cell>
          <cell r="M391">
            <v>6858.392467741936</v>
          </cell>
        </row>
        <row r="392">
          <cell r="A392" t="str">
            <v>UKK3003</v>
          </cell>
          <cell r="B392" t="str">
            <v>Kerrier</v>
          </cell>
          <cell r="C392">
            <v>232.80088909999998</v>
          </cell>
          <cell r="D392">
            <v>45.297</v>
          </cell>
          <cell r="E392">
            <v>206.49735160000003</v>
          </cell>
          <cell r="F392">
            <v>4.878</v>
          </cell>
          <cell r="G392">
            <v>439.2982407</v>
          </cell>
          <cell r="H392">
            <v>50.175</v>
          </cell>
          <cell r="J392">
            <v>5139.432834404043</v>
          </cell>
          <cell r="K392">
            <v>42332.380401804025</v>
          </cell>
          <cell r="M392">
            <v>5413.9741651162785</v>
          </cell>
        </row>
        <row r="393">
          <cell r="A393" t="str">
            <v>UKK2301</v>
          </cell>
          <cell r="B393" t="str">
            <v>Mendip</v>
          </cell>
          <cell r="C393">
            <v>219.74004359999984</v>
          </cell>
          <cell r="D393">
            <v>48.37</v>
          </cell>
          <cell r="E393">
            <v>322.9285086999999</v>
          </cell>
          <cell r="F393">
            <v>5.985</v>
          </cell>
          <cell r="G393">
            <v>542.6685522999998</v>
          </cell>
          <cell r="H393">
            <v>54.355</v>
          </cell>
          <cell r="J393">
            <v>4542.899392185235</v>
          </cell>
          <cell r="K393">
            <v>53956.30888888887</v>
          </cell>
          <cell r="M393">
            <v>4776.957469565214</v>
          </cell>
        </row>
        <row r="394">
          <cell r="A394" t="str">
            <v>UKK4303</v>
          </cell>
          <cell r="B394" t="str">
            <v>Mid Devon</v>
          </cell>
          <cell r="C394">
            <v>165.32492129999994</v>
          </cell>
          <cell r="D394">
            <v>33.07</v>
          </cell>
          <cell r="E394">
            <v>208.57134530000002</v>
          </cell>
          <cell r="F394">
            <v>4.683</v>
          </cell>
          <cell r="G394">
            <v>373.8962666</v>
          </cell>
          <cell r="H394">
            <v>37.753</v>
          </cell>
          <cell r="J394">
            <v>4999.2416480193515</v>
          </cell>
          <cell r="K394">
            <v>44537.976788383516</v>
          </cell>
          <cell r="M394">
            <v>5166.403790624999</v>
          </cell>
        </row>
        <row r="395">
          <cell r="A395" t="str">
            <v>UKK3004</v>
          </cell>
          <cell r="B395" t="str">
            <v>North Cornwall</v>
          </cell>
          <cell r="C395">
            <v>234.20839410000002</v>
          </cell>
          <cell r="D395">
            <v>43.688</v>
          </cell>
          <cell r="E395">
            <v>298.3529945000001</v>
          </cell>
          <cell r="F395">
            <v>6.979</v>
          </cell>
          <cell r="G395">
            <v>532.5613886000001</v>
          </cell>
          <cell r="H395">
            <v>50.667</v>
          </cell>
          <cell r="J395">
            <v>5360.931928676067</v>
          </cell>
          <cell r="K395">
            <v>42750.106677174386</v>
          </cell>
          <cell r="M395">
            <v>6163.3787921052635</v>
          </cell>
        </row>
        <row r="396">
          <cell r="A396" t="str">
            <v>UKK4304</v>
          </cell>
          <cell r="B396" t="str">
            <v>North Devon</v>
          </cell>
          <cell r="C396">
            <v>193.66368280000003</v>
          </cell>
          <cell r="D396">
            <v>42.487</v>
          </cell>
          <cell r="E396">
            <v>278.9737050000001</v>
          </cell>
          <cell r="F396">
            <v>6.45</v>
          </cell>
          <cell r="G396">
            <v>472.63738780000017</v>
          </cell>
          <cell r="H396">
            <v>48.937000000000005</v>
          </cell>
          <cell r="J396">
            <v>4558.186805375763</v>
          </cell>
          <cell r="K396">
            <v>43251.737209302344</v>
          </cell>
          <cell r="M396">
            <v>4965.735456410257</v>
          </cell>
        </row>
        <row r="397">
          <cell r="A397" t="str">
            <v>UKK2204</v>
          </cell>
          <cell r="B397" t="str">
            <v>North Dorset</v>
          </cell>
          <cell r="C397">
            <v>147.1380102</v>
          </cell>
          <cell r="D397">
            <v>30.738</v>
          </cell>
          <cell r="E397">
            <v>140.2579353</v>
          </cell>
          <cell r="F397">
            <v>3.773</v>
          </cell>
          <cell r="G397">
            <v>287.39594550000004</v>
          </cell>
          <cell r="H397">
            <v>34.511</v>
          </cell>
          <cell r="J397">
            <v>4786.843978137809</v>
          </cell>
          <cell r="K397">
            <v>37174.11484230056</v>
          </cell>
          <cell r="M397">
            <v>5449.555933333333</v>
          </cell>
        </row>
        <row r="398">
          <cell r="A398" t="str">
            <v>UKK1202</v>
          </cell>
          <cell r="B398" t="str">
            <v>North Somerset</v>
          </cell>
          <cell r="C398">
            <v>379.9018833</v>
          </cell>
          <cell r="D398">
            <v>91.135</v>
          </cell>
          <cell r="E398">
            <v>403.89229510000007</v>
          </cell>
          <cell r="F398">
            <v>7.825</v>
          </cell>
          <cell r="G398">
            <v>783.7941784000001</v>
          </cell>
          <cell r="H398">
            <v>98.96000000000001</v>
          </cell>
          <cell r="J398">
            <v>4168.561840127284</v>
          </cell>
          <cell r="K398">
            <v>51615.628766773174</v>
          </cell>
          <cell r="M398">
            <v>4268.560486516854</v>
          </cell>
        </row>
        <row r="399">
          <cell r="A399" t="str">
            <v>UKK1502</v>
          </cell>
          <cell r="B399" t="str">
            <v>North Wiltshire</v>
          </cell>
          <cell r="C399">
            <v>279.4568022</v>
          </cell>
          <cell r="D399">
            <v>58.896</v>
          </cell>
          <cell r="E399">
            <v>355.23509829999995</v>
          </cell>
          <cell r="F399">
            <v>5.925</v>
          </cell>
          <cell r="G399">
            <v>634.6919005</v>
          </cell>
          <cell r="H399">
            <v>64.821</v>
          </cell>
          <cell r="J399">
            <v>4744.91989608802</v>
          </cell>
          <cell r="K399">
            <v>59955.290852320664</v>
          </cell>
          <cell r="M399">
            <v>5175.125966666667</v>
          </cell>
        </row>
        <row r="400">
          <cell r="A400" t="str">
            <v>UKK3005</v>
          </cell>
          <cell r="B400" t="str">
            <v>Penwith</v>
          </cell>
          <cell r="C400">
            <v>158.63042969999992</v>
          </cell>
          <cell r="D400">
            <v>34.413</v>
          </cell>
          <cell r="E400">
            <v>119.10426780000002</v>
          </cell>
          <cell r="F400">
            <v>4.407</v>
          </cell>
          <cell r="G400">
            <v>277.7346974999999</v>
          </cell>
          <cell r="H400">
            <v>38.81999999999999</v>
          </cell>
          <cell r="J400">
            <v>4609.607697672389</v>
          </cell>
          <cell r="K400">
            <v>27026.155616065353</v>
          </cell>
          <cell r="M400">
            <v>5470.0148172413765</v>
          </cell>
        </row>
        <row r="401">
          <cell r="A401" t="str">
            <v>UKK4100</v>
          </cell>
          <cell r="B401" t="str">
            <v>Plymouth</v>
          </cell>
          <cell r="C401">
            <v>432.46831980000013</v>
          </cell>
          <cell r="D401">
            <v>114.944</v>
          </cell>
          <cell r="E401">
            <v>684.5586822</v>
          </cell>
          <cell r="F401">
            <v>8.219</v>
          </cell>
          <cell r="G401">
            <v>1117.0270020000003</v>
          </cell>
          <cell r="H401">
            <v>123.163</v>
          </cell>
          <cell r="J401">
            <v>3762.4262232043443</v>
          </cell>
          <cell r="K401">
            <v>83289.77761284828</v>
          </cell>
          <cell r="M401">
            <v>3931.530180000001</v>
          </cell>
        </row>
        <row r="402">
          <cell r="A402" t="str">
            <v>UKK2102</v>
          </cell>
          <cell r="B402" t="str">
            <v>Poole</v>
          </cell>
          <cell r="C402">
            <v>273.36601369999994</v>
          </cell>
          <cell r="D402">
            <v>67.714</v>
          </cell>
          <cell r="E402">
            <v>451.7818017999999</v>
          </cell>
          <cell r="F402">
            <v>5.915</v>
          </cell>
          <cell r="G402">
            <v>725.1478154999999</v>
          </cell>
          <cell r="H402">
            <v>73.629</v>
          </cell>
          <cell r="J402">
            <v>4037.0678692737088</v>
          </cell>
          <cell r="K402">
            <v>76379.00284023667</v>
          </cell>
          <cell r="M402">
            <v>4481.410060655737</v>
          </cell>
        </row>
        <row r="403">
          <cell r="A403" t="str">
            <v>UKK2206</v>
          </cell>
          <cell r="B403" t="str">
            <v>Purbeck</v>
          </cell>
          <cell r="C403">
            <v>96.0584957</v>
          </cell>
          <cell r="D403">
            <v>22.636</v>
          </cell>
          <cell r="E403">
            <v>253.5309217</v>
          </cell>
          <cell r="F403">
            <v>2.727</v>
          </cell>
          <cell r="G403">
            <v>349.5894174</v>
          </cell>
          <cell r="H403">
            <v>25.363</v>
          </cell>
          <cell r="J403">
            <v>4243.616173352182</v>
          </cell>
          <cell r="K403">
            <v>92970.63502016867</v>
          </cell>
          <cell r="M403">
            <v>4802.924784999999</v>
          </cell>
        </row>
        <row r="404">
          <cell r="A404" t="str">
            <v>UKK3006</v>
          </cell>
          <cell r="B404" t="str">
            <v>Restormel</v>
          </cell>
          <cell r="C404">
            <v>250.9494874000001</v>
          </cell>
          <cell r="D404">
            <v>47.142</v>
          </cell>
          <cell r="E404">
            <v>380.7241965</v>
          </cell>
          <cell r="F404">
            <v>5.297</v>
          </cell>
          <cell r="G404">
            <v>631.6736839000001</v>
          </cell>
          <cell r="H404">
            <v>52.439</v>
          </cell>
          <cell r="J404">
            <v>5323.2677315345145</v>
          </cell>
          <cell r="K404">
            <v>71875.43826694356</v>
          </cell>
          <cell r="M404">
            <v>5703.397440909093</v>
          </cell>
        </row>
        <row r="405">
          <cell r="A405" t="str">
            <v>UKK1503</v>
          </cell>
          <cell r="B405" t="str">
            <v>Salisbury</v>
          </cell>
          <cell r="C405">
            <v>251.30889559999991</v>
          </cell>
          <cell r="D405">
            <v>51.108</v>
          </cell>
          <cell r="E405">
            <v>302.5062943</v>
          </cell>
          <cell r="F405">
            <v>6.001</v>
          </cell>
          <cell r="G405">
            <v>553.8151899</v>
          </cell>
          <cell r="H405">
            <v>57.108999999999995</v>
          </cell>
          <cell r="J405">
            <v>4917.212483368551</v>
          </cell>
          <cell r="K405">
            <v>50409.31416430594</v>
          </cell>
          <cell r="M405">
            <v>5128.752971428569</v>
          </cell>
        </row>
        <row r="406">
          <cell r="A406" t="str">
            <v>UKK2302</v>
          </cell>
          <cell r="B406" t="str">
            <v>Sedgemoor</v>
          </cell>
          <cell r="C406">
            <v>237.38860650000007</v>
          </cell>
          <cell r="D406">
            <v>50.232</v>
          </cell>
          <cell r="E406">
            <v>364.92944090000003</v>
          </cell>
          <cell r="F406">
            <v>5.421</v>
          </cell>
          <cell r="G406">
            <v>602.3180474000001</v>
          </cell>
          <cell r="H406">
            <v>55.653</v>
          </cell>
          <cell r="J406">
            <v>4725.844212852367</v>
          </cell>
          <cell r="K406">
            <v>67317.73490130973</v>
          </cell>
          <cell r="M406">
            <v>4945.595968750001</v>
          </cell>
        </row>
        <row r="407">
          <cell r="A407" t="str">
            <v>UKK1203</v>
          </cell>
          <cell r="B407" t="str">
            <v>South Gloucestershire</v>
          </cell>
          <cell r="C407">
            <v>468.87158579999993</v>
          </cell>
          <cell r="D407">
            <v>108.425</v>
          </cell>
          <cell r="E407">
            <v>780.6699036000003</v>
          </cell>
          <cell r="F407">
            <v>7.228</v>
          </cell>
          <cell r="G407">
            <v>1249.5414894000003</v>
          </cell>
          <cell r="H407">
            <v>115.65299999999999</v>
          </cell>
          <cell r="J407">
            <v>4324.386311275074</v>
          </cell>
          <cell r="K407">
            <v>108006.35080243503</v>
          </cell>
          <cell r="M407">
            <v>4381.977437383177</v>
          </cell>
        </row>
        <row r="408">
          <cell r="A408" t="str">
            <v>UKK4305</v>
          </cell>
          <cell r="B408" t="str">
            <v>South Hams</v>
          </cell>
          <cell r="C408">
            <v>211.594803</v>
          </cell>
          <cell r="D408">
            <v>43.344</v>
          </cell>
          <cell r="E408">
            <v>273.98144319999994</v>
          </cell>
          <cell r="F408">
            <v>6.001</v>
          </cell>
          <cell r="G408">
            <v>485.57624619999996</v>
          </cell>
          <cell r="H408">
            <v>49.345</v>
          </cell>
          <cell r="J408">
            <v>4881.7553294573645</v>
          </cell>
          <cell r="K408">
            <v>45655.96453924345</v>
          </cell>
          <cell r="M408">
            <v>5877.633416666667</v>
          </cell>
        </row>
        <row r="409">
          <cell r="A409" t="str">
            <v>UKK2303</v>
          </cell>
          <cell r="B409" t="str">
            <v>South Somerset</v>
          </cell>
          <cell r="C409">
            <v>357.05800640000007</v>
          </cell>
          <cell r="D409">
            <v>73.096</v>
          </cell>
          <cell r="E409">
            <v>448.53602970000003</v>
          </cell>
          <cell r="F409">
            <v>8.205</v>
          </cell>
          <cell r="G409">
            <v>805.5940361</v>
          </cell>
          <cell r="H409">
            <v>81.301</v>
          </cell>
          <cell r="J409">
            <v>4884.781744555107</v>
          </cell>
          <cell r="K409">
            <v>54666.18277879342</v>
          </cell>
          <cell r="M409">
            <v>5174.753715942031</v>
          </cell>
        </row>
        <row r="410">
          <cell r="A410" t="str">
            <v>UKK1305</v>
          </cell>
          <cell r="B410" t="str">
            <v>Stroud</v>
          </cell>
          <cell r="C410">
            <v>236.39037949999994</v>
          </cell>
          <cell r="D410">
            <v>49.959</v>
          </cell>
          <cell r="E410">
            <v>304.2388507000001</v>
          </cell>
          <cell r="F410">
            <v>4.379</v>
          </cell>
          <cell r="G410">
            <v>540.6292302</v>
          </cell>
          <cell r="H410">
            <v>54.338</v>
          </cell>
          <cell r="J410">
            <v>4731.687573810524</v>
          </cell>
          <cell r="K410">
            <v>69476.78709751087</v>
          </cell>
          <cell r="M410">
            <v>5029.58254255319</v>
          </cell>
        </row>
        <row r="411">
          <cell r="A411" t="str">
            <v>UKK1400</v>
          </cell>
          <cell r="B411" t="str">
            <v>Swindon</v>
          </cell>
          <cell r="C411">
            <v>355.9735047999999</v>
          </cell>
          <cell r="D411">
            <v>90.449</v>
          </cell>
          <cell r="E411">
            <v>830.4498618999996</v>
          </cell>
          <cell r="F411">
            <v>6.067</v>
          </cell>
          <cell r="G411">
            <v>1186.4233666999994</v>
          </cell>
          <cell r="H411">
            <v>96.51599999999999</v>
          </cell>
          <cell r="J411">
            <v>3935.626759831506</v>
          </cell>
          <cell r="K411">
            <v>136879.81900445026</v>
          </cell>
          <cell r="M411">
            <v>4237.779819047618</v>
          </cell>
        </row>
        <row r="412">
          <cell r="A412" t="str">
            <v>UKK2304</v>
          </cell>
          <cell r="B412" t="str">
            <v>Taunton Deane</v>
          </cell>
          <cell r="C412">
            <v>215.75233160000005</v>
          </cell>
          <cell r="D412">
            <v>48.669</v>
          </cell>
          <cell r="E412">
            <v>253.40912680000005</v>
          </cell>
          <cell r="F412">
            <v>4.919</v>
          </cell>
          <cell r="G412">
            <v>469.16145840000013</v>
          </cell>
          <cell r="H412">
            <v>53.587999999999994</v>
          </cell>
          <cell r="J412">
            <v>4433.054543960222</v>
          </cell>
          <cell r="K412">
            <v>51516.39089245783</v>
          </cell>
          <cell r="M412">
            <v>4590.475140425533</v>
          </cell>
        </row>
        <row r="413">
          <cell r="A413" t="str">
            <v>UKK4306</v>
          </cell>
          <cell r="B413" t="str">
            <v>Teignbridge</v>
          </cell>
          <cell r="C413">
            <v>260.8896874</v>
          </cell>
          <cell r="D413">
            <v>57.618</v>
          </cell>
          <cell r="E413">
            <v>243.09630779999995</v>
          </cell>
          <cell r="F413">
            <v>6.253</v>
          </cell>
          <cell r="G413">
            <v>503.98599519999993</v>
          </cell>
          <cell r="H413">
            <v>63.871</v>
          </cell>
          <cell r="J413">
            <v>4527.919875733278</v>
          </cell>
          <cell r="K413">
            <v>38876.748408763786</v>
          </cell>
          <cell r="M413">
            <v>4743.448861818182</v>
          </cell>
        </row>
        <row r="414">
          <cell r="A414" t="str">
            <v>UKK1306</v>
          </cell>
          <cell r="B414" t="str">
            <v>Tewkesbury</v>
          </cell>
          <cell r="C414">
            <v>159.77512720000001</v>
          </cell>
          <cell r="D414">
            <v>35.74</v>
          </cell>
          <cell r="E414">
            <v>314.3531486999999</v>
          </cell>
          <cell r="F414">
            <v>2.981</v>
          </cell>
          <cell r="G414">
            <v>474.12827589999995</v>
          </cell>
          <cell r="H414">
            <v>38.721000000000004</v>
          </cell>
          <cell r="J414">
            <v>4470.484812534975</v>
          </cell>
          <cell r="K414">
            <v>105452.24713183493</v>
          </cell>
          <cell r="M414">
            <v>4565.003634285715</v>
          </cell>
        </row>
        <row r="415">
          <cell r="A415" t="str">
            <v>UKK4200</v>
          </cell>
          <cell r="B415" t="str">
            <v>Torbay</v>
          </cell>
          <cell r="C415">
            <v>255.34113630000002</v>
          </cell>
          <cell r="D415">
            <v>63.425</v>
          </cell>
          <cell r="E415">
            <v>247.89288949999994</v>
          </cell>
          <cell r="F415">
            <v>6.059</v>
          </cell>
          <cell r="G415">
            <v>503.2340257999999</v>
          </cell>
          <cell r="H415">
            <v>69.484</v>
          </cell>
          <cell r="J415">
            <v>4025.875227433977</v>
          </cell>
          <cell r="K415">
            <v>40913.16875722065</v>
          </cell>
          <cell r="M415">
            <v>4185.920267213115</v>
          </cell>
        </row>
        <row r="416">
          <cell r="A416" t="str">
            <v>UKK4307</v>
          </cell>
          <cell r="B416" t="str">
            <v>Torridge</v>
          </cell>
          <cell r="C416">
            <v>142.49407409999998</v>
          </cell>
          <cell r="D416">
            <v>29.551</v>
          </cell>
          <cell r="E416">
            <v>129.43588029999995</v>
          </cell>
          <cell r="F416">
            <v>4.503</v>
          </cell>
          <cell r="G416">
            <v>271.92995439999993</v>
          </cell>
          <cell r="H416">
            <v>34.054</v>
          </cell>
          <cell r="J416">
            <v>4821.971307231564</v>
          </cell>
          <cell r="K416">
            <v>28744.366044858973</v>
          </cell>
          <cell r="M416">
            <v>5089.074074999999</v>
          </cell>
        </row>
        <row r="417">
          <cell r="A417" t="str">
            <v>UKK4308</v>
          </cell>
          <cell r="B417" t="str">
            <v>West Devon</v>
          </cell>
          <cell r="C417">
            <v>119.89868159999999</v>
          </cell>
          <cell r="D417">
            <v>24.082</v>
          </cell>
          <cell r="E417">
            <v>140.65429199999997</v>
          </cell>
          <cell r="F417">
            <v>3.768</v>
          </cell>
          <cell r="G417">
            <v>260.5529736</v>
          </cell>
          <cell r="H417">
            <v>27.85</v>
          </cell>
          <cell r="J417">
            <v>4978.767610663566</v>
          </cell>
          <cell r="K417">
            <v>37328.633757961776</v>
          </cell>
          <cell r="M417">
            <v>5449.940072727272</v>
          </cell>
        </row>
        <row r="418">
          <cell r="A418" t="str">
            <v>UKK2207</v>
          </cell>
          <cell r="B418" t="str">
            <v>West Dorset</v>
          </cell>
          <cell r="C418">
            <v>238.26466199999993</v>
          </cell>
          <cell r="D418">
            <v>50.495</v>
          </cell>
          <cell r="E418">
            <v>246.07138399999994</v>
          </cell>
          <cell r="F418">
            <v>7.19</v>
          </cell>
          <cell r="G418">
            <v>484.3360459999999</v>
          </cell>
          <cell r="H418">
            <v>57.684999999999995</v>
          </cell>
          <cell r="J418">
            <v>4718.57930488167</v>
          </cell>
          <cell r="K418">
            <v>34224.11460361612</v>
          </cell>
          <cell r="M418">
            <v>5541.038651162789</v>
          </cell>
        </row>
        <row r="419">
          <cell r="A419" t="str">
            <v>UKK2305</v>
          </cell>
          <cell r="B419" t="str">
            <v>West Somerset</v>
          </cell>
          <cell r="C419">
            <v>88.6530013</v>
          </cell>
          <cell r="D419">
            <v>17.446</v>
          </cell>
          <cell r="E419">
            <v>150.35427069999992</v>
          </cell>
          <cell r="F419">
            <v>2.642</v>
          </cell>
          <cell r="G419">
            <v>239.00727199999992</v>
          </cell>
          <cell r="H419">
            <v>20.088</v>
          </cell>
          <cell r="J419">
            <v>5081.566049524246</v>
          </cell>
          <cell r="K419">
            <v>56909.26218773654</v>
          </cell>
          <cell r="M419">
            <v>5540.81258125</v>
          </cell>
        </row>
        <row r="420">
          <cell r="A420" t="str">
            <v>UKK1505</v>
          </cell>
          <cell r="B420" t="str">
            <v>West Wiltshire</v>
          </cell>
          <cell r="C420">
            <v>262.90617700000007</v>
          </cell>
          <cell r="D420">
            <v>57.821</v>
          </cell>
          <cell r="E420">
            <v>370.354373</v>
          </cell>
          <cell r="F420">
            <v>5.052</v>
          </cell>
          <cell r="G420">
            <v>633.2605500000001</v>
          </cell>
          <cell r="H420">
            <v>62.873</v>
          </cell>
          <cell r="J420">
            <v>4546.897788000901</v>
          </cell>
          <cell r="K420">
            <v>73308.46654790181</v>
          </cell>
          <cell r="M420">
            <v>4868.632907407408</v>
          </cell>
        </row>
        <row r="421">
          <cell r="A421" t="str">
            <v>UKK2208</v>
          </cell>
          <cell r="B421" t="str">
            <v>Weymouth and Portland</v>
          </cell>
          <cell r="C421">
            <v>117.7375459</v>
          </cell>
          <cell r="D421">
            <v>31.137</v>
          </cell>
          <cell r="E421">
            <v>116.3686656</v>
          </cell>
          <cell r="F421">
            <v>2.823</v>
          </cell>
          <cell r="G421">
            <v>234.1062115</v>
          </cell>
          <cell r="H421">
            <v>33.96</v>
          </cell>
          <cell r="J421">
            <v>3781.2745576002826</v>
          </cell>
          <cell r="K421">
            <v>41221.63145589798</v>
          </cell>
          <cell r="M421">
            <v>4204.912353571429</v>
          </cell>
        </row>
        <row r="422">
          <cell r="A422" t="str">
            <v>UKK</v>
          </cell>
          <cell r="B422" t="str">
            <v>TOTAL SOUTH WEST</v>
          </cell>
          <cell r="C422">
            <v>10663.7509535</v>
          </cell>
          <cell r="D422">
            <v>2397.5899999999997</v>
          </cell>
          <cell r="E422">
            <v>14240.679115500001</v>
          </cell>
          <cell r="F422">
            <v>246.43300000000002</v>
          </cell>
          <cell r="G422">
            <v>24904.430069000002</v>
          </cell>
          <cell r="H422">
            <v>2644.0229999999997</v>
          </cell>
          <cell r="J422">
            <v>4447.69579181595</v>
          </cell>
          <cell r="K422">
            <v>57787.22458234084</v>
          </cell>
          <cell r="M422">
            <v>4758.478783355645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statistical-data-sets/live-tables-on-household-projections" TargetMode="External" /><Relationship Id="rId2" Type="http://schemas.openxmlformats.org/officeDocument/2006/relationships/hyperlink" Target="https://www.nrscotland.gov.uk/statistics-and-data/statistics/statistics-by-theme/households/household-projections/household-projections-for-scotland-2012-based/list-of-tables" TargetMode="External" /><Relationship Id="rId3" Type="http://schemas.openxmlformats.org/officeDocument/2006/relationships/hyperlink" Target="https://statswales.gov.wales/Catalogue/Housing/Households/Projections/Local-Authority/2014-Based/householdprojections-by-localauthority-year" TargetMode="Externa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gov.uk/government/statistical-data-sets/live-tables-on-household-projections" TargetMode="External" /><Relationship Id="rId2" Type="http://schemas.openxmlformats.org/officeDocument/2006/relationships/hyperlink" Target="https://www.nrscotland.gov.uk/statistics-and-data/statistics/statistics-by-theme/households/household-projections/household-projections-for-scotland-2012-based/list-of-tables" TargetMode="External" /><Relationship Id="rId3" Type="http://schemas.openxmlformats.org/officeDocument/2006/relationships/hyperlink" Target="https://statswales.gov.wales/Catalogue/Housing/Households/Projections/Local-Authority/2014-Based/householdprojections-by-localauthority-year"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gov.uk/government/statistical-data-sets/live-tables-on-household-projections" TargetMode="External" /><Relationship Id="rId2" Type="http://schemas.openxmlformats.org/officeDocument/2006/relationships/hyperlink" Target="https://www.nrscotland.gov.uk/statistics-and-data/statistics/statistics-by-theme/households/household-projections/household-projections-for-scotland-2012-based/list-of-tables" TargetMode="External" /><Relationship Id="rId3" Type="http://schemas.openxmlformats.org/officeDocument/2006/relationships/hyperlink" Target="https://statswales.gov.wales/Catalogue/Housing/Households/Projections/Local-Authority/2014-Based/householdprojections-by-localauthority-year" TargetMode="Externa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gov.uk/government/statistical-data-sets/live-tables-on-household-projections" TargetMode="External" /><Relationship Id="rId2" Type="http://schemas.openxmlformats.org/officeDocument/2006/relationships/hyperlink" Target="https://www.nrscotland.gov.uk/statistics-and-data/statistics/statistics-by-theme/households/household-projections/household-projections-for-scotland-2012-based/list-of-tables" TargetMode="External" /><Relationship Id="rId3" Type="http://schemas.openxmlformats.org/officeDocument/2006/relationships/hyperlink" Target="https://statswales.gov.wales/Catalogue/Housing/Households/Projections/Local-Authority/2014-Based/householdprojections-by-localauthority-year" TargetMode="Externa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8:M29"/>
  <sheetViews>
    <sheetView tabSelected="1" zoomScale="90" zoomScaleNormal="90" zoomScalePageLayoutView="0" workbookViewId="0" topLeftCell="A1">
      <selection activeCell="A1" sqref="A1"/>
    </sheetView>
  </sheetViews>
  <sheetFormatPr defaultColWidth="9.140625" defaultRowHeight="12.75"/>
  <cols>
    <col min="1" max="3" width="9.140625" style="18" customWidth="1"/>
    <col min="4" max="4" width="4.421875" style="18" customWidth="1"/>
    <col min="5" max="7" width="9.140625" style="18" customWidth="1"/>
    <col min="8" max="8" width="24.57421875" style="18" bestFit="1" customWidth="1"/>
    <col min="9" max="9" width="12.57421875" style="18" customWidth="1"/>
    <col min="10" max="10" width="13.421875" style="18" customWidth="1"/>
    <col min="11" max="16384" width="9.140625" style="18" customWidth="1"/>
  </cols>
  <sheetData>
    <row r="1" ht="15"/>
    <row r="2" ht="15"/>
    <row r="3" ht="15"/>
    <row r="4" ht="15"/>
    <row r="5" ht="15"/>
    <row r="6" ht="15"/>
    <row r="7" ht="15"/>
    <row r="8" spans="5:10" ht="22.5">
      <c r="E8" s="158" t="s">
        <v>869</v>
      </c>
      <c r="F8" s="158"/>
      <c r="G8" s="158"/>
      <c r="H8" s="158"/>
      <c r="I8" s="158"/>
      <c r="J8" s="158"/>
    </row>
    <row r="9" spans="5:10" ht="25.5">
      <c r="E9" s="118"/>
      <c r="F9" s="118"/>
      <c r="G9" s="118"/>
      <c r="H9" s="119" t="s">
        <v>2015</v>
      </c>
      <c r="I9" s="118"/>
      <c r="J9" s="118"/>
    </row>
    <row r="11" spans="2:13" ht="30.75" customHeight="1">
      <c r="B11" s="156" t="s">
        <v>1953</v>
      </c>
      <c r="C11" s="157"/>
      <c r="D11" s="157"/>
      <c r="E11" s="157"/>
      <c r="F11" s="157"/>
      <c r="G11" s="157"/>
      <c r="H11" s="157"/>
      <c r="I11" s="157"/>
      <c r="J11" s="157"/>
      <c r="K11" s="157"/>
      <c r="L11" s="157"/>
      <c r="M11" s="157"/>
    </row>
    <row r="12" ht="15" customHeight="1"/>
    <row r="13" spans="2:13" ht="30.75" customHeight="1">
      <c r="B13" s="156" t="s">
        <v>1954</v>
      </c>
      <c r="C13" s="157"/>
      <c r="D13" s="157"/>
      <c r="E13" s="157"/>
      <c r="F13" s="157"/>
      <c r="G13" s="157"/>
      <c r="H13" s="157"/>
      <c r="I13" s="157"/>
      <c r="J13" s="157"/>
      <c r="K13" s="157"/>
      <c r="L13" s="157"/>
      <c r="M13" s="157"/>
    </row>
    <row r="14" spans="2:13" ht="15">
      <c r="B14" s="55"/>
      <c r="C14" s="19"/>
      <c r="D14" s="19"/>
      <c r="E14" s="19"/>
      <c r="F14" s="19"/>
      <c r="G14" s="19"/>
      <c r="H14" s="19"/>
      <c r="I14" s="19"/>
      <c r="J14" s="19"/>
      <c r="K14" s="19"/>
      <c r="L14" s="19"/>
      <c r="M14" s="19"/>
    </row>
    <row r="15" spans="2:13" ht="30.75" customHeight="1">
      <c r="B15" s="156" t="s">
        <v>1955</v>
      </c>
      <c r="C15" s="157"/>
      <c r="D15" s="157"/>
      <c r="E15" s="157"/>
      <c r="F15" s="157"/>
      <c r="G15" s="157"/>
      <c r="H15" s="157"/>
      <c r="I15" s="157"/>
      <c r="J15" s="157"/>
      <c r="K15" s="157"/>
      <c r="L15" s="157"/>
      <c r="M15" s="157"/>
    </row>
    <row r="17" spans="2:13" ht="30.75" customHeight="1">
      <c r="B17" s="156" t="s">
        <v>1956</v>
      </c>
      <c r="C17" s="157"/>
      <c r="D17" s="157"/>
      <c r="E17" s="157"/>
      <c r="F17" s="157"/>
      <c r="G17" s="157"/>
      <c r="H17" s="157"/>
      <c r="I17" s="157"/>
      <c r="J17" s="157"/>
      <c r="K17" s="157"/>
      <c r="L17" s="157"/>
      <c r="M17" s="157"/>
    </row>
    <row r="19" spans="2:13" ht="30.75" customHeight="1">
      <c r="B19" s="156" t="s">
        <v>1957</v>
      </c>
      <c r="C19" s="156"/>
      <c r="D19" s="156"/>
      <c r="E19" s="156"/>
      <c r="F19" s="156"/>
      <c r="G19" s="156"/>
      <c r="H19" s="156"/>
      <c r="I19" s="156"/>
      <c r="J19" s="156"/>
      <c r="K19" s="156"/>
      <c r="L19" s="156"/>
      <c r="M19" s="156"/>
    </row>
    <row r="20" ht="15" customHeight="1"/>
    <row r="21" spans="2:13" ht="30.75" customHeight="1">
      <c r="B21" s="156" t="s">
        <v>1958</v>
      </c>
      <c r="C21" s="156"/>
      <c r="D21" s="156"/>
      <c r="E21" s="156"/>
      <c r="F21" s="156"/>
      <c r="G21" s="156"/>
      <c r="H21" s="156"/>
      <c r="I21" s="156"/>
      <c r="J21" s="156"/>
      <c r="K21" s="156"/>
      <c r="L21" s="156"/>
      <c r="M21" s="156"/>
    </row>
    <row r="23" spans="2:13" ht="30.75" customHeight="1">
      <c r="B23" s="156" t="s">
        <v>1959</v>
      </c>
      <c r="C23" s="157"/>
      <c r="D23" s="157"/>
      <c r="E23" s="157"/>
      <c r="F23" s="157"/>
      <c r="G23" s="157"/>
      <c r="H23" s="157"/>
      <c r="I23" s="157"/>
      <c r="J23" s="157"/>
      <c r="K23" s="157"/>
      <c r="L23" s="157"/>
      <c r="M23" s="157"/>
    </row>
    <row r="24" spans="2:13" ht="15">
      <c r="B24" s="19"/>
      <c r="C24" s="19"/>
      <c r="D24" s="19"/>
      <c r="E24" s="19"/>
      <c r="F24" s="19"/>
      <c r="G24" s="19"/>
      <c r="H24" s="19"/>
      <c r="I24" s="19"/>
      <c r="J24" s="19"/>
      <c r="K24" s="19"/>
      <c r="L24" s="19"/>
      <c r="M24" s="19"/>
    </row>
    <row r="25" spans="2:13" ht="30.75" customHeight="1">
      <c r="B25" s="156" t="s">
        <v>1960</v>
      </c>
      <c r="C25" s="157"/>
      <c r="D25" s="157"/>
      <c r="E25" s="157"/>
      <c r="F25" s="157"/>
      <c r="G25" s="157"/>
      <c r="H25" s="157"/>
      <c r="I25" s="157"/>
      <c r="J25" s="157"/>
      <c r="K25" s="157"/>
      <c r="L25" s="157"/>
      <c r="M25" s="157"/>
    </row>
    <row r="26" ht="21.75" customHeight="1"/>
    <row r="27" spans="2:13" ht="50.25" customHeight="1">
      <c r="B27" s="154" t="s">
        <v>2042</v>
      </c>
      <c r="C27" s="155"/>
      <c r="D27" s="155"/>
      <c r="E27" s="155"/>
      <c r="F27" s="155"/>
      <c r="G27" s="155"/>
      <c r="H27" s="155"/>
      <c r="I27" s="155"/>
      <c r="J27" s="155"/>
      <c r="K27" s="155"/>
      <c r="L27" s="155"/>
      <c r="M27" s="155"/>
    </row>
    <row r="28" ht="23.25" customHeight="1">
      <c r="B28" s="153" t="s">
        <v>2041</v>
      </c>
    </row>
    <row r="29" ht="27.75" customHeight="1">
      <c r="B29" s="120" t="s">
        <v>2009</v>
      </c>
    </row>
  </sheetData>
  <sheetProtection/>
  <mergeCells count="10">
    <mergeCell ref="B27:M27"/>
    <mergeCell ref="B23:M23"/>
    <mergeCell ref="B25:M25"/>
    <mergeCell ref="B19:M19"/>
    <mergeCell ref="B21:M21"/>
    <mergeCell ref="E8:J8"/>
    <mergeCell ref="B11:M11"/>
    <mergeCell ref="B15:M15"/>
    <mergeCell ref="B13:M13"/>
    <mergeCell ref="B17:M17"/>
  </mergeCells>
  <printOptions/>
  <pageMargins left="0.7480314960629921" right="0.7480314960629921" top="0.984251968503937" bottom="0.984251968503937" header="0.5118110236220472" footer="0.5118110236220472"/>
  <pageSetup fitToHeight="1" fitToWidth="1" horizontalDpi="600" verticalDpi="600" orientation="portrait" paperSize="9" scale="72" r:id="rId2"/>
  <headerFooter alignWithMargins="0">
    <oddHeader>&amp;LSub-national Feed-in Tariff Statistics &amp;RTitle</oddHeader>
    <oddFooter>&amp;Lhttps://www.gov.uk/government/statistical-data-sets/sub-regional-feed-in-tariffs-confirmed-on-the-cfr-statistics</oddFooter>
  </headerFooter>
  <drawing r:id="rId1"/>
</worksheet>
</file>

<file path=xl/worksheets/sheet10.xml><?xml version="1.0" encoding="utf-8"?>
<worksheet xmlns="http://schemas.openxmlformats.org/spreadsheetml/2006/main" xmlns:r="http://schemas.openxmlformats.org/officeDocument/2006/relationships">
  <sheetPr codeName="Sheet5"/>
  <dimension ref="B2:Q82"/>
  <sheetViews>
    <sheetView zoomScalePageLayoutView="0" workbookViewId="0" topLeftCell="A1">
      <selection activeCell="E19" sqref="E19"/>
    </sheetView>
  </sheetViews>
  <sheetFormatPr defaultColWidth="9.140625" defaultRowHeight="12.75"/>
  <cols>
    <col min="2" max="2" width="26.00390625" style="0" customWidth="1"/>
    <col min="3" max="3" width="12.57421875" style="0" customWidth="1"/>
    <col min="5" max="6" width="11.57421875" style="0" customWidth="1"/>
    <col min="8" max="8" width="13.421875" style="0" customWidth="1"/>
    <col min="9" max="9" width="12.140625" style="0" customWidth="1"/>
    <col min="10" max="10" width="14.140625" style="0" customWidth="1"/>
    <col min="11" max="11" width="12.140625" style="0" customWidth="1"/>
    <col min="12" max="16" width="13.140625" style="0" customWidth="1"/>
  </cols>
  <sheetData>
    <row r="1" ht="12" thickBot="1"/>
    <row r="2" spans="2:3" ht="12">
      <c r="B2" s="1" t="s">
        <v>0</v>
      </c>
      <c r="C2" s="2" t="s">
        <v>1</v>
      </c>
    </row>
    <row r="3" spans="2:8" ht="12" thickBot="1">
      <c r="B3" s="3">
        <v>2012</v>
      </c>
      <c r="C3" s="4">
        <v>1</v>
      </c>
      <c r="E3" t="s">
        <v>2</v>
      </c>
      <c r="H3" t="s">
        <v>3</v>
      </c>
    </row>
    <row r="4" spans="5:17" ht="12">
      <c r="E4">
        <v>3</v>
      </c>
      <c r="F4">
        <f>$E$4+1</f>
        <v>4</v>
      </c>
      <c r="H4">
        <v>3</v>
      </c>
      <c r="I4">
        <f>H4+1</f>
        <v>4</v>
      </c>
      <c r="J4">
        <f aca="true" t="shared" si="0" ref="J4:Q4">I4+1</f>
        <v>5</v>
      </c>
      <c r="K4">
        <f t="shared" si="0"/>
        <v>6</v>
      </c>
      <c r="L4">
        <f t="shared" si="0"/>
        <v>7</v>
      </c>
      <c r="M4">
        <f>L4+1</f>
        <v>8</v>
      </c>
      <c r="N4">
        <f t="shared" si="0"/>
        <v>9</v>
      </c>
      <c r="O4">
        <f t="shared" si="0"/>
        <v>10</v>
      </c>
      <c r="P4">
        <f t="shared" si="0"/>
        <v>11</v>
      </c>
      <c r="Q4">
        <f t="shared" si="0"/>
        <v>12</v>
      </c>
    </row>
    <row r="5" spans="7:17" ht="12">
      <c r="G5">
        <v>6</v>
      </c>
      <c r="H5" t="str">
        <f aca="true" t="shared" si="1" ref="H5:Q5">$H$3&amp;"r"&amp;$G5&amp;"c"&amp;H$4</f>
        <v>Quarter!r6c3</v>
      </c>
      <c r="I5" t="str">
        <f t="shared" si="1"/>
        <v>Quarter!r6c4</v>
      </c>
      <c r="J5" t="str">
        <f t="shared" si="1"/>
        <v>Quarter!r6c5</v>
      </c>
      <c r="K5" t="str">
        <f t="shared" si="1"/>
        <v>Quarter!r6c6</v>
      </c>
      <c r="L5" t="str">
        <f t="shared" si="1"/>
        <v>Quarter!r6c7</v>
      </c>
      <c r="M5" t="str">
        <f t="shared" si="1"/>
        <v>Quarter!r6c8</v>
      </c>
      <c r="N5" t="str">
        <f t="shared" si="1"/>
        <v>Quarter!r6c9</v>
      </c>
      <c r="O5" t="str">
        <f t="shared" si="1"/>
        <v>Quarter!r6c10</v>
      </c>
      <c r="P5" t="str">
        <f t="shared" si="1"/>
        <v>Quarter!r6c11</v>
      </c>
      <c r="Q5" t="str">
        <f t="shared" si="1"/>
        <v>Quarter!r6c12</v>
      </c>
    </row>
    <row r="6" spans="2:3" ht="12">
      <c r="B6" s="7" t="s">
        <v>6</v>
      </c>
      <c r="C6" s="7"/>
    </row>
    <row r="7" spans="2:3" ht="12">
      <c r="B7" s="7" t="s">
        <v>7</v>
      </c>
      <c r="C7" s="7" t="s">
        <v>8</v>
      </c>
    </row>
    <row r="8" spans="2:17" ht="12">
      <c r="B8" s="8" t="s">
        <v>9</v>
      </c>
      <c r="C8" s="8" t="s">
        <v>10</v>
      </c>
      <c r="D8">
        <v>7</v>
      </c>
      <c r="E8" t="str">
        <f aca="true" t="shared" si="2" ref="E8:F16">$E$3&amp;"r"&amp;$D8&amp;"c"&amp;E$4</f>
        <v>Annual!r7c3</v>
      </c>
      <c r="F8" t="str">
        <f t="shared" si="2"/>
        <v>Annual!r7c4</v>
      </c>
      <c r="G8">
        <v>9</v>
      </c>
      <c r="H8" t="str">
        <f aca="true" t="shared" si="3" ref="H8:Q16">$H$3&amp;"r"&amp;$G8&amp;"c"&amp;H$4</f>
        <v>Quarter!r9c3</v>
      </c>
      <c r="I8" t="str">
        <f t="shared" si="3"/>
        <v>Quarter!r9c4</v>
      </c>
      <c r="J8" t="str">
        <f t="shared" si="3"/>
        <v>Quarter!r9c5</v>
      </c>
      <c r="K8" t="str">
        <f t="shared" si="3"/>
        <v>Quarter!r9c6</v>
      </c>
      <c r="L8" t="str">
        <f t="shared" si="3"/>
        <v>Quarter!r9c7</v>
      </c>
      <c r="M8" t="str">
        <f t="shared" si="3"/>
        <v>Quarter!r9c8</v>
      </c>
      <c r="N8" t="str">
        <f t="shared" si="3"/>
        <v>Quarter!r9c9</v>
      </c>
      <c r="O8" t="str">
        <f t="shared" si="3"/>
        <v>Quarter!r9c10</v>
      </c>
      <c r="P8" t="str">
        <f t="shared" si="3"/>
        <v>Quarter!r9c11</v>
      </c>
      <c r="Q8" t="str">
        <f t="shared" si="3"/>
        <v>Quarter!r9c12</v>
      </c>
    </row>
    <row r="9" spans="2:17" ht="12">
      <c r="B9" s="8" t="s">
        <v>9</v>
      </c>
      <c r="C9" s="8" t="s">
        <v>11</v>
      </c>
      <c r="D9">
        <v>8</v>
      </c>
      <c r="E9" t="str">
        <f t="shared" si="2"/>
        <v>Annual!r8c3</v>
      </c>
      <c r="F9" t="str">
        <f t="shared" si="2"/>
        <v>Annual!r8c4</v>
      </c>
      <c r="G9">
        <v>10</v>
      </c>
      <c r="H9" t="str">
        <f t="shared" si="3"/>
        <v>Quarter!r10c3</v>
      </c>
      <c r="I9" t="str">
        <f t="shared" si="3"/>
        <v>Quarter!r10c4</v>
      </c>
      <c r="J9" t="str">
        <f t="shared" si="3"/>
        <v>Quarter!r10c5</v>
      </c>
      <c r="K9" t="str">
        <f t="shared" si="3"/>
        <v>Quarter!r10c6</v>
      </c>
      <c r="L9" t="str">
        <f t="shared" si="3"/>
        <v>Quarter!r10c7</v>
      </c>
      <c r="M9" t="str">
        <f t="shared" si="3"/>
        <v>Quarter!r10c8</v>
      </c>
      <c r="N9" t="str">
        <f t="shared" si="3"/>
        <v>Quarter!r10c9</v>
      </c>
      <c r="O9" t="str">
        <f t="shared" si="3"/>
        <v>Quarter!r10c10</v>
      </c>
      <c r="P9" t="str">
        <f t="shared" si="3"/>
        <v>Quarter!r10c11</v>
      </c>
      <c r="Q9" t="str">
        <f t="shared" si="3"/>
        <v>Quarter!r10c12</v>
      </c>
    </row>
    <row r="10" spans="2:17" ht="12">
      <c r="B10" s="8" t="s">
        <v>5</v>
      </c>
      <c r="C10" s="8" t="s">
        <v>12</v>
      </c>
      <c r="D10">
        <v>9</v>
      </c>
      <c r="E10" t="str">
        <f t="shared" si="2"/>
        <v>Annual!r9c3</v>
      </c>
      <c r="F10" t="str">
        <f t="shared" si="2"/>
        <v>Annual!r9c4</v>
      </c>
      <c r="G10">
        <v>11</v>
      </c>
      <c r="H10" t="str">
        <f t="shared" si="3"/>
        <v>Quarter!r11c3</v>
      </c>
      <c r="I10" t="str">
        <f t="shared" si="3"/>
        <v>Quarter!r11c4</v>
      </c>
      <c r="J10" t="str">
        <f t="shared" si="3"/>
        <v>Quarter!r11c5</v>
      </c>
      <c r="K10" t="str">
        <f t="shared" si="3"/>
        <v>Quarter!r11c6</v>
      </c>
      <c r="L10" t="str">
        <f t="shared" si="3"/>
        <v>Quarter!r11c7</v>
      </c>
      <c r="M10" t="str">
        <f t="shared" si="3"/>
        <v>Quarter!r11c8</v>
      </c>
      <c r="N10" t="str">
        <f t="shared" si="3"/>
        <v>Quarter!r11c9</v>
      </c>
      <c r="O10" t="str">
        <f t="shared" si="3"/>
        <v>Quarter!r11c10</v>
      </c>
      <c r="P10" t="str">
        <f t="shared" si="3"/>
        <v>Quarter!r11c11</v>
      </c>
      <c r="Q10" t="str">
        <f t="shared" si="3"/>
        <v>Quarter!r11c12</v>
      </c>
    </row>
    <row r="11" spans="2:17" ht="12">
      <c r="B11" s="8" t="s">
        <v>5</v>
      </c>
      <c r="C11" s="8" t="s">
        <v>13</v>
      </c>
      <c r="D11">
        <v>10</v>
      </c>
      <c r="E11" t="str">
        <f t="shared" si="2"/>
        <v>Annual!r10c3</v>
      </c>
      <c r="F11" t="str">
        <f t="shared" si="2"/>
        <v>Annual!r10c4</v>
      </c>
      <c r="G11">
        <v>12</v>
      </c>
      <c r="H11" t="str">
        <f t="shared" si="3"/>
        <v>Quarter!r12c3</v>
      </c>
      <c r="I11" t="str">
        <f t="shared" si="3"/>
        <v>Quarter!r12c4</v>
      </c>
      <c r="J11" t="str">
        <f t="shared" si="3"/>
        <v>Quarter!r12c5</v>
      </c>
      <c r="K11" t="str">
        <f t="shared" si="3"/>
        <v>Quarter!r12c6</v>
      </c>
      <c r="L11" t="str">
        <f t="shared" si="3"/>
        <v>Quarter!r12c7</v>
      </c>
      <c r="M11" t="str">
        <f t="shared" si="3"/>
        <v>Quarter!r12c8</v>
      </c>
      <c r="N11" t="str">
        <f t="shared" si="3"/>
        <v>Quarter!r12c9</v>
      </c>
      <c r="O11" t="str">
        <f t="shared" si="3"/>
        <v>Quarter!r12c10</v>
      </c>
      <c r="P11" t="str">
        <f t="shared" si="3"/>
        <v>Quarter!r12c11</v>
      </c>
      <c r="Q11" t="str">
        <f t="shared" si="3"/>
        <v>Quarter!r12c12</v>
      </c>
    </row>
    <row r="12" spans="2:17" ht="12">
      <c r="B12" s="8" t="s">
        <v>5</v>
      </c>
      <c r="C12" s="8" t="s">
        <v>14</v>
      </c>
      <c r="D12">
        <v>11</v>
      </c>
      <c r="E12" t="str">
        <f t="shared" si="2"/>
        <v>Annual!r11c3</v>
      </c>
      <c r="F12" t="str">
        <f t="shared" si="2"/>
        <v>Annual!r11c4</v>
      </c>
      <c r="G12">
        <v>13</v>
      </c>
      <c r="H12" t="str">
        <f t="shared" si="3"/>
        <v>Quarter!r13c3</v>
      </c>
      <c r="I12" t="str">
        <f t="shared" si="3"/>
        <v>Quarter!r13c4</v>
      </c>
      <c r="J12" t="str">
        <f t="shared" si="3"/>
        <v>Quarter!r13c5</v>
      </c>
      <c r="K12" t="str">
        <f t="shared" si="3"/>
        <v>Quarter!r13c6</v>
      </c>
      <c r="L12" t="str">
        <f t="shared" si="3"/>
        <v>Quarter!r13c7</v>
      </c>
      <c r="M12" t="str">
        <f t="shared" si="3"/>
        <v>Quarter!r13c8</v>
      </c>
      <c r="N12" t="str">
        <f t="shared" si="3"/>
        <v>Quarter!r13c9</v>
      </c>
      <c r="O12" t="str">
        <f t="shared" si="3"/>
        <v>Quarter!r13c10</v>
      </c>
      <c r="P12" t="str">
        <f t="shared" si="3"/>
        <v>Quarter!r13c11</v>
      </c>
      <c r="Q12" t="str">
        <f t="shared" si="3"/>
        <v>Quarter!r13c12</v>
      </c>
    </row>
    <row r="13" spans="2:17" ht="12">
      <c r="B13" s="8" t="s">
        <v>5</v>
      </c>
      <c r="C13" s="8" t="s">
        <v>15</v>
      </c>
      <c r="D13">
        <v>12</v>
      </c>
      <c r="E13" t="str">
        <f t="shared" si="2"/>
        <v>Annual!r12c3</v>
      </c>
      <c r="F13" t="str">
        <f t="shared" si="2"/>
        <v>Annual!r12c4</v>
      </c>
      <c r="G13">
        <v>14</v>
      </c>
      <c r="H13" t="str">
        <f t="shared" si="3"/>
        <v>Quarter!r14c3</v>
      </c>
      <c r="I13" t="str">
        <f t="shared" si="3"/>
        <v>Quarter!r14c4</v>
      </c>
      <c r="J13" t="str">
        <f t="shared" si="3"/>
        <v>Quarter!r14c5</v>
      </c>
      <c r="K13" t="str">
        <f t="shared" si="3"/>
        <v>Quarter!r14c6</v>
      </c>
      <c r="L13" t="str">
        <f t="shared" si="3"/>
        <v>Quarter!r14c7</v>
      </c>
      <c r="M13" t="str">
        <f t="shared" si="3"/>
        <v>Quarter!r14c8</v>
      </c>
      <c r="N13" t="str">
        <f t="shared" si="3"/>
        <v>Quarter!r14c9</v>
      </c>
      <c r="O13" t="str">
        <f t="shared" si="3"/>
        <v>Quarter!r14c10</v>
      </c>
      <c r="P13" t="str">
        <f t="shared" si="3"/>
        <v>Quarter!r14c11</v>
      </c>
      <c r="Q13" t="str">
        <f t="shared" si="3"/>
        <v>Quarter!r14c12</v>
      </c>
    </row>
    <row r="14" spans="2:17" ht="12">
      <c r="B14" s="8" t="s">
        <v>16</v>
      </c>
      <c r="C14" s="8" t="s">
        <v>17</v>
      </c>
      <c r="D14">
        <v>13</v>
      </c>
      <c r="E14" t="str">
        <f t="shared" si="2"/>
        <v>Annual!r13c3</v>
      </c>
      <c r="F14" t="str">
        <f t="shared" si="2"/>
        <v>Annual!r13c4</v>
      </c>
      <c r="G14">
        <v>15</v>
      </c>
      <c r="H14" t="str">
        <f t="shared" si="3"/>
        <v>Quarter!r15c3</v>
      </c>
      <c r="I14" t="str">
        <f t="shared" si="3"/>
        <v>Quarter!r15c4</v>
      </c>
      <c r="J14" t="str">
        <f t="shared" si="3"/>
        <v>Quarter!r15c5</v>
      </c>
      <c r="K14" t="str">
        <f t="shared" si="3"/>
        <v>Quarter!r15c6</v>
      </c>
      <c r="L14" t="str">
        <f t="shared" si="3"/>
        <v>Quarter!r15c7</v>
      </c>
      <c r="M14" t="str">
        <f t="shared" si="3"/>
        <v>Quarter!r15c8</v>
      </c>
      <c r="N14" t="str">
        <f t="shared" si="3"/>
        <v>Quarter!r15c9</v>
      </c>
      <c r="O14" t="str">
        <f t="shared" si="3"/>
        <v>Quarter!r15c10</v>
      </c>
      <c r="P14" t="str">
        <f t="shared" si="3"/>
        <v>Quarter!r15c11</v>
      </c>
      <c r="Q14" t="str">
        <f t="shared" si="3"/>
        <v>Quarter!r15c12</v>
      </c>
    </row>
    <row r="15" spans="2:17" ht="12">
      <c r="B15" s="8" t="s">
        <v>18</v>
      </c>
      <c r="C15" s="8" t="s">
        <v>19</v>
      </c>
      <c r="D15">
        <v>14</v>
      </c>
      <c r="E15" t="str">
        <f t="shared" si="2"/>
        <v>Annual!r14c3</v>
      </c>
      <c r="F15" t="str">
        <f t="shared" si="2"/>
        <v>Annual!r14c4</v>
      </c>
      <c r="G15">
        <v>16</v>
      </c>
      <c r="H15" t="str">
        <f t="shared" si="3"/>
        <v>Quarter!r16c3</v>
      </c>
      <c r="I15" t="str">
        <f t="shared" si="3"/>
        <v>Quarter!r16c4</v>
      </c>
      <c r="J15" t="str">
        <f t="shared" si="3"/>
        <v>Quarter!r16c5</v>
      </c>
      <c r="K15" t="str">
        <f t="shared" si="3"/>
        <v>Quarter!r16c6</v>
      </c>
      <c r="L15" t="str">
        <f t="shared" si="3"/>
        <v>Quarter!r16c7</v>
      </c>
      <c r="M15" t="str">
        <f t="shared" si="3"/>
        <v>Quarter!r16c8</v>
      </c>
      <c r="N15" t="str">
        <f t="shared" si="3"/>
        <v>Quarter!r16c9</v>
      </c>
      <c r="O15" t="str">
        <f t="shared" si="3"/>
        <v>Quarter!r16c10</v>
      </c>
      <c r="P15" t="str">
        <f t="shared" si="3"/>
        <v>Quarter!r16c11</v>
      </c>
      <c r="Q15" t="str">
        <f t="shared" si="3"/>
        <v>Quarter!r16c12</v>
      </c>
    </row>
    <row r="16" spans="2:17" ht="12">
      <c r="B16" s="8" t="s">
        <v>18</v>
      </c>
      <c r="C16" s="8" t="s">
        <v>20</v>
      </c>
      <c r="D16">
        <v>15</v>
      </c>
      <c r="E16" t="str">
        <f t="shared" si="2"/>
        <v>Annual!r15c3</v>
      </c>
      <c r="F16" t="str">
        <f t="shared" si="2"/>
        <v>Annual!r15c4</v>
      </c>
      <c r="G16">
        <v>17</v>
      </c>
      <c r="H16" t="str">
        <f t="shared" si="3"/>
        <v>Quarter!r17c3</v>
      </c>
      <c r="I16" t="str">
        <f t="shared" si="3"/>
        <v>Quarter!r17c4</v>
      </c>
      <c r="J16" t="str">
        <f t="shared" si="3"/>
        <v>Quarter!r17c5</v>
      </c>
      <c r="K16" t="str">
        <f t="shared" si="3"/>
        <v>Quarter!r17c6</v>
      </c>
      <c r="L16" t="str">
        <f t="shared" si="3"/>
        <v>Quarter!r17c7</v>
      </c>
      <c r="M16" t="str">
        <f t="shared" si="3"/>
        <v>Quarter!r17c8</v>
      </c>
      <c r="N16" t="str">
        <f t="shared" si="3"/>
        <v>Quarter!r17c9</v>
      </c>
      <c r="O16" t="str">
        <f t="shared" si="3"/>
        <v>Quarter!r17c10</v>
      </c>
      <c r="P16" t="str">
        <f t="shared" si="3"/>
        <v>Quarter!r17c11</v>
      </c>
      <c r="Q16" t="str">
        <f t="shared" si="3"/>
        <v>Quarter!r17c12</v>
      </c>
    </row>
    <row r="17" spans="2:17" ht="12">
      <c r="B17" s="8" t="s">
        <v>18</v>
      </c>
      <c r="C17" s="8" t="s">
        <v>21</v>
      </c>
      <c r="D17">
        <v>16</v>
      </c>
      <c r="E17" t="str">
        <f aca="true" t="shared" si="4" ref="E17:F36">$E$3&amp;"r"&amp;$D17&amp;"c"&amp;E$4</f>
        <v>Annual!r16c3</v>
      </c>
      <c r="F17" t="str">
        <f t="shared" si="4"/>
        <v>Annual!r16c4</v>
      </c>
      <c r="G17">
        <v>18</v>
      </c>
      <c r="H17" t="str">
        <f aca="true" t="shared" si="5" ref="H17:Q34">$H$3&amp;"r"&amp;$G17&amp;"c"&amp;H$4</f>
        <v>Quarter!r18c3</v>
      </c>
      <c r="I17" t="str">
        <f t="shared" si="5"/>
        <v>Quarter!r18c4</v>
      </c>
      <c r="J17" t="str">
        <f t="shared" si="5"/>
        <v>Quarter!r18c5</v>
      </c>
      <c r="K17" t="str">
        <f t="shared" si="5"/>
        <v>Quarter!r18c6</v>
      </c>
      <c r="L17" t="str">
        <f t="shared" si="5"/>
        <v>Quarter!r18c7</v>
      </c>
      <c r="M17" t="str">
        <f t="shared" si="5"/>
        <v>Quarter!r18c8</v>
      </c>
      <c r="N17" t="str">
        <f t="shared" si="5"/>
        <v>Quarter!r18c9</v>
      </c>
      <c r="O17" t="str">
        <f t="shared" si="5"/>
        <v>Quarter!r18c10</v>
      </c>
      <c r="P17" t="str">
        <f t="shared" si="5"/>
        <v>Quarter!r18c11</v>
      </c>
      <c r="Q17" t="str">
        <f t="shared" si="5"/>
        <v>Quarter!r18c12</v>
      </c>
    </row>
    <row r="18" spans="2:17" ht="12">
      <c r="B18" s="8" t="s">
        <v>18</v>
      </c>
      <c r="C18" s="8" t="s">
        <v>22</v>
      </c>
      <c r="D18">
        <v>17</v>
      </c>
      <c r="E18" t="str">
        <f t="shared" si="4"/>
        <v>Annual!r17c3</v>
      </c>
      <c r="F18" t="str">
        <f t="shared" si="4"/>
        <v>Annual!r17c4</v>
      </c>
      <c r="G18">
        <v>19</v>
      </c>
      <c r="H18" t="str">
        <f t="shared" si="5"/>
        <v>Quarter!r19c3</v>
      </c>
      <c r="I18" t="str">
        <f t="shared" si="5"/>
        <v>Quarter!r19c4</v>
      </c>
      <c r="J18" t="str">
        <f t="shared" si="5"/>
        <v>Quarter!r19c5</v>
      </c>
      <c r="K18" t="str">
        <f t="shared" si="5"/>
        <v>Quarter!r19c6</v>
      </c>
      <c r="L18" t="str">
        <f t="shared" si="5"/>
        <v>Quarter!r19c7</v>
      </c>
      <c r="M18" t="str">
        <f t="shared" si="5"/>
        <v>Quarter!r19c8</v>
      </c>
      <c r="N18" t="str">
        <f t="shared" si="5"/>
        <v>Quarter!r19c9</v>
      </c>
      <c r="O18" t="str">
        <f t="shared" si="5"/>
        <v>Quarter!r19c10</v>
      </c>
      <c r="P18" t="str">
        <f t="shared" si="5"/>
        <v>Quarter!r19c11</v>
      </c>
      <c r="Q18" t="str">
        <f t="shared" si="5"/>
        <v>Quarter!r19c12</v>
      </c>
    </row>
    <row r="19" spans="2:17" ht="12">
      <c r="B19" s="8" t="s">
        <v>18</v>
      </c>
      <c r="C19" s="8" t="s">
        <v>23</v>
      </c>
      <c r="D19">
        <v>18</v>
      </c>
      <c r="E19" t="str">
        <f t="shared" si="4"/>
        <v>Annual!r18c3</v>
      </c>
      <c r="F19" t="str">
        <f t="shared" si="4"/>
        <v>Annual!r18c4</v>
      </c>
      <c r="G19">
        <v>20</v>
      </c>
      <c r="H19" t="str">
        <f t="shared" si="5"/>
        <v>Quarter!r20c3</v>
      </c>
      <c r="I19" t="str">
        <f t="shared" si="5"/>
        <v>Quarter!r20c4</v>
      </c>
      <c r="J19" t="str">
        <f t="shared" si="5"/>
        <v>Quarter!r20c5</v>
      </c>
      <c r="K19" t="str">
        <f t="shared" si="5"/>
        <v>Quarter!r20c6</v>
      </c>
      <c r="L19" t="str">
        <f t="shared" si="5"/>
        <v>Quarter!r20c7</v>
      </c>
      <c r="M19" t="str">
        <f t="shared" si="5"/>
        <v>Quarter!r20c8</v>
      </c>
      <c r="N19" t="str">
        <f t="shared" si="5"/>
        <v>Quarter!r20c9</v>
      </c>
      <c r="O19" t="str">
        <f t="shared" si="5"/>
        <v>Quarter!r20c10</v>
      </c>
      <c r="P19" t="str">
        <f t="shared" si="5"/>
        <v>Quarter!r20c11</v>
      </c>
      <c r="Q19" t="str">
        <f t="shared" si="5"/>
        <v>Quarter!r20c12</v>
      </c>
    </row>
    <row r="20" spans="2:17" ht="12">
      <c r="B20" s="8" t="s">
        <v>18</v>
      </c>
      <c r="C20" s="16" t="s">
        <v>24</v>
      </c>
      <c r="D20">
        <v>19</v>
      </c>
      <c r="E20" t="str">
        <f t="shared" si="4"/>
        <v>Annual!r19c3</v>
      </c>
      <c r="F20" t="str">
        <f t="shared" si="4"/>
        <v>Annual!r19c4</v>
      </c>
      <c r="G20">
        <v>21</v>
      </c>
      <c r="H20" t="str">
        <f t="shared" si="5"/>
        <v>Quarter!r21c3</v>
      </c>
      <c r="I20" t="str">
        <f t="shared" si="5"/>
        <v>Quarter!r21c4</v>
      </c>
      <c r="J20" t="str">
        <f t="shared" si="5"/>
        <v>Quarter!r21c5</v>
      </c>
      <c r="K20" t="str">
        <f t="shared" si="5"/>
        <v>Quarter!r21c6</v>
      </c>
      <c r="L20" t="str">
        <f t="shared" si="5"/>
        <v>Quarter!r21c7</v>
      </c>
      <c r="M20" t="str">
        <f t="shared" si="5"/>
        <v>Quarter!r21c8</v>
      </c>
      <c r="N20" t="str">
        <f t="shared" si="5"/>
        <v>Quarter!r21c9</v>
      </c>
      <c r="O20" t="str">
        <f t="shared" si="5"/>
        <v>Quarter!r21c10</v>
      </c>
      <c r="P20" t="str">
        <f t="shared" si="5"/>
        <v>Quarter!r21c11</v>
      </c>
      <c r="Q20" t="str">
        <f t="shared" si="5"/>
        <v>Quarter!r21c12</v>
      </c>
    </row>
    <row r="21" spans="2:17" ht="12">
      <c r="B21" s="8" t="s">
        <v>18</v>
      </c>
      <c r="C21" s="16" t="s">
        <v>37</v>
      </c>
      <c r="D21">
        <v>20</v>
      </c>
      <c r="E21" t="str">
        <f t="shared" si="4"/>
        <v>Annual!r20c3</v>
      </c>
      <c r="F21" t="str">
        <f t="shared" si="4"/>
        <v>Annual!r20c4</v>
      </c>
      <c r="G21">
        <v>22</v>
      </c>
      <c r="H21" t="str">
        <f t="shared" si="5"/>
        <v>Quarter!r22c3</v>
      </c>
      <c r="I21" t="str">
        <f t="shared" si="5"/>
        <v>Quarter!r22c4</v>
      </c>
      <c r="J21" t="str">
        <f t="shared" si="5"/>
        <v>Quarter!r22c5</v>
      </c>
      <c r="K21" t="str">
        <f t="shared" si="5"/>
        <v>Quarter!r22c6</v>
      </c>
      <c r="L21" t="str">
        <f t="shared" si="5"/>
        <v>Quarter!r22c7</v>
      </c>
      <c r="M21" t="str">
        <f t="shared" si="5"/>
        <v>Quarter!r22c8</v>
      </c>
      <c r="N21" t="str">
        <f t="shared" si="5"/>
        <v>Quarter!r22c9</v>
      </c>
      <c r="O21" t="str">
        <f t="shared" si="5"/>
        <v>Quarter!r22c10</v>
      </c>
      <c r="P21" t="str">
        <f t="shared" si="5"/>
        <v>Quarter!r22c11</v>
      </c>
      <c r="Q21" t="str">
        <f t="shared" si="5"/>
        <v>Quarter!r22c12</v>
      </c>
    </row>
    <row r="22" spans="2:17" ht="12">
      <c r="B22" s="8" t="s">
        <v>18</v>
      </c>
      <c r="C22" s="16" t="s">
        <v>38</v>
      </c>
      <c r="D22">
        <v>21</v>
      </c>
      <c r="E22" t="str">
        <f t="shared" si="4"/>
        <v>Annual!r21c3</v>
      </c>
      <c r="F22" t="str">
        <f t="shared" si="4"/>
        <v>Annual!r21c4</v>
      </c>
      <c r="G22">
        <v>23</v>
      </c>
      <c r="H22" t="str">
        <f t="shared" si="5"/>
        <v>Quarter!r23c3</v>
      </c>
      <c r="I22" t="str">
        <f t="shared" si="5"/>
        <v>Quarter!r23c4</v>
      </c>
      <c r="J22" t="str">
        <f t="shared" si="5"/>
        <v>Quarter!r23c5</v>
      </c>
      <c r="K22" t="str">
        <f t="shared" si="5"/>
        <v>Quarter!r23c6</v>
      </c>
      <c r="L22" t="str">
        <f t="shared" si="5"/>
        <v>Quarter!r23c7</v>
      </c>
      <c r="M22" t="str">
        <f t="shared" si="5"/>
        <v>Quarter!r23c8</v>
      </c>
      <c r="N22" t="str">
        <f t="shared" si="5"/>
        <v>Quarter!r23c9</v>
      </c>
      <c r="O22" t="str">
        <f t="shared" si="5"/>
        <v>Quarter!r23c10</v>
      </c>
      <c r="P22" t="str">
        <f t="shared" si="5"/>
        <v>Quarter!r23c11</v>
      </c>
      <c r="Q22" t="str">
        <f t="shared" si="5"/>
        <v>Quarter!r23c12</v>
      </c>
    </row>
    <row r="23" spans="2:17" ht="12">
      <c r="B23" s="8" t="s">
        <v>18</v>
      </c>
      <c r="C23" s="16" t="s">
        <v>39</v>
      </c>
      <c r="D23">
        <v>22</v>
      </c>
      <c r="E23" t="str">
        <f t="shared" si="4"/>
        <v>Annual!r22c3</v>
      </c>
      <c r="F23" t="str">
        <f t="shared" si="4"/>
        <v>Annual!r22c4</v>
      </c>
      <c r="G23">
        <v>24</v>
      </c>
      <c r="H23" t="str">
        <f t="shared" si="5"/>
        <v>Quarter!r24c3</v>
      </c>
      <c r="I23" t="str">
        <f t="shared" si="5"/>
        <v>Quarter!r24c4</v>
      </c>
      <c r="J23" t="str">
        <f t="shared" si="5"/>
        <v>Quarter!r24c5</v>
      </c>
      <c r="K23" t="str">
        <f t="shared" si="5"/>
        <v>Quarter!r24c6</v>
      </c>
      <c r="L23" t="str">
        <f t="shared" si="5"/>
        <v>Quarter!r24c7</v>
      </c>
      <c r="M23" t="str">
        <f t="shared" si="5"/>
        <v>Quarter!r24c8</v>
      </c>
      <c r="N23" t="str">
        <f t="shared" si="5"/>
        <v>Quarter!r24c9</v>
      </c>
      <c r="O23" t="str">
        <f t="shared" si="5"/>
        <v>Quarter!r24c10</v>
      </c>
      <c r="P23" t="str">
        <f t="shared" si="5"/>
        <v>Quarter!r24c11</v>
      </c>
      <c r="Q23" t="str">
        <f t="shared" si="5"/>
        <v>Quarter!r24c12</v>
      </c>
    </row>
    <row r="24" spans="2:17" ht="12">
      <c r="B24" s="8" t="s">
        <v>18</v>
      </c>
      <c r="C24" s="16" t="s">
        <v>40</v>
      </c>
      <c r="D24">
        <v>23</v>
      </c>
      <c r="E24" t="str">
        <f t="shared" si="4"/>
        <v>Annual!r23c3</v>
      </c>
      <c r="F24" t="str">
        <f t="shared" si="4"/>
        <v>Annual!r23c4</v>
      </c>
      <c r="G24">
        <v>25</v>
      </c>
      <c r="H24" t="str">
        <f t="shared" si="5"/>
        <v>Quarter!r25c3</v>
      </c>
      <c r="I24" t="str">
        <f t="shared" si="5"/>
        <v>Quarter!r25c4</v>
      </c>
      <c r="J24" t="str">
        <f t="shared" si="5"/>
        <v>Quarter!r25c5</v>
      </c>
      <c r="K24" t="str">
        <f t="shared" si="5"/>
        <v>Quarter!r25c6</v>
      </c>
      <c r="L24" t="str">
        <f t="shared" si="5"/>
        <v>Quarter!r25c7</v>
      </c>
      <c r="M24" t="str">
        <f t="shared" si="5"/>
        <v>Quarter!r25c8</v>
      </c>
      <c r="N24" t="str">
        <f t="shared" si="5"/>
        <v>Quarter!r25c9</v>
      </c>
      <c r="O24" t="str">
        <f t="shared" si="5"/>
        <v>Quarter!r25c10</v>
      </c>
      <c r="P24" t="str">
        <f t="shared" si="5"/>
        <v>Quarter!r25c11</v>
      </c>
      <c r="Q24" t="str">
        <f t="shared" si="5"/>
        <v>Quarter!r25c12</v>
      </c>
    </row>
    <row r="25" spans="2:17" ht="12">
      <c r="B25" s="8" t="s">
        <v>18</v>
      </c>
      <c r="C25" s="16" t="s">
        <v>41</v>
      </c>
      <c r="D25">
        <v>24</v>
      </c>
      <c r="E25" t="str">
        <f t="shared" si="4"/>
        <v>Annual!r24c3</v>
      </c>
      <c r="F25" t="str">
        <f t="shared" si="4"/>
        <v>Annual!r24c4</v>
      </c>
      <c r="G25">
        <v>26</v>
      </c>
      <c r="H25" t="str">
        <f t="shared" si="5"/>
        <v>Quarter!r26c3</v>
      </c>
      <c r="I25" t="str">
        <f t="shared" si="5"/>
        <v>Quarter!r26c4</v>
      </c>
      <c r="J25" t="str">
        <f t="shared" si="5"/>
        <v>Quarter!r26c5</v>
      </c>
      <c r="K25" t="str">
        <f t="shared" si="5"/>
        <v>Quarter!r26c6</v>
      </c>
      <c r="L25" t="str">
        <f t="shared" si="5"/>
        <v>Quarter!r26c7</v>
      </c>
      <c r="M25" t="str">
        <f t="shared" si="5"/>
        <v>Quarter!r26c8</v>
      </c>
      <c r="N25" t="str">
        <f t="shared" si="5"/>
        <v>Quarter!r26c9</v>
      </c>
      <c r="O25" t="str">
        <f t="shared" si="5"/>
        <v>Quarter!r26c10</v>
      </c>
      <c r="P25" t="str">
        <f t="shared" si="5"/>
        <v>Quarter!r26c11</v>
      </c>
      <c r="Q25" t="str">
        <f t="shared" si="5"/>
        <v>Quarter!r26c12</v>
      </c>
    </row>
    <row r="26" spans="2:17" ht="12">
      <c r="B26" s="8" t="s">
        <v>4</v>
      </c>
      <c r="C26" s="8" t="s">
        <v>25</v>
      </c>
      <c r="D26">
        <v>25</v>
      </c>
      <c r="E26" t="str">
        <f t="shared" si="4"/>
        <v>Annual!r25c3</v>
      </c>
      <c r="F26" t="str">
        <f t="shared" si="4"/>
        <v>Annual!r25c4</v>
      </c>
      <c r="G26">
        <v>27</v>
      </c>
      <c r="H26" t="str">
        <f t="shared" si="5"/>
        <v>Quarter!r27c3</v>
      </c>
      <c r="I26" t="str">
        <f t="shared" si="5"/>
        <v>Quarter!r27c4</v>
      </c>
      <c r="J26" t="str">
        <f t="shared" si="5"/>
        <v>Quarter!r27c5</v>
      </c>
      <c r="K26" t="str">
        <f t="shared" si="5"/>
        <v>Quarter!r27c6</v>
      </c>
      <c r="L26" t="str">
        <f t="shared" si="5"/>
        <v>Quarter!r27c7</v>
      </c>
      <c r="M26" t="str">
        <f t="shared" si="5"/>
        <v>Quarter!r27c8</v>
      </c>
      <c r="N26" t="str">
        <f t="shared" si="5"/>
        <v>Quarter!r27c9</v>
      </c>
      <c r="O26" t="str">
        <f t="shared" si="5"/>
        <v>Quarter!r27c10</v>
      </c>
      <c r="P26" t="str">
        <f t="shared" si="5"/>
        <v>Quarter!r27c11</v>
      </c>
      <c r="Q26" t="str">
        <f t="shared" si="5"/>
        <v>Quarter!r27c12</v>
      </c>
    </row>
    <row r="27" spans="2:17" ht="12">
      <c r="B27" s="8" t="s">
        <v>4</v>
      </c>
      <c r="C27" s="8" t="s">
        <v>26</v>
      </c>
      <c r="D27">
        <v>26</v>
      </c>
      <c r="E27" t="str">
        <f t="shared" si="4"/>
        <v>Annual!r26c3</v>
      </c>
      <c r="F27" t="str">
        <f t="shared" si="4"/>
        <v>Annual!r26c4</v>
      </c>
      <c r="G27">
        <v>28</v>
      </c>
      <c r="H27" t="str">
        <f t="shared" si="5"/>
        <v>Quarter!r28c3</v>
      </c>
      <c r="I27" t="str">
        <f t="shared" si="5"/>
        <v>Quarter!r28c4</v>
      </c>
      <c r="J27" t="str">
        <f t="shared" si="5"/>
        <v>Quarter!r28c5</v>
      </c>
      <c r="K27" t="str">
        <f t="shared" si="5"/>
        <v>Quarter!r28c6</v>
      </c>
      <c r="L27" t="str">
        <f t="shared" si="5"/>
        <v>Quarter!r28c7</v>
      </c>
      <c r="M27" t="str">
        <f t="shared" si="5"/>
        <v>Quarter!r28c8</v>
      </c>
      <c r="N27" t="str">
        <f t="shared" si="5"/>
        <v>Quarter!r28c9</v>
      </c>
      <c r="O27" t="str">
        <f t="shared" si="5"/>
        <v>Quarter!r28c10</v>
      </c>
      <c r="P27" t="str">
        <f t="shared" si="5"/>
        <v>Quarter!r28c11</v>
      </c>
      <c r="Q27" t="str">
        <f t="shared" si="5"/>
        <v>Quarter!r28c12</v>
      </c>
    </row>
    <row r="28" spans="2:17" ht="12">
      <c r="B28" s="8" t="s">
        <v>4</v>
      </c>
      <c r="C28" s="8" t="s">
        <v>13</v>
      </c>
      <c r="D28">
        <v>27</v>
      </c>
      <c r="E28" t="str">
        <f t="shared" si="4"/>
        <v>Annual!r27c3</v>
      </c>
      <c r="F28" t="str">
        <f t="shared" si="4"/>
        <v>Annual!r27c4</v>
      </c>
      <c r="G28">
        <v>29</v>
      </c>
      <c r="H28" t="str">
        <f t="shared" si="5"/>
        <v>Quarter!r29c3</v>
      </c>
      <c r="I28" t="str">
        <f t="shared" si="5"/>
        <v>Quarter!r29c4</v>
      </c>
      <c r="J28" t="str">
        <f t="shared" si="5"/>
        <v>Quarter!r29c5</v>
      </c>
      <c r="K28" t="str">
        <f t="shared" si="5"/>
        <v>Quarter!r29c6</v>
      </c>
      <c r="L28" t="str">
        <f t="shared" si="5"/>
        <v>Quarter!r29c7</v>
      </c>
      <c r="M28" t="str">
        <f t="shared" si="5"/>
        <v>Quarter!r29c8</v>
      </c>
      <c r="N28" t="str">
        <f t="shared" si="5"/>
        <v>Quarter!r29c9</v>
      </c>
      <c r="O28" t="str">
        <f t="shared" si="5"/>
        <v>Quarter!r29c10</v>
      </c>
      <c r="P28" t="str">
        <f t="shared" si="5"/>
        <v>Quarter!r29c11</v>
      </c>
      <c r="Q28" t="str">
        <f t="shared" si="5"/>
        <v>Quarter!r29c12</v>
      </c>
    </row>
    <row r="29" spans="2:17" ht="12">
      <c r="B29" s="8" t="s">
        <v>4</v>
      </c>
      <c r="C29" s="8" t="s">
        <v>27</v>
      </c>
      <c r="D29">
        <v>28</v>
      </c>
      <c r="E29" t="str">
        <f t="shared" si="4"/>
        <v>Annual!r28c3</v>
      </c>
      <c r="F29" t="str">
        <f t="shared" si="4"/>
        <v>Annual!r28c4</v>
      </c>
      <c r="G29">
        <v>30</v>
      </c>
      <c r="H29" t="str">
        <f t="shared" si="5"/>
        <v>Quarter!r30c3</v>
      </c>
      <c r="I29" t="str">
        <f t="shared" si="5"/>
        <v>Quarter!r30c4</v>
      </c>
      <c r="J29" t="str">
        <f t="shared" si="5"/>
        <v>Quarter!r30c5</v>
      </c>
      <c r="K29" t="str">
        <f t="shared" si="5"/>
        <v>Quarter!r30c6</v>
      </c>
      <c r="L29" t="str">
        <f t="shared" si="5"/>
        <v>Quarter!r30c7</v>
      </c>
      <c r="M29" t="str">
        <f t="shared" si="5"/>
        <v>Quarter!r30c8</v>
      </c>
      <c r="N29" t="str">
        <f t="shared" si="5"/>
        <v>Quarter!r30c9</v>
      </c>
      <c r="O29" t="str">
        <f t="shared" si="5"/>
        <v>Quarter!r30c10</v>
      </c>
      <c r="P29" t="str">
        <f t="shared" si="5"/>
        <v>Quarter!r30c11</v>
      </c>
      <c r="Q29" t="str">
        <f t="shared" si="5"/>
        <v>Quarter!r30c12</v>
      </c>
    </row>
    <row r="30" spans="2:17" ht="12">
      <c r="B30" s="8" t="s">
        <v>4</v>
      </c>
      <c r="C30" s="8" t="s">
        <v>28</v>
      </c>
      <c r="D30">
        <v>29</v>
      </c>
      <c r="E30" t="str">
        <f t="shared" si="4"/>
        <v>Annual!r29c3</v>
      </c>
      <c r="F30" t="str">
        <f t="shared" si="4"/>
        <v>Annual!r29c4</v>
      </c>
      <c r="G30">
        <v>31</v>
      </c>
      <c r="H30" t="str">
        <f t="shared" si="5"/>
        <v>Quarter!r31c3</v>
      </c>
      <c r="I30" t="str">
        <f t="shared" si="5"/>
        <v>Quarter!r31c4</v>
      </c>
      <c r="J30" t="str">
        <f t="shared" si="5"/>
        <v>Quarter!r31c5</v>
      </c>
      <c r="K30" t="str">
        <f t="shared" si="5"/>
        <v>Quarter!r31c6</v>
      </c>
      <c r="L30" t="str">
        <f t="shared" si="5"/>
        <v>Quarter!r31c7</v>
      </c>
      <c r="M30" t="str">
        <f t="shared" si="5"/>
        <v>Quarter!r31c8</v>
      </c>
      <c r="N30" t="str">
        <f t="shared" si="5"/>
        <v>Quarter!r31c9</v>
      </c>
      <c r="O30" t="str">
        <f t="shared" si="5"/>
        <v>Quarter!r31c10</v>
      </c>
      <c r="P30" t="str">
        <f t="shared" si="5"/>
        <v>Quarter!r31c11</v>
      </c>
      <c r="Q30" t="str">
        <f t="shared" si="5"/>
        <v>Quarter!r31c12</v>
      </c>
    </row>
    <row r="31" spans="2:17" ht="12">
      <c r="B31" s="8" t="s">
        <v>4</v>
      </c>
      <c r="C31" s="8" t="s">
        <v>29</v>
      </c>
      <c r="D31">
        <v>30</v>
      </c>
      <c r="E31" t="str">
        <f t="shared" si="4"/>
        <v>Annual!r30c3</v>
      </c>
      <c r="F31" t="str">
        <f t="shared" si="4"/>
        <v>Annual!r30c4</v>
      </c>
      <c r="G31">
        <v>32</v>
      </c>
      <c r="H31" t="str">
        <f t="shared" si="5"/>
        <v>Quarter!r32c3</v>
      </c>
      <c r="I31" t="str">
        <f t="shared" si="5"/>
        <v>Quarter!r32c4</v>
      </c>
      <c r="J31" t="str">
        <f t="shared" si="5"/>
        <v>Quarter!r32c5</v>
      </c>
      <c r="K31" t="str">
        <f t="shared" si="5"/>
        <v>Quarter!r32c6</v>
      </c>
      <c r="L31" t="str">
        <f t="shared" si="5"/>
        <v>Quarter!r32c7</v>
      </c>
      <c r="M31" t="str">
        <f t="shared" si="5"/>
        <v>Quarter!r32c8</v>
      </c>
      <c r="N31" t="str">
        <f t="shared" si="5"/>
        <v>Quarter!r32c9</v>
      </c>
      <c r="O31" t="str">
        <f t="shared" si="5"/>
        <v>Quarter!r32c10</v>
      </c>
      <c r="P31" t="str">
        <f t="shared" si="5"/>
        <v>Quarter!r32c11</v>
      </c>
      <c r="Q31" t="str">
        <f t="shared" si="5"/>
        <v>Quarter!r32c12</v>
      </c>
    </row>
    <row r="32" spans="2:17" ht="12">
      <c r="B32" s="8" t="s">
        <v>30</v>
      </c>
      <c r="C32" s="9"/>
      <c r="D32">
        <v>31</v>
      </c>
      <c r="E32" t="str">
        <f t="shared" si="4"/>
        <v>Annual!r31c3</v>
      </c>
      <c r="F32" t="str">
        <f t="shared" si="4"/>
        <v>Annual!r31c4</v>
      </c>
      <c r="G32">
        <v>33</v>
      </c>
      <c r="H32" t="str">
        <f t="shared" si="5"/>
        <v>Quarter!r33c3</v>
      </c>
      <c r="I32" t="str">
        <f t="shared" si="5"/>
        <v>Quarter!r33c4</v>
      </c>
      <c r="J32" t="str">
        <f t="shared" si="5"/>
        <v>Quarter!r33c5</v>
      </c>
      <c r="K32" t="str">
        <f t="shared" si="5"/>
        <v>Quarter!r33c6</v>
      </c>
      <c r="L32" t="str">
        <f t="shared" si="5"/>
        <v>Quarter!r33c7</v>
      </c>
      <c r="M32" t="str">
        <f t="shared" si="5"/>
        <v>Quarter!r33c8</v>
      </c>
      <c r="N32" t="str">
        <f t="shared" si="5"/>
        <v>Quarter!r33c9</v>
      </c>
      <c r="O32" t="str">
        <f t="shared" si="5"/>
        <v>Quarter!r33c10</v>
      </c>
      <c r="P32" t="str">
        <f t="shared" si="5"/>
        <v>Quarter!r33c11</v>
      </c>
      <c r="Q32" t="str">
        <f t="shared" si="5"/>
        <v>Quarter!r33c12</v>
      </c>
    </row>
    <row r="33" spans="2:17" ht="12">
      <c r="B33" s="10" t="s">
        <v>31</v>
      </c>
      <c r="C33" s="10"/>
      <c r="D33">
        <v>32</v>
      </c>
      <c r="E33" t="str">
        <f t="shared" si="4"/>
        <v>Annual!r32c3</v>
      </c>
      <c r="F33" t="str">
        <f t="shared" si="4"/>
        <v>Annual!r32c4</v>
      </c>
      <c r="G33">
        <v>34</v>
      </c>
      <c r="H33" t="str">
        <f t="shared" si="5"/>
        <v>Quarter!r34c3</v>
      </c>
      <c r="I33" t="str">
        <f t="shared" si="5"/>
        <v>Quarter!r34c4</v>
      </c>
      <c r="J33" t="str">
        <f t="shared" si="5"/>
        <v>Quarter!r34c5</v>
      </c>
      <c r="K33" t="str">
        <f t="shared" si="5"/>
        <v>Quarter!r34c6</v>
      </c>
      <c r="L33" t="str">
        <f t="shared" si="5"/>
        <v>Quarter!r34c7</v>
      </c>
      <c r="M33" t="str">
        <f t="shared" si="5"/>
        <v>Quarter!r34c8</v>
      </c>
      <c r="N33" t="str">
        <f t="shared" si="5"/>
        <v>Quarter!r34c9</v>
      </c>
      <c r="O33" t="str">
        <f t="shared" si="5"/>
        <v>Quarter!r34c10</v>
      </c>
      <c r="P33" t="str">
        <f t="shared" si="5"/>
        <v>Quarter!r34c11</v>
      </c>
      <c r="Q33" t="str">
        <f t="shared" si="5"/>
        <v>Quarter!r34c12</v>
      </c>
    </row>
    <row r="34" spans="2:17" ht="12">
      <c r="B34" s="9" t="s">
        <v>32</v>
      </c>
      <c r="C34" s="9"/>
      <c r="D34">
        <v>33</v>
      </c>
      <c r="E34" t="str">
        <f t="shared" si="4"/>
        <v>Annual!r33c3</v>
      </c>
      <c r="F34" t="str">
        <f t="shared" si="4"/>
        <v>Annual!r33c4</v>
      </c>
      <c r="G34">
        <v>35</v>
      </c>
      <c r="H34" t="str">
        <f t="shared" si="5"/>
        <v>Quarter!r35c3</v>
      </c>
      <c r="I34" t="str">
        <f t="shared" si="5"/>
        <v>Quarter!r35c4</v>
      </c>
      <c r="J34" t="str">
        <f t="shared" si="5"/>
        <v>Quarter!r35c5</v>
      </c>
      <c r="K34" t="str">
        <f aca="true" t="shared" si="6" ref="H34:Q36">$H$3&amp;"r"&amp;$G34&amp;"c"&amp;K$4</f>
        <v>Quarter!r35c6</v>
      </c>
      <c r="L34" t="str">
        <f t="shared" si="6"/>
        <v>Quarter!r35c7</v>
      </c>
      <c r="M34" t="str">
        <f t="shared" si="6"/>
        <v>Quarter!r35c8</v>
      </c>
      <c r="N34" t="str">
        <f t="shared" si="6"/>
        <v>Quarter!r35c9</v>
      </c>
      <c r="O34" t="str">
        <f t="shared" si="6"/>
        <v>Quarter!r35c10</v>
      </c>
      <c r="P34" t="str">
        <f t="shared" si="6"/>
        <v>Quarter!r35c11</v>
      </c>
      <c r="Q34" t="str">
        <f t="shared" si="6"/>
        <v>Quarter!r35c12</v>
      </c>
    </row>
    <row r="35" spans="2:17" ht="12">
      <c r="B35" s="6" t="s">
        <v>33</v>
      </c>
      <c r="C35" s="6"/>
      <c r="D35">
        <v>34</v>
      </c>
      <c r="E35" t="str">
        <f t="shared" si="4"/>
        <v>Annual!r34c3</v>
      </c>
      <c r="F35" t="str">
        <f t="shared" si="4"/>
        <v>Annual!r34c4</v>
      </c>
      <c r="G35">
        <v>36</v>
      </c>
      <c r="H35" t="str">
        <f t="shared" si="6"/>
        <v>Quarter!r36c3</v>
      </c>
      <c r="I35" t="str">
        <f t="shared" si="6"/>
        <v>Quarter!r36c4</v>
      </c>
      <c r="J35" t="str">
        <f t="shared" si="6"/>
        <v>Quarter!r36c5</v>
      </c>
      <c r="K35" t="str">
        <f t="shared" si="6"/>
        <v>Quarter!r36c6</v>
      </c>
      <c r="L35" t="str">
        <f t="shared" si="6"/>
        <v>Quarter!r36c7</v>
      </c>
      <c r="M35" t="str">
        <f t="shared" si="6"/>
        <v>Quarter!r36c8</v>
      </c>
      <c r="N35" t="str">
        <f t="shared" si="6"/>
        <v>Quarter!r36c9</v>
      </c>
      <c r="O35" t="str">
        <f t="shared" si="6"/>
        <v>Quarter!r36c10</v>
      </c>
      <c r="P35" t="str">
        <f t="shared" si="6"/>
        <v>Quarter!r36c11</v>
      </c>
      <c r="Q35" t="str">
        <f t="shared" si="6"/>
        <v>Quarter!r36c12</v>
      </c>
    </row>
    <row r="36" spans="2:17" ht="12" thickBot="1">
      <c r="B36" s="11" t="s">
        <v>34</v>
      </c>
      <c r="C36" s="11"/>
      <c r="D36">
        <v>35</v>
      </c>
      <c r="E36" t="str">
        <f t="shared" si="4"/>
        <v>Annual!r35c3</v>
      </c>
      <c r="F36" t="str">
        <f t="shared" si="4"/>
        <v>Annual!r35c4</v>
      </c>
      <c r="G36">
        <v>37</v>
      </c>
      <c r="H36" t="str">
        <f t="shared" si="6"/>
        <v>Quarter!r37c3</v>
      </c>
      <c r="I36" t="str">
        <f t="shared" si="6"/>
        <v>Quarter!r37c4</v>
      </c>
      <c r="J36" t="str">
        <f t="shared" si="6"/>
        <v>Quarter!r37c5</v>
      </c>
      <c r="K36" t="str">
        <f t="shared" si="6"/>
        <v>Quarter!r37c6</v>
      </c>
      <c r="L36" t="str">
        <f t="shared" si="6"/>
        <v>Quarter!r37c7</v>
      </c>
      <c r="M36" t="str">
        <f t="shared" si="6"/>
        <v>Quarter!r37c8</v>
      </c>
      <c r="N36" t="str">
        <f t="shared" si="6"/>
        <v>Quarter!r37c9</v>
      </c>
      <c r="O36" t="str">
        <f t="shared" si="6"/>
        <v>Quarter!r37c10</v>
      </c>
      <c r="P36" t="str">
        <f t="shared" si="6"/>
        <v>Quarter!r37c11</v>
      </c>
      <c r="Q36" t="str">
        <f t="shared" si="6"/>
        <v>Quarter!r37c12</v>
      </c>
    </row>
    <row r="37" ht="12" thickTop="1">
      <c r="B37" s="5"/>
    </row>
    <row r="38" spans="2:3" ht="12">
      <c r="B38" s="7" t="s">
        <v>35</v>
      </c>
      <c r="C38" s="7"/>
    </row>
    <row r="39" spans="2:3" ht="12">
      <c r="B39" s="7" t="s">
        <v>7</v>
      </c>
      <c r="C39" s="7" t="s">
        <v>8</v>
      </c>
    </row>
    <row r="40" spans="2:16" ht="12">
      <c r="B40" s="8" t="s">
        <v>9</v>
      </c>
      <c r="C40" s="8" t="s">
        <v>10</v>
      </c>
      <c r="D40">
        <v>39</v>
      </c>
      <c r="E40" t="str">
        <f aca="true" t="shared" si="7" ref="E40:F43">$E$3&amp;"r"&amp;$D40&amp;"c"&amp;E$4</f>
        <v>Annual!r39c3</v>
      </c>
      <c r="F40" t="str">
        <f t="shared" si="7"/>
        <v>Annual!r39c4</v>
      </c>
      <c r="G40">
        <v>41</v>
      </c>
      <c r="H40" t="str">
        <f aca="true" t="shared" si="8" ref="H40:P43">$H$3&amp;"r"&amp;$G40&amp;"c"&amp;H$4</f>
        <v>Quarter!r41c3</v>
      </c>
      <c r="I40" t="str">
        <f t="shared" si="8"/>
        <v>Quarter!r41c4</v>
      </c>
      <c r="J40" t="str">
        <f t="shared" si="8"/>
        <v>Quarter!r41c5</v>
      </c>
      <c r="K40" t="str">
        <f t="shared" si="8"/>
        <v>Quarter!r41c6</v>
      </c>
      <c r="L40" t="str">
        <f t="shared" si="8"/>
        <v>Quarter!r41c7</v>
      </c>
      <c r="M40" t="str">
        <f t="shared" si="8"/>
        <v>Quarter!r41c8</v>
      </c>
      <c r="N40" t="str">
        <f t="shared" si="8"/>
        <v>Quarter!r41c9</v>
      </c>
      <c r="O40" t="str">
        <f t="shared" si="8"/>
        <v>Quarter!r41c10</v>
      </c>
      <c r="P40" t="str">
        <f t="shared" si="8"/>
        <v>Quarter!r41c11</v>
      </c>
    </row>
    <row r="41" spans="2:16" ht="12">
      <c r="B41" s="8" t="s">
        <v>9</v>
      </c>
      <c r="C41" s="8" t="s">
        <v>11</v>
      </c>
      <c r="D41">
        <v>40</v>
      </c>
      <c r="E41" t="str">
        <f t="shared" si="7"/>
        <v>Annual!r40c3</v>
      </c>
      <c r="F41" t="str">
        <f t="shared" si="7"/>
        <v>Annual!r40c4</v>
      </c>
      <c r="G41">
        <v>42</v>
      </c>
      <c r="H41" t="str">
        <f t="shared" si="8"/>
        <v>Quarter!r42c3</v>
      </c>
      <c r="I41" t="str">
        <f t="shared" si="8"/>
        <v>Quarter!r42c4</v>
      </c>
      <c r="J41" t="str">
        <f t="shared" si="8"/>
        <v>Quarter!r42c5</v>
      </c>
      <c r="K41" t="str">
        <f t="shared" si="8"/>
        <v>Quarter!r42c6</v>
      </c>
      <c r="L41" t="str">
        <f t="shared" si="8"/>
        <v>Quarter!r42c7</v>
      </c>
      <c r="M41" t="str">
        <f t="shared" si="8"/>
        <v>Quarter!r42c8</v>
      </c>
      <c r="N41" t="str">
        <f t="shared" si="8"/>
        <v>Quarter!r42c9</v>
      </c>
      <c r="O41" t="str">
        <f t="shared" si="8"/>
        <v>Quarter!r42c10</v>
      </c>
      <c r="P41" t="str">
        <f t="shared" si="8"/>
        <v>Quarter!r42c11</v>
      </c>
    </row>
    <row r="42" spans="2:16" ht="12">
      <c r="B42" s="8" t="s">
        <v>5</v>
      </c>
      <c r="C42" s="8" t="s">
        <v>12</v>
      </c>
      <c r="D42">
        <v>41</v>
      </c>
      <c r="E42" t="str">
        <f t="shared" si="7"/>
        <v>Annual!r41c3</v>
      </c>
      <c r="F42" t="str">
        <f t="shared" si="7"/>
        <v>Annual!r41c4</v>
      </c>
      <c r="G42">
        <v>43</v>
      </c>
      <c r="H42" t="str">
        <f t="shared" si="8"/>
        <v>Quarter!r43c3</v>
      </c>
      <c r="I42" t="str">
        <f t="shared" si="8"/>
        <v>Quarter!r43c4</v>
      </c>
      <c r="J42" t="str">
        <f t="shared" si="8"/>
        <v>Quarter!r43c5</v>
      </c>
      <c r="K42" t="str">
        <f t="shared" si="8"/>
        <v>Quarter!r43c6</v>
      </c>
      <c r="L42" t="str">
        <f t="shared" si="8"/>
        <v>Quarter!r43c7</v>
      </c>
      <c r="M42" t="str">
        <f t="shared" si="8"/>
        <v>Quarter!r43c8</v>
      </c>
      <c r="N42" t="str">
        <f t="shared" si="8"/>
        <v>Quarter!r43c9</v>
      </c>
      <c r="O42" t="str">
        <f t="shared" si="8"/>
        <v>Quarter!r43c10</v>
      </c>
      <c r="P42" t="str">
        <f t="shared" si="8"/>
        <v>Quarter!r43c11</v>
      </c>
    </row>
    <row r="43" spans="2:16" ht="12">
      <c r="B43" s="8" t="s">
        <v>5</v>
      </c>
      <c r="C43" s="8" t="s">
        <v>13</v>
      </c>
      <c r="D43">
        <v>42</v>
      </c>
      <c r="E43" t="str">
        <f t="shared" si="7"/>
        <v>Annual!r42c3</v>
      </c>
      <c r="F43" t="str">
        <f t="shared" si="7"/>
        <v>Annual!r42c4</v>
      </c>
      <c r="G43">
        <v>44</v>
      </c>
      <c r="H43" t="str">
        <f t="shared" si="8"/>
        <v>Quarter!r44c3</v>
      </c>
      <c r="I43" t="str">
        <f t="shared" si="8"/>
        <v>Quarter!r44c4</v>
      </c>
      <c r="J43" t="str">
        <f t="shared" si="8"/>
        <v>Quarter!r44c5</v>
      </c>
      <c r="K43" t="str">
        <f t="shared" si="8"/>
        <v>Quarter!r44c6</v>
      </c>
      <c r="L43" t="str">
        <f t="shared" si="8"/>
        <v>Quarter!r44c7</v>
      </c>
      <c r="M43" t="str">
        <f t="shared" si="8"/>
        <v>Quarter!r44c8</v>
      </c>
      <c r="N43" t="str">
        <f t="shared" si="8"/>
        <v>Quarter!r44c9</v>
      </c>
      <c r="O43" t="str">
        <f t="shared" si="8"/>
        <v>Quarter!r44c10</v>
      </c>
      <c r="P43" t="str">
        <f t="shared" si="8"/>
        <v>Quarter!r44c11</v>
      </c>
    </row>
    <row r="44" spans="2:16" ht="12">
      <c r="B44" s="8" t="s">
        <v>5</v>
      </c>
      <c r="C44" s="8" t="s">
        <v>14</v>
      </c>
      <c r="D44">
        <v>43</v>
      </c>
      <c r="E44" t="str">
        <f aca="true" t="shared" si="9" ref="E44:F64">$E$3&amp;"r"&amp;$D44&amp;"c"&amp;E$4</f>
        <v>Annual!r43c3</v>
      </c>
      <c r="F44" t="str">
        <f t="shared" si="9"/>
        <v>Annual!r43c4</v>
      </c>
      <c r="G44">
        <v>45</v>
      </c>
      <c r="H44" t="str">
        <f aca="true" t="shared" si="10" ref="H44:P64">$H$3&amp;"r"&amp;$G44&amp;"c"&amp;H$4</f>
        <v>Quarter!r45c3</v>
      </c>
      <c r="I44" t="str">
        <f t="shared" si="10"/>
        <v>Quarter!r45c4</v>
      </c>
      <c r="J44" t="str">
        <f t="shared" si="10"/>
        <v>Quarter!r45c5</v>
      </c>
      <c r="K44" t="str">
        <f t="shared" si="10"/>
        <v>Quarter!r45c6</v>
      </c>
      <c r="L44" t="str">
        <f t="shared" si="10"/>
        <v>Quarter!r45c7</v>
      </c>
      <c r="M44" t="str">
        <f t="shared" si="10"/>
        <v>Quarter!r45c8</v>
      </c>
      <c r="N44" t="str">
        <f t="shared" si="10"/>
        <v>Quarter!r45c9</v>
      </c>
      <c r="O44" t="str">
        <f t="shared" si="10"/>
        <v>Quarter!r45c10</v>
      </c>
      <c r="P44" t="str">
        <f t="shared" si="10"/>
        <v>Quarter!r45c11</v>
      </c>
    </row>
    <row r="45" spans="2:16" ht="12">
      <c r="B45" s="8" t="s">
        <v>5</v>
      </c>
      <c r="C45" s="8" t="s">
        <v>15</v>
      </c>
      <c r="D45">
        <v>44</v>
      </c>
      <c r="E45" t="str">
        <f t="shared" si="9"/>
        <v>Annual!r44c3</v>
      </c>
      <c r="F45" t="str">
        <f t="shared" si="9"/>
        <v>Annual!r44c4</v>
      </c>
      <c r="G45">
        <v>46</v>
      </c>
      <c r="H45" t="str">
        <f t="shared" si="10"/>
        <v>Quarter!r46c3</v>
      </c>
      <c r="I45" t="str">
        <f t="shared" si="10"/>
        <v>Quarter!r46c4</v>
      </c>
      <c r="J45" t="str">
        <f t="shared" si="10"/>
        <v>Quarter!r46c5</v>
      </c>
      <c r="K45" t="str">
        <f t="shared" si="10"/>
        <v>Quarter!r46c6</v>
      </c>
      <c r="L45" t="str">
        <f t="shared" si="10"/>
        <v>Quarter!r46c7</v>
      </c>
      <c r="M45" t="str">
        <f t="shared" si="10"/>
        <v>Quarter!r46c8</v>
      </c>
      <c r="N45" t="str">
        <f t="shared" si="10"/>
        <v>Quarter!r46c9</v>
      </c>
      <c r="O45" t="str">
        <f t="shared" si="10"/>
        <v>Quarter!r46c10</v>
      </c>
      <c r="P45" t="str">
        <f t="shared" si="10"/>
        <v>Quarter!r46c11</v>
      </c>
    </row>
    <row r="46" spans="2:16" ht="12">
      <c r="B46" s="8" t="s">
        <v>16</v>
      </c>
      <c r="C46" s="8" t="s">
        <v>17</v>
      </c>
      <c r="D46">
        <v>45</v>
      </c>
      <c r="E46" t="str">
        <f t="shared" si="9"/>
        <v>Annual!r45c3</v>
      </c>
      <c r="F46" t="str">
        <f t="shared" si="9"/>
        <v>Annual!r45c4</v>
      </c>
      <c r="G46">
        <v>47</v>
      </c>
      <c r="H46" t="str">
        <f t="shared" si="10"/>
        <v>Quarter!r47c3</v>
      </c>
      <c r="I46" t="str">
        <f t="shared" si="10"/>
        <v>Quarter!r47c4</v>
      </c>
      <c r="J46" t="str">
        <f t="shared" si="10"/>
        <v>Quarter!r47c5</v>
      </c>
      <c r="K46" t="str">
        <f t="shared" si="10"/>
        <v>Quarter!r47c6</v>
      </c>
      <c r="L46" t="str">
        <f t="shared" si="10"/>
        <v>Quarter!r47c7</v>
      </c>
      <c r="M46" t="str">
        <f t="shared" si="10"/>
        <v>Quarter!r47c8</v>
      </c>
      <c r="N46" t="str">
        <f t="shared" si="10"/>
        <v>Quarter!r47c9</v>
      </c>
      <c r="O46" t="str">
        <f t="shared" si="10"/>
        <v>Quarter!r47c10</v>
      </c>
      <c r="P46" t="str">
        <f t="shared" si="10"/>
        <v>Quarter!r47c11</v>
      </c>
    </row>
    <row r="47" spans="2:16" ht="12">
      <c r="B47" s="8" t="s">
        <v>18</v>
      </c>
      <c r="C47" s="8" t="s">
        <v>19</v>
      </c>
      <c r="D47">
        <v>46</v>
      </c>
      <c r="E47" t="str">
        <f t="shared" si="9"/>
        <v>Annual!r46c3</v>
      </c>
      <c r="F47" t="str">
        <f t="shared" si="9"/>
        <v>Annual!r46c4</v>
      </c>
      <c r="G47">
        <v>48</v>
      </c>
      <c r="H47" t="str">
        <f t="shared" si="10"/>
        <v>Quarter!r48c3</v>
      </c>
      <c r="I47" t="str">
        <f t="shared" si="10"/>
        <v>Quarter!r48c4</v>
      </c>
      <c r="J47" t="str">
        <f t="shared" si="10"/>
        <v>Quarter!r48c5</v>
      </c>
      <c r="K47" t="str">
        <f t="shared" si="10"/>
        <v>Quarter!r48c6</v>
      </c>
      <c r="L47" t="str">
        <f t="shared" si="10"/>
        <v>Quarter!r48c7</v>
      </c>
      <c r="M47" t="str">
        <f t="shared" si="10"/>
        <v>Quarter!r48c8</v>
      </c>
      <c r="N47" t="str">
        <f t="shared" si="10"/>
        <v>Quarter!r48c9</v>
      </c>
      <c r="O47" t="str">
        <f t="shared" si="10"/>
        <v>Quarter!r48c10</v>
      </c>
      <c r="P47" t="str">
        <f t="shared" si="10"/>
        <v>Quarter!r48c11</v>
      </c>
    </row>
    <row r="48" spans="2:16" ht="12">
      <c r="B48" s="8" t="s">
        <v>18</v>
      </c>
      <c r="C48" s="8" t="s">
        <v>20</v>
      </c>
      <c r="D48">
        <v>47</v>
      </c>
      <c r="E48" t="str">
        <f t="shared" si="9"/>
        <v>Annual!r47c3</v>
      </c>
      <c r="F48" t="str">
        <f t="shared" si="9"/>
        <v>Annual!r47c4</v>
      </c>
      <c r="G48">
        <v>49</v>
      </c>
      <c r="H48" t="str">
        <f t="shared" si="10"/>
        <v>Quarter!r49c3</v>
      </c>
      <c r="I48" t="str">
        <f t="shared" si="10"/>
        <v>Quarter!r49c4</v>
      </c>
      <c r="J48" t="str">
        <f t="shared" si="10"/>
        <v>Quarter!r49c5</v>
      </c>
      <c r="K48" t="str">
        <f t="shared" si="10"/>
        <v>Quarter!r49c6</v>
      </c>
      <c r="L48" t="str">
        <f t="shared" si="10"/>
        <v>Quarter!r49c7</v>
      </c>
      <c r="M48" t="str">
        <f t="shared" si="10"/>
        <v>Quarter!r49c8</v>
      </c>
      <c r="N48" t="str">
        <f t="shared" si="10"/>
        <v>Quarter!r49c9</v>
      </c>
      <c r="O48" t="str">
        <f t="shared" si="10"/>
        <v>Quarter!r49c10</v>
      </c>
      <c r="P48" t="str">
        <f t="shared" si="10"/>
        <v>Quarter!r49c11</v>
      </c>
    </row>
    <row r="49" spans="2:16" ht="12">
      <c r="B49" s="8" t="s">
        <v>18</v>
      </c>
      <c r="C49" s="8" t="s">
        <v>21</v>
      </c>
      <c r="D49">
        <v>48</v>
      </c>
      <c r="E49" t="str">
        <f t="shared" si="9"/>
        <v>Annual!r48c3</v>
      </c>
      <c r="F49" t="str">
        <f t="shared" si="9"/>
        <v>Annual!r48c4</v>
      </c>
      <c r="G49">
        <v>50</v>
      </c>
      <c r="H49" t="str">
        <f t="shared" si="10"/>
        <v>Quarter!r50c3</v>
      </c>
      <c r="I49" t="str">
        <f t="shared" si="10"/>
        <v>Quarter!r50c4</v>
      </c>
      <c r="J49" t="str">
        <f t="shared" si="10"/>
        <v>Quarter!r50c5</v>
      </c>
      <c r="K49" t="str">
        <f t="shared" si="10"/>
        <v>Quarter!r50c6</v>
      </c>
      <c r="L49" t="str">
        <f t="shared" si="10"/>
        <v>Quarter!r50c7</v>
      </c>
      <c r="M49" t="str">
        <f t="shared" si="10"/>
        <v>Quarter!r50c8</v>
      </c>
      <c r="N49" t="str">
        <f t="shared" si="10"/>
        <v>Quarter!r50c9</v>
      </c>
      <c r="O49" t="str">
        <f t="shared" si="10"/>
        <v>Quarter!r50c10</v>
      </c>
      <c r="P49" t="str">
        <f t="shared" si="10"/>
        <v>Quarter!r50c11</v>
      </c>
    </row>
    <row r="50" spans="2:16" ht="12">
      <c r="B50" s="8" t="s">
        <v>18</v>
      </c>
      <c r="C50" s="8" t="s">
        <v>22</v>
      </c>
      <c r="D50">
        <v>49</v>
      </c>
      <c r="E50" t="str">
        <f t="shared" si="9"/>
        <v>Annual!r49c3</v>
      </c>
      <c r="F50" t="str">
        <f t="shared" si="9"/>
        <v>Annual!r49c4</v>
      </c>
      <c r="G50">
        <v>51</v>
      </c>
      <c r="H50" t="str">
        <f t="shared" si="10"/>
        <v>Quarter!r51c3</v>
      </c>
      <c r="I50" t="str">
        <f t="shared" si="10"/>
        <v>Quarter!r51c4</v>
      </c>
      <c r="J50" t="str">
        <f t="shared" si="10"/>
        <v>Quarter!r51c5</v>
      </c>
      <c r="K50" t="str">
        <f t="shared" si="10"/>
        <v>Quarter!r51c6</v>
      </c>
      <c r="L50" t="str">
        <f t="shared" si="10"/>
        <v>Quarter!r51c7</v>
      </c>
      <c r="M50" t="str">
        <f t="shared" si="10"/>
        <v>Quarter!r51c8</v>
      </c>
      <c r="N50" t="str">
        <f t="shared" si="10"/>
        <v>Quarter!r51c9</v>
      </c>
      <c r="O50" t="str">
        <f t="shared" si="10"/>
        <v>Quarter!r51c10</v>
      </c>
      <c r="P50" t="str">
        <f t="shared" si="10"/>
        <v>Quarter!r51c11</v>
      </c>
    </row>
    <row r="51" spans="2:16" ht="12">
      <c r="B51" s="8" t="s">
        <v>18</v>
      </c>
      <c r="C51" s="8" t="s">
        <v>23</v>
      </c>
      <c r="D51">
        <v>50</v>
      </c>
      <c r="E51" t="str">
        <f t="shared" si="9"/>
        <v>Annual!r50c3</v>
      </c>
      <c r="F51" t="str">
        <f t="shared" si="9"/>
        <v>Annual!r50c4</v>
      </c>
      <c r="G51">
        <v>52</v>
      </c>
      <c r="H51" t="str">
        <f t="shared" si="10"/>
        <v>Quarter!r52c3</v>
      </c>
      <c r="I51" t="str">
        <f t="shared" si="10"/>
        <v>Quarter!r52c4</v>
      </c>
      <c r="J51" t="str">
        <f t="shared" si="10"/>
        <v>Quarter!r52c5</v>
      </c>
      <c r="K51" t="str">
        <f t="shared" si="10"/>
        <v>Quarter!r52c6</v>
      </c>
      <c r="L51" t="str">
        <f t="shared" si="10"/>
        <v>Quarter!r52c7</v>
      </c>
      <c r="M51" t="str">
        <f t="shared" si="10"/>
        <v>Quarter!r52c8</v>
      </c>
      <c r="N51" t="str">
        <f t="shared" si="10"/>
        <v>Quarter!r52c9</v>
      </c>
      <c r="O51" t="str">
        <f t="shared" si="10"/>
        <v>Quarter!r52c10</v>
      </c>
      <c r="P51" t="str">
        <f t="shared" si="10"/>
        <v>Quarter!r52c11</v>
      </c>
    </row>
    <row r="52" spans="2:16" ht="12">
      <c r="B52" s="8" t="s">
        <v>18</v>
      </c>
      <c r="C52" s="16" t="s">
        <v>24</v>
      </c>
      <c r="D52">
        <v>51</v>
      </c>
      <c r="E52" t="str">
        <f t="shared" si="9"/>
        <v>Annual!r51c3</v>
      </c>
      <c r="F52" t="str">
        <f t="shared" si="9"/>
        <v>Annual!r51c4</v>
      </c>
      <c r="G52">
        <v>53</v>
      </c>
      <c r="H52" t="str">
        <f t="shared" si="10"/>
        <v>Quarter!r53c3</v>
      </c>
      <c r="I52" t="str">
        <f t="shared" si="10"/>
        <v>Quarter!r53c4</v>
      </c>
      <c r="J52" t="str">
        <f t="shared" si="10"/>
        <v>Quarter!r53c5</v>
      </c>
      <c r="K52" t="str">
        <f t="shared" si="10"/>
        <v>Quarter!r53c6</v>
      </c>
      <c r="L52" t="str">
        <f t="shared" si="10"/>
        <v>Quarter!r53c7</v>
      </c>
      <c r="M52" t="str">
        <f t="shared" si="10"/>
        <v>Quarter!r53c8</v>
      </c>
      <c r="N52" t="str">
        <f t="shared" si="10"/>
        <v>Quarter!r53c9</v>
      </c>
      <c r="O52" t="str">
        <f t="shared" si="10"/>
        <v>Quarter!r53c10</v>
      </c>
      <c r="P52" t="str">
        <f t="shared" si="10"/>
        <v>Quarter!r53c11</v>
      </c>
    </row>
    <row r="53" spans="2:16" ht="12">
      <c r="B53" s="8" t="s">
        <v>18</v>
      </c>
      <c r="C53" s="16" t="s">
        <v>37</v>
      </c>
      <c r="D53">
        <v>52</v>
      </c>
      <c r="E53" t="str">
        <f t="shared" si="9"/>
        <v>Annual!r52c3</v>
      </c>
      <c r="F53" t="str">
        <f t="shared" si="9"/>
        <v>Annual!r52c4</v>
      </c>
      <c r="G53">
        <v>54</v>
      </c>
      <c r="H53" t="str">
        <f t="shared" si="10"/>
        <v>Quarter!r54c3</v>
      </c>
      <c r="I53" t="str">
        <f t="shared" si="10"/>
        <v>Quarter!r54c4</v>
      </c>
      <c r="J53" t="str">
        <f t="shared" si="10"/>
        <v>Quarter!r54c5</v>
      </c>
      <c r="K53" t="str">
        <f t="shared" si="10"/>
        <v>Quarter!r54c6</v>
      </c>
      <c r="L53" t="str">
        <f t="shared" si="10"/>
        <v>Quarter!r54c7</v>
      </c>
      <c r="M53" t="str">
        <f t="shared" si="10"/>
        <v>Quarter!r54c8</v>
      </c>
      <c r="N53" t="str">
        <f t="shared" si="10"/>
        <v>Quarter!r54c9</v>
      </c>
      <c r="O53" t="str">
        <f t="shared" si="10"/>
        <v>Quarter!r54c10</v>
      </c>
      <c r="P53" t="str">
        <f t="shared" si="10"/>
        <v>Quarter!r54c11</v>
      </c>
    </row>
    <row r="54" spans="2:16" ht="12">
      <c r="B54" s="8" t="s">
        <v>18</v>
      </c>
      <c r="C54" s="16" t="s">
        <v>38</v>
      </c>
      <c r="D54">
        <v>53</v>
      </c>
      <c r="E54" t="str">
        <f t="shared" si="9"/>
        <v>Annual!r53c3</v>
      </c>
      <c r="F54" t="str">
        <f t="shared" si="9"/>
        <v>Annual!r53c4</v>
      </c>
      <c r="G54">
        <v>55</v>
      </c>
      <c r="H54" t="str">
        <f t="shared" si="10"/>
        <v>Quarter!r55c3</v>
      </c>
      <c r="I54" t="str">
        <f t="shared" si="10"/>
        <v>Quarter!r55c4</v>
      </c>
      <c r="J54" t="str">
        <f t="shared" si="10"/>
        <v>Quarter!r55c5</v>
      </c>
      <c r="K54" t="str">
        <f t="shared" si="10"/>
        <v>Quarter!r55c6</v>
      </c>
      <c r="L54" t="str">
        <f t="shared" si="10"/>
        <v>Quarter!r55c7</v>
      </c>
      <c r="M54" t="str">
        <f t="shared" si="10"/>
        <v>Quarter!r55c8</v>
      </c>
      <c r="N54" t="str">
        <f t="shared" si="10"/>
        <v>Quarter!r55c9</v>
      </c>
      <c r="O54" t="str">
        <f t="shared" si="10"/>
        <v>Quarter!r55c10</v>
      </c>
      <c r="P54" t="str">
        <f t="shared" si="10"/>
        <v>Quarter!r55c11</v>
      </c>
    </row>
    <row r="55" spans="2:16" ht="12">
      <c r="B55" s="8" t="s">
        <v>18</v>
      </c>
      <c r="C55" s="16" t="s">
        <v>39</v>
      </c>
      <c r="D55">
        <v>54</v>
      </c>
      <c r="E55" t="str">
        <f t="shared" si="9"/>
        <v>Annual!r54c3</v>
      </c>
      <c r="F55" t="str">
        <f t="shared" si="9"/>
        <v>Annual!r54c4</v>
      </c>
      <c r="G55">
        <v>56</v>
      </c>
      <c r="H55" t="str">
        <f t="shared" si="10"/>
        <v>Quarter!r56c3</v>
      </c>
      <c r="I55" t="str">
        <f t="shared" si="10"/>
        <v>Quarter!r56c4</v>
      </c>
      <c r="J55" t="str">
        <f t="shared" si="10"/>
        <v>Quarter!r56c5</v>
      </c>
      <c r="K55" t="str">
        <f t="shared" si="10"/>
        <v>Quarter!r56c6</v>
      </c>
      <c r="L55" t="str">
        <f t="shared" si="10"/>
        <v>Quarter!r56c7</v>
      </c>
      <c r="M55" t="str">
        <f t="shared" si="10"/>
        <v>Quarter!r56c8</v>
      </c>
      <c r="N55" t="str">
        <f t="shared" si="10"/>
        <v>Quarter!r56c9</v>
      </c>
      <c r="O55" t="str">
        <f t="shared" si="10"/>
        <v>Quarter!r56c10</v>
      </c>
      <c r="P55" t="str">
        <f t="shared" si="10"/>
        <v>Quarter!r56c11</v>
      </c>
    </row>
    <row r="56" spans="2:16" ht="12">
      <c r="B56" s="8" t="s">
        <v>18</v>
      </c>
      <c r="C56" s="16" t="s">
        <v>40</v>
      </c>
      <c r="D56">
        <v>55</v>
      </c>
      <c r="E56" t="str">
        <f t="shared" si="9"/>
        <v>Annual!r55c3</v>
      </c>
      <c r="F56" t="str">
        <f t="shared" si="9"/>
        <v>Annual!r55c4</v>
      </c>
      <c r="G56">
        <v>57</v>
      </c>
      <c r="H56" t="str">
        <f t="shared" si="10"/>
        <v>Quarter!r57c3</v>
      </c>
      <c r="I56" t="str">
        <f t="shared" si="10"/>
        <v>Quarter!r57c4</v>
      </c>
      <c r="J56" t="str">
        <f t="shared" si="10"/>
        <v>Quarter!r57c5</v>
      </c>
      <c r="K56" t="str">
        <f t="shared" si="10"/>
        <v>Quarter!r57c6</v>
      </c>
      <c r="L56" t="str">
        <f t="shared" si="10"/>
        <v>Quarter!r57c7</v>
      </c>
      <c r="M56" t="str">
        <f t="shared" si="10"/>
        <v>Quarter!r57c8</v>
      </c>
      <c r="N56" t="str">
        <f t="shared" si="10"/>
        <v>Quarter!r57c9</v>
      </c>
      <c r="O56" t="str">
        <f t="shared" si="10"/>
        <v>Quarter!r57c10</v>
      </c>
      <c r="P56" t="str">
        <f t="shared" si="10"/>
        <v>Quarter!r57c11</v>
      </c>
    </row>
    <row r="57" spans="2:16" ht="12">
      <c r="B57" s="8" t="s">
        <v>18</v>
      </c>
      <c r="C57" s="16" t="s">
        <v>41</v>
      </c>
      <c r="D57">
        <v>56</v>
      </c>
      <c r="E57" t="str">
        <f t="shared" si="9"/>
        <v>Annual!r56c3</v>
      </c>
      <c r="F57" t="str">
        <f t="shared" si="9"/>
        <v>Annual!r56c4</v>
      </c>
      <c r="G57">
        <v>58</v>
      </c>
      <c r="H57" t="str">
        <f t="shared" si="10"/>
        <v>Quarter!r58c3</v>
      </c>
      <c r="I57" t="str">
        <f t="shared" si="10"/>
        <v>Quarter!r58c4</v>
      </c>
      <c r="J57" t="str">
        <f t="shared" si="10"/>
        <v>Quarter!r58c5</v>
      </c>
      <c r="K57" t="str">
        <f t="shared" si="10"/>
        <v>Quarter!r58c6</v>
      </c>
      <c r="L57" t="str">
        <f t="shared" si="10"/>
        <v>Quarter!r58c7</v>
      </c>
      <c r="M57" t="str">
        <f t="shared" si="10"/>
        <v>Quarter!r58c8</v>
      </c>
      <c r="N57" t="str">
        <f t="shared" si="10"/>
        <v>Quarter!r58c9</v>
      </c>
      <c r="O57" t="str">
        <f t="shared" si="10"/>
        <v>Quarter!r58c10</v>
      </c>
      <c r="P57" t="str">
        <f t="shared" si="10"/>
        <v>Quarter!r58c11</v>
      </c>
    </row>
    <row r="58" spans="2:16" ht="12">
      <c r="B58" s="8" t="s">
        <v>4</v>
      </c>
      <c r="C58" s="8" t="s">
        <v>25</v>
      </c>
      <c r="D58">
        <v>57</v>
      </c>
      <c r="E58" t="str">
        <f t="shared" si="9"/>
        <v>Annual!r57c3</v>
      </c>
      <c r="F58" t="str">
        <f t="shared" si="9"/>
        <v>Annual!r57c4</v>
      </c>
      <c r="G58">
        <v>59</v>
      </c>
      <c r="H58" t="str">
        <f t="shared" si="10"/>
        <v>Quarter!r59c3</v>
      </c>
      <c r="I58" t="str">
        <f t="shared" si="10"/>
        <v>Quarter!r59c4</v>
      </c>
      <c r="J58" t="str">
        <f t="shared" si="10"/>
        <v>Quarter!r59c5</v>
      </c>
      <c r="K58" t="str">
        <f t="shared" si="10"/>
        <v>Quarter!r59c6</v>
      </c>
      <c r="L58" t="str">
        <f t="shared" si="10"/>
        <v>Quarter!r59c7</v>
      </c>
      <c r="M58" t="str">
        <f t="shared" si="10"/>
        <v>Quarter!r59c8</v>
      </c>
      <c r="N58" t="str">
        <f t="shared" si="10"/>
        <v>Quarter!r59c9</v>
      </c>
      <c r="O58" t="str">
        <f t="shared" si="10"/>
        <v>Quarter!r59c10</v>
      </c>
      <c r="P58" t="str">
        <f t="shared" si="10"/>
        <v>Quarter!r59c11</v>
      </c>
    </row>
    <row r="59" spans="2:16" ht="12">
      <c r="B59" s="8" t="s">
        <v>4</v>
      </c>
      <c r="C59" s="8" t="s">
        <v>26</v>
      </c>
      <c r="D59">
        <v>58</v>
      </c>
      <c r="E59" t="str">
        <f t="shared" si="9"/>
        <v>Annual!r58c3</v>
      </c>
      <c r="F59" t="str">
        <f t="shared" si="9"/>
        <v>Annual!r58c4</v>
      </c>
      <c r="G59">
        <v>60</v>
      </c>
      <c r="H59" t="str">
        <f t="shared" si="10"/>
        <v>Quarter!r60c3</v>
      </c>
      <c r="I59" t="str">
        <f t="shared" si="10"/>
        <v>Quarter!r60c4</v>
      </c>
      <c r="J59" t="str">
        <f t="shared" si="10"/>
        <v>Quarter!r60c5</v>
      </c>
      <c r="K59" t="str">
        <f t="shared" si="10"/>
        <v>Quarter!r60c6</v>
      </c>
      <c r="L59" t="str">
        <f t="shared" si="10"/>
        <v>Quarter!r60c7</v>
      </c>
      <c r="M59" t="str">
        <f t="shared" si="10"/>
        <v>Quarter!r60c8</v>
      </c>
      <c r="N59" t="str">
        <f t="shared" si="10"/>
        <v>Quarter!r60c9</v>
      </c>
      <c r="O59" t="str">
        <f t="shared" si="10"/>
        <v>Quarter!r60c10</v>
      </c>
      <c r="P59" t="str">
        <f t="shared" si="10"/>
        <v>Quarter!r60c11</v>
      </c>
    </row>
    <row r="60" spans="2:16" ht="12">
      <c r="B60" s="8" t="s">
        <v>4</v>
      </c>
      <c r="C60" s="8" t="s">
        <v>13</v>
      </c>
      <c r="D60">
        <v>59</v>
      </c>
      <c r="E60" t="str">
        <f t="shared" si="9"/>
        <v>Annual!r59c3</v>
      </c>
      <c r="F60" t="str">
        <f t="shared" si="9"/>
        <v>Annual!r59c4</v>
      </c>
      <c r="G60">
        <v>61</v>
      </c>
      <c r="H60" t="str">
        <f t="shared" si="10"/>
        <v>Quarter!r61c3</v>
      </c>
      <c r="I60" t="str">
        <f t="shared" si="10"/>
        <v>Quarter!r61c4</v>
      </c>
      <c r="J60" t="str">
        <f t="shared" si="10"/>
        <v>Quarter!r61c5</v>
      </c>
      <c r="K60" t="str">
        <f t="shared" si="10"/>
        <v>Quarter!r61c6</v>
      </c>
      <c r="L60" t="str">
        <f t="shared" si="10"/>
        <v>Quarter!r61c7</v>
      </c>
      <c r="M60" t="str">
        <f t="shared" si="10"/>
        <v>Quarter!r61c8</v>
      </c>
      <c r="N60" t="str">
        <f t="shared" si="10"/>
        <v>Quarter!r61c9</v>
      </c>
      <c r="O60" t="str">
        <f t="shared" si="10"/>
        <v>Quarter!r61c10</v>
      </c>
      <c r="P60" t="str">
        <f t="shared" si="10"/>
        <v>Quarter!r61c11</v>
      </c>
    </row>
    <row r="61" spans="2:16" ht="12">
      <c r="B61" s="8" t="s">
        <v>4</v>
      </c>
      <c r="C61" s="8" t="s">
        <v>27</v>
      </c>
      <c r="D61">
        <v>60</v>
      </c>
      <c r="E61" t="str">
        <f t="shared" si="9"/>
        <v>Annual!r60c3</v>
      </c>
      <c r="F61" t="str">
        <f t="shared" si="9"/>
        <v>Annual!r60c4</v>
      </c>
      <c r="G61">
        <v>62</v>
      </c>
      <c r="H61" t="str">
        <f t="shared" si="10"/>
        <v>Quarter!r62c3</v>
      </c>
      <c r="I61" t="str">
        <f t="shared" si="10"/>
        <v>Quarter!r62c4</v>
      </c>
      <c r="J61" t="str">
        <f t="shared" si="10"/>
        <v>Quarter!r62c5</v>
      </c>
      <c r="K61" t="str">
        <f t="shared" si="10"/>
        <v>Quarter!r62c6</v>
      </c>
      <c r="L61" t="str">
        <f t="shared" si="10"/>
        <v>Quarter!r62c7</v>
      </c>
      <c r="M61" t="str">
        <f t="shared" si="10"/>
        <v>Quarter!r62c8</v>
      </c>
      <c r="N61" t="str">
        <f t="shared" si="10"/>
        <v>Quarter!r62c9</v>
      </c>
      <c r="O61" t="str">
        <f t="shared" si="10"/>
        <v>Quarter!r62c10</v>
      </c>
      <c r="P61" t="str">
        <f t="shared" si="10"/>
        <v>Quarter!r62c11</v>
      </c>
    </row>
    <row r="62" spans="2:16" ht="12">
      <c r="B62" s="8" t="s">
        <v>4</v>
      </c>
      <c r="C62" s="8" t="s">
        <v>28</v>
      </c>
      <c r="D62">
        <v>61</v>
      </c>
      <c r="E62" t="str">
        <f t="shared" si="9"/>
        <v>Annual!r61c3</v>
      </c>
      <c r="F62" t="str">
        <f t="shared" si="9"/>
        <v>Annual!r61c4</v>
      </c>
      <c r="G62">
        <v>63</v>
      </c>
      <c r="H62" t="str">
        <f t="shared" si="10"/>
        <v>Quarter!r63c3</v>
      </c>
      <c r="I62" t="str">
        <f t="shared" si="10"/>
        <v>Quarter!r63c4</v>
      </c>
      <c r="J62" t="str">
        <f t="shared" si="10"/>
        <v>Quarter!r63c5</v>
      </c>
      <c r="K62" t="str">
        <f t="shared" si="10"/>
        <v>Quarter!r63c6</v>
      </c>
      <c r="L62" t="str">
        <f t="shared" si="10"/>
        <v>Quarter!r63c7</v>
      </c>
      <c r="M62" t="str">
        <f t="shared" si="10"/>
        <v>Quarter!r63c8</v>
      </c>
      <c r="N62" t="str">
        <f t="shared" si="10"/>
        <v>Quarter!r63c9</v>
      </c>
      <c r="O62" t="str">
        <f t="shared" si="10"/>
        <v>Quarter!r63c10</v>
      </c>
      <c r="P62" t="str">
        <f t="shared" si="10"/>
        <v>Quarter!r63c11</v>
      </c>
    </row>
    <row r="63" spans="2:16" ht="12">
      <c r="B63" s="8" t="s">
        <v>4</v>
      </c>
      <c r="C63" s="8" t="s">
        <v>29</v>
      </c>
      <c r="D63">
        <v>62</v>
      </c>
      <c r="E63" t="str">
        <f t="shared" si="9"/>
        <v>Annual!r62c3</v>
      </c>
      <c r="F63" t="str">
        <f t="shared" si="9"/>
        <v>Annual!r62c4</v>
      </c>
      <c r="G63">
        <v>64</v>
      </c>
      <c r="H63" t="str">
        <f t="shared" si="10"/>
        <v>Quarter!r64c3</v>
      </c>
      <c r="I63" t="str">
        <f t="shared" si="10"/>
        <v>Quarter!r64c4</v>
      </c>
      <c r="J63" t="str">
        <f t="shared" si="10"/>
        <v>Quarter!r64c5</v>
      </c>
      <c r="K63" t="str">
        <f t="shared" si="10"/>
        <v>Quarter!r64c6</v>
      </c>
      <c r="L63" t="str">
        <f t="shared" si="10"/>
        <v>Quarter!r64c7</v>
      </c>
      <c r="M63" t="str">
        <f t="shared" si="10"/>
        <v>Quarter!r64c8</v>
      </c>
      <c r="N63" t="str">
        <f t="shared" si="10"/>
        <v>Quarter!r64c9</v>
      </c>
      <c r="O63" t="str">
        <f t="shared" si="10"/>
        <v>Quarter!r64c10</v>
      </c>
      <c r="P63" t="str">
        <f t="shared" si="10"/>
        <v>Quarter!r64c11</v>
      </c>
    </row>
    <row r="64" spans="2:16" ht="12">
      <c r="B64" s="8" t="s">
        <v>30</v>
      </c>
      <c r="C64" s="9"/>
      <c r="D64">
        <v>63</v>
      </c>
      <c r="E64" t="str">
        <f t="shared" si="9"/>
        <v>Annual!r63c3</v>
      </c>
      <c r="F64" t="str">
        <f t="shared" si="9"/>
        <v>Annual!r63c4</v>
      </c>
      <c r="G64">
        <v>65</v>
      </c>
      <c r="H64" t="str">
        <f t="shared" si="10"/>
        <v>Quarter!r65c3</v>
      </c>
      <c r="I64" t="str">
        <f t="shared" si="10"/>
        <v>Quarter!r65c4</v>
      </c>
      <c r="J64" t="str">
        <f t="shared" si="10"/>
        <v>Quarter!r65c5</v>
      </c>
      <c r="K64" t="str">
        <f t="shared" si="10"/>
        <v>Quarter!r65c6</v>
      </c>
      <c r="L64" t="str">
        <f t="shared" si="10"/>
        <v>Quarter!r65c7</v>
      </c>
      <c r="M64" t="str">
        <f t="shared" si="10"/>
        <v>Quarter!r65c8</v>
      </c>
      <c r="N64" t="str">
        <f t="shared" si="10"/>
        <v>Quarter!r65c9</v>
      </c>
      <c r="O64" t="str">
        <f t="shared" si="10"/>
        <v>Quarter!r65c10</v>
      </c>
      <c r="P64" t="str">
        <f t="shared" si="10"/>
        <v>Quarter!r65c11</v>
      </c>
    </row>
    <row r="65" spans="2:16" ht="12">
      <c r="B65" s="12" t="s">
        <v>31</v>
      </c>
      <c r="C65" s="10"/>
      <c r="D65">
        <v>64</v>
      </c>
      <c r="E65" t="str">
        <f aca="true" t="shared" si="11" ref="E65:F80">$E$3&amp;"r"&amp;$D65&amp;"c"&amp;E$4</f>
        <v>Annual!r64c3</v>
      </c>
      <c r="F65" t="str">
        <f t="shared" si="11"/>
        <v>Annual!r64c4</v>
      </c>
      <c r="G65">
        <v>66</v>
      </c>
      <c r="H65" t="str">
        <f aca="true" t="shared" si="12" ref="H65:P80">$H$3&amp;"r"&amp;$G65&amp;"c"&amp;H$4</f>
        <v>Quarter!r66c3</v>
      </c>
      <c r="I65" t="str">
        <f t="shared" si="12"/>
        <v>Quarter!r66c4</v>
      </c>
      <c r="J65" t="str">
        <f t="shared" si="12"/>
        <v>Quarter!r66c5</v>
      </c>
      <c r="K65" t="str">
        <f t="shared" si="12"/>
        <v>Quarter!r66c6</v>
      </c>
      <c r="L65" t="str">
        <f t="shared" si="12"/>
        <v>Quarter!r66c7</v>
      </c>
      <c r="M65" t="str">
        <f t="shared" si="12"/>
        <v>Quarter!r66c8</v>
      </c>
      <c r="N65" t="str">
        <f t="shared" si="12"/>
        <v>Quarter!r66c9</v>
      </c>
      <c r="O65" t="str">
        <f t="shared" si="12"/>
        <v>Quarter!r66c10</v>
      </c>
      <c r="P65" t="str">
        <f t="shared" si="12"/>
        <v>Quarter!r66c11</v>
      </c>
    </row>
    <row r="66" spans="2:16" ht="12">
      <c r="B66" s="13" t="s">
        <v>32</v>
      </c>
      <c r="C66" s="9"/>
      <c r="D66">
        <v>65</v>
      </c>
      <c r="E66" t="str">
        <f t="shared" si="11"/>
        <v>Annual!r65c3</v>
      </c>
      <c r="F66" t="str">
        <f t="shared" si="11"/>
        <v>Annual!r65c4</v>
      </c>
      <c r="G66">
        <v>67</v>
      </c>
      <c r="H66" t="str">
        <f t="shared" si="12"/>
        <v>Quarter!r67c3</v>
      </c>
      <c r="I66" t="str">
        <f t="shared" si="12"/>
        <v>Quarter!r67c4</v>
      </c>
      <c r="J66" t="str">
        <f t="shared" si="12"/>
        <v>Quarter!r67c5</v>
      </c>
      <c r="K66" t="str">
        <f t="shared" si="12"/>
        <v>Quarter!r67c6</v>
      </c>
      <c r="L66" t="str">
        <f t="shared" si="12"/>
        <v>Quarter!r67c7</v>
      </c>
      <c r="M66" t="str">
        <f t="shared" si="12"/>
        <v>Quarter!r67c8</v>
      </c>
      <c r="N66" t="str">
        <f t="shared" si="12"/>
        <v>Quarter!r67c9</v>
      </c>
      <c r="O66" t="str">
        <f t="shared" si="12"/>
        <v>Quarter!r67c10</v>
      </c>
      <c r="P66" t="str">
        <f t="shared" si="12"/>
        <v>Quarter!r67c11</v>
      </c>
    </row>
    <row r="67" spans="2:16" ht="12">
      <c r="B67" s="14" t="s">
        <v>33</v>
      </c>
      <c r="C67" s="6"/>
      <c r="D67">
        <v>66</v>
      </c>
      <c r="E67" t="str">
        <f t="shared" si="11"/>
        <v>Annual!r66c3</v>
      </c>
      <c r="F67" t="str">
        <f t="shared" si="11"/>
        <v>Annual!r66c4</v>
      </c>
      <c r="G67">
        <v>68</v>
      </c>
      <c r="H67" t="str">
        <f t="shared" si="12"/>
        <v>Quarter!r68c3</v>
      </c>
      <c r="I67" t="str">
        <f t="shared" si="12"/>
        <v>Quarter!r68c4</v>
      </c>
      <c r="J67" t="str">
        <f t="shared" si="12"/>
        <v>Quarter!r68c5</v>
      </c>
      <c r="K67" t="str">
        <f t="shared" si="12"/>
        <v>Quarter!r68c6</v>
      </c>
      <c r="L67" t="str">
        <f t="shared" si="12"/>
        <v>Quarter!r68c7</v>
      </c>
      <c r="M67" t="str">
        <f t="shared" si="12"/>
        <v>Quarter!r68c8</v>
      </c>
      <c r="N67" t="str">
        <f t="shared" si="12"/>
        <v>Quarter!r68c9</v>
      </c>
      <c r="O67" t="str">
        <f t="shared" si="12"/>
        <v>Quarter!r68c10</v>
      </c>
      <c r="P67" t="str">
        <f t="shared" si="12"/>
        <v>Quarter!r68c11</v>
      </c>
    </row>
    <row r="68" spans="2:16" ht="12" thickBot="1">
      <c r="B68" s="15" t="s">
        <v>34</v>
      </c>
      <c r="C68" s="11"/>
      <c r="D68">
        <v>67</v>
      </c>
      <c r="E68" t="str">
        <f t="shared" si="11"/>
        <v>Annual!r67c3</v>
      </c>
      <c r="F68" t="str">
        <f t="shared" si="11"/>
        <v>Annual!r67c4</v>
      </c>
      <c r="G68">
        <v>69</v>
      </c>
      <c r="H68" t="str">
        <f t="shared" si="12"/>
        <v>Quarter!r69c3</v>
      </c>
      <c r="I68" t="str">
        <f t="shared" si="12"/>
        <v>Quarter!r69c4</v>
      </c>
      <c r="J68" t="str">
        <f t="shared" si="12"/>
        <v>Quarter!r69c5</v>
      </c>
      <c r="K68" t="str">
        <f t="shared" si="12"/>
        <v>Quarter!r69c6</v>
      </c>
      <c r="L68" t="str">
        <f t="shared" si="12"/>
        <v>Quarter!r69c7</v>
      </c>
      <c r="M68" t="str">
        <f t="shared" si="12"/>
        <v>Quarter!r69c8</v>
      </c>
      <c r="N68" t="str">
        <f t="shared" si="12"/>
        <v>Quarter!r69c9</v>
      </c>
      <c r="O68" t="str">
        <f t="shared" si="12"/>
        <v>Quarter!r69c10</v>
      </c>
      <c r="P68" t="str">
        <f t="shared" si="12"/>
        <v>Quarter!r69c11</v>
      </c>
    </row>
    <row r="69" spans="4:16" ht="12" thickTop="1">
      <c r="D69">
        <v>68</v>
      </c>
      <c r="E69" t="str">
        <f t="shared" si="11"/>
        <v>Annual!r68c3</v>
      </c>
      <c r="F69" t="str">
        <f t="shared" si="11"/>
        <v>Annual!r68c4</v>
      </c>
      <c r="G69">
        <v>70</v>
      </c>
      <c r="H69" t="str">
        <f t="shared" si="12"/>
        <v>Quarter!r70c3</v>
      </c>
      <c r="I69" t="str">
        <f t="shared" si="12"/>
        <v>Quarter!r70c4</v>
      </c>
      <c r="J69" t="str">
        <f t="shared" si="12"/>
        <v>Quarter!r70c5</v>
      </c>
      <c r="K69" t="str">
        <f t="shared" si="12"/>
        <v>Quarter!r70c6</v>
      </c>
      <c r="L69" t="str">
        <f t="shared" si="12"/>
        <v>Quarter!r70c7</v>
      </c>
      <c r="M69" t="str">
        <f t="shared" si="12"/>
        <v>Quarter!r70c8</v>
      </c>
      <c r="N69" t="str">
        <f t="shared" si="12"/>
        <v>Quarter!r70c9</v>
      </c>
      <c r="O69" t="str">
        <f t="shared" si="12"/>
        <v>Quarter!r70c10</v>
      </c>
      <c r="P69" t="str">
        <f t="shared" si="12"/>
        <v>Quarter!r70c11</v>
      </c>
    </row>
    <row r="70" spans="2:16" ht="12">
      <c r="B70" s="7" t="s">
        <v>866</v>
      </c>
      <c r="D70">
        <v>69</v>
      </c>
      <c r="E70" t="str">
        <f t="shared" si="11"/>
        <v>Annual!r69c3</v>
      </c>
      <c r="F70" t="str">
        <f t="shared" si="11"/>
        <v>Annual!r69c4</v>
      </c>
      <c r="G70">
        <v>71</v>
      </c>
      <c r="H70" t="str">
        <f t="shared" si="12"/>
        <v>Quarter!r71c3</v>
      </c>
      <c r="I70" t="str">
        <f t="shared" si="12"/>
        <v>Quarter!r71c4</v>
      </c>
      <c r="J70" t="str">
        <f t="shared" si="12"/>
        <v>Quarter!r71c5</v>
      </c>
      <c r="K70" t="str">
        <f t="shared" si="12"/>
        <v>Quarter!r71c6</v>
      </c>
      <c r="L70" t="str">
        <f t="shared" si="12"/>
        <v>Quarter!r71c7</v>
      </c>
      <c r="M70" t="str">
        <f t="shared" si="12"/>
        <v>Quarter!r71c8</v>
      </c>
      <c r="N70" t="str">
        <f t="shared" si="12"/>
        <v>Quarter!r71c9</v>
      </c>
      <c r="O70" t="str">
        <f t="shared" si="12"/>
        <v>Quarter!r71c10</v>
      </c>
      <c r="P70" t="str">
        <f t="shared" si="12"/>
        <v>Quarter!r71c11</v>
      </c>
    </row>
    <row r="71" spans="3:16" ht="12">
      <c r="C71" t="s">
        <v>9</v>
      </c>
      <c r="D71">
        <v>70</v>
      </c>
      <c r="E71" t="str">
        <f t="shared" si="11"/>
        <v>Annual!r70c3</v>
      </c>
      <c r="F71" t="str">
        <f t="shared" si="11"/>
        <v>Annual!r70c4</v>
      </c>
      <c r="G71">
        <v>72</v>
      </c>
      <c r="H71" t="str">
        <f t="shared" si="12"/>
        <v>Quarter!r72c3</v>
      </c>
      <c r="I71" t="str">
        <f t="shared" si="12"/>
        <v>Quarter!r72c4</v>
      </c>
      <c r="J71" t="str">
        <f t="shared" si="12"/>
        <v>Quarter!r72c5</v>
      </c>
      <c r="K71" t="str">
        <f t="shared" si="12"/>
        <v>Quarter!r72c6</v>
      </c>
      <c r="L71" t="str">
        <f t="shared" si="12"/>
        <v>Quarter!r72c7</v>
      </c>
      <c r="M71" t="str">
        <f t="shared" si="12"/>
        <v>Quarter!r72c8</v>
      </c>
      <c r="N71" t="str">
        <f t="shared" si="12"/>
        <v>Quarter!r72c9</v>
      </c>
      <c r="O71" t="str">
        <f t="shared" si="12"/>
        <v>Quarter!r72c10</v>
      </c>
      <c r="P71" t="str">
        <f t="shared" si="12"/>
        <v>Quarter!r72c11</v>
      </c>
    </row>
    <row r="72" spans="3:16" ht="12">
      <c r="C72" t="s">
        <v>5</v>
      </c>
      <c r="D72">
        <v>71</v>
      </c>
      <c r="E72" t="str">
        <f t="shared" si="11"/>
        <v>Annual!r71c3</v>
      </c>
      <c r="F72" t="str">
        <f t="shared" si="11"/>
        <v>Annual!r71c4</v>
      </c>
      <c r="G72">
        <v>73</v>
      </c>
      <c r="H72" t="str">
        <f t="shared" si="12"/>
        <v>Quarter!r73c3</v>
      </c>
      <c r="I72" t="str">
        <f t="shared" si="12"/>
        <v>Quarter!r73c4</v>
      </c>
      <c r="J72" t="str">
        <f t="shared" si="12"/>
        <v>Quarter!r73c5</v>
      </c>
      <c r="K72" t="str">
        <f t="shared" si="12"/>
        <v>Quarter!r73c6</v>
      </c>
      <c r="L72" t="str">
        <f t="shared" si="12"/>
        <v>Quarter!r73c7</v>
      </c>
      <c r="M72" t="str">
        <f t="shared" si="12"/>
        <v>Quarter!r73c8</v>
      </c>
      <c r="N72" t="str">
        <f t="shared" si="12"/>
        <v>Quarter!r73c9</v>
      </c>
      <c r="O72" t="str">
        <f t="shared" si="12"/>
        <v>Quarter!r73c10</v>
      </c>
      <c r="P72" t="str">
        <f t="shared" si="12"/>
        <v>Quarter!r73c11</v>
      </c>
    </row>
    <row r="73" spans="3:16" ht="12">
      <c r="C73" t="s">
        <v>421</v>
      </c>
      <c r="D73">
        <v>72</v>
      </c>
      <c r="E73" t="str">
        <f t="shared" si="11"/>
        <v>Annual!r72c3</v>
      </c>
      <c r="F73" t="str">
        <f t="shared" si="11"/>
        <v>Annual!r72c4</v>
      </c>
      <c r="G73">
        <v>74</v>
      </c>
      <c r="H73" t="str">
        <f t="shared" si="12"/>
        <v>Quarter!r74c3</v>
      </c>
      <c r="I73" t="str">
        <f t="shared" si="12"/>
        <v>Quarter!r74c4</v>
      </c>
      <c r="J73" t="str">
        <f t="shared" si="12"/>
        <v>Quarter!r74c5</v>
      </c>
      <c r="K73" t="str">
        <f t="shared" si="12"/>
        <v>Quarter!r74c6</v>
      </c>
      <c r="L73" t="str">
        <f t="shared" si="12"/>
        <v>Quarter!r74c7</v>
      </c>
      <c r="M73" t="str">
        <f t="shared" si="12"/>
        <v>Quarter!r74c8</v>
      </c>
      <c r="N73" t="str">
        <f t="shared" si="12"/>
        <v>Quarter!r74c9</v>
      </c>
      <c r="O73" t="str">
        <f t="shared" si="12"/>
        <v>Quarter!r74c10</v>
      </c>
      <c r="P73" t="str">
        <f t="shared" si="12"/>
        <v>Quarter!r74c11</v>
      </c>
    </row>
    <row r="74" spans="3:16" ht="12">
      <c r="C74" t="s">
        <v>4</v>
      </c>
      <c r="D74">
        <v>73</v>
      </c>
      <c r="E74" t="str">
        <f t="shared" si="11"/>
        <v>Annual!r73c3</v>
      </c>
      <c r="F74" t="str">
        <f t="shared" si="11"/>
        <v>Annual!r73c4</v>
      </c>
      <c r="G74">
        <v>75</v>
      </c>
      <c r="H74" t="str">
        <f t="shared" si="12"/>
        <v>Quarter!r75c3</v>
      </c>
      <c r="I74" t="str">
        <f t="shared" si="12"/>
        <v>Quarter!r75c4</v>
      </c>
      <c r="J74" t="str">
        <f t="shared" si="12"/>
        <v>Quarter!r75c5</v>
      </c>
      <c r="K74" t="str">
        <f t="shared" si="12"/>
        <v>Quarter!r75c6</v>
      </c>
      <c r="L74" t="str">
        <f t="shared" si="12"/>
        <v>Quarter!r75c7</v>
      </c>
      <c r="M74" t="str">
        <f t="shared" si="12"/>
        <v>Quarter!r75c8</v>
      </c>
      <c r="N74" t="str">
        <f t="shared" si="12"/>
        <v>Quarter!r75c9</v>
      </c>
      <c r="O74" t="str">
        <f t="shared" si="12"/>
        <v>Quarter!r75c10</v>
      </c>
      <c r="P74" t="str">
        <f t="shared" si="12"/>
        <v>Quarter!r75c11</v>
      </c>
    </row>
    <row r="75" spans="2:16" ht="12" thickBot="1">
      <c r="B75" s="17"/>
      <c r="C75" s="17" t="s">
        <v>16</v>
      </c>
      <c r="D75">
        <v>74</v>
      </c>
      <c r="E75" t="str">
        <f t="shared" si="11"/>
        <v>Annual!r74c3</v>
      </c>
      <c r="F75" t="str">
        <f t="shared" si="11"/>
        <v>Annual!r74c4</v>
      </c>
      <c r="G75">
        <v>76</v>
      </c>
      <c r="H75" t="str">
        <f t="shared" si="12"/>
        <v>Quarter!r76c3</v>
      </c>
      <c r="I75" t="str">
        <f t="shared" si="12"/>
        <v>Quarter!r76c4</v>
      </c>
      <c r="J75" t="str">
        <f t="shared" si="12"/>
        <v>Quarter!r76c5</v>
      </c>
      <c r="K75" t="str">
        <f t="shared" si="12"/>
        <v>Quarter!r76c6</v>
      </c>
      <c r="L75" t="str">
        <f t="shared" si="12"/>
        <v>Quarter!r76c7</v>
      </c>
      <c r="M75" t="str">
        <f t="shared" si="12"/>
        <v>Quarter!r76c8</v>
      </c>
      <c r="N75" t="str">
        <f t="shared" si="12"/>
        <v>Quarter!r76c9</v>
      </c>
      <c r="O75" t="str">
        <f t="shared" si="12"/>
        <v>Quarter!r76c10</v>
      </c>
      <c r="P75" t="str">
        <f t="shared" si="12"/>
        <v>Quarter!r76c11</v>
      </c>
    </row>
    <row r="76" spans="4:16" ht="12" thickTop="1">
      <c r="D76">
        <v>75</v>
      </c>
      <c r="E76" t="str">
        <f t="shared" si="11"/>
        <v>Annual!r75c3</v>
      </c>
      <c r="F76" t="str">
        <f t="shared" si="11"/>
        <v>Annual!r75c4</v>
      </c>
      <c r="G76">
        <v>77</v>
      </c>
      <c r="H76" t="str">
        <f t="shared" si="12"/>
        <v>Quarter!r77c3</v>
      </c>
      <c r="I76" t="str">
        <f t="shared" si="12"/>
        <v>Quarter!r77c4</v>
      </c>
      <c r="J76" t="str">
        <f t="shared" si="12"/>
        <v>Quarter!r77c5</v>
      </c>
      <c r="K76" t="str">
        <f t="shared" si="12"/>
        <v>Quarter!r77c6</v>
      </c>
      <c r="L76" t="str">
        <f t="shared" si="12"/>
        <v>Quarter!r77c7</v>
      </c>
      <c r="M76" t="str">
        <f t="shared" si="12"/>
        <v>Quarter!r77c8</v>
      </c>
      <c r="N76" t="str">
        <f t="shared" si="12"/>
        <v>Quarter!r77c9</v>
      </c>
      <c r="O76" t="str">
        <f t="shared" si="12"/>
        <v>Quarter!r77c10</v>
      </c>
      <c r="P76" t="str">
        <f t="shared" si="12"/>
        <v>Quarter!r77c11</v>
      </c>
    </row>
    <row r="77" spans="2:16" ht="12">
      <c r="B77" s="7" t="s">
        <v>867</v>
      </c>
      <c r="D77">
        <v>76</v>
      </c>
      <c r="E77" t="str">
        <f t="shared" si="11"/>
        <v>Annual!r76c3</v>
      </c>
      <c r="F77" t="str">
        <f t="shared" si="11"/>
        <v>Annual!r76c4</v>
      </c>
      <c r="G77">
        <v>78</v>
      </c>
      <c r="H77" t="str">
        <f t="shared" si="12"/>
        <v>Quarter!r78c3</v>
      </c>
      <c r="I77" t="str">
        <f t="shared" si="12"/>
        <v>Quarter!r78c4</v>
      </c>
      <c r="J77" t="str">
        <f t="shared" si="12"/>
        <v>Quarter!r78c5</v>
      </c>
      <c r="K77" t="str">
        <f t="shared" si="12"/>
        <v>Quarter!r78c6</v>
      </c>
      <c r="L77" t="str">
        <f t="shared" si="12"/>
        <v>Quarter!r78c7</v>
      </c>
      <c r="M77" t="str">
        <f t="shared" si="12"/>
        <v>Quarter!r78c8</v>
      </c>
      <c r="N77" t="str">
        <f t="shared" si="12"/>
        <v>Quarter!r78c9</v>
      </c>
      <c r="O77" t="str">
        <f t="shared" si="12"/>
        <v>Quarter!r78c10</v>
      </c>
      <c r="P77" t="str">
        <f t="shared" si="12"/>
        <v>Quarter!r78c11</v>
      </c>
    </row>
    <row r="78" spans="3:16" ht="12">
      <c r="C78" t="s">
        <v>9</v>
      </c>
      <c r="D78">
        <v>77</v>
      </c>
      <c r="E78" t="str">
        <f t="shared" si="11"/>
        <v>Annual!r77c3</v>
      </c>
      <c r="F78" t="str">
        <f t="shared" si="11"/>
        <v>Annual!r77c4</v>
      </c>
      <c r="G78">
        <v>79</v>
      </c>
      <c r="H78" t="str">
        <f t="shared" si="12"/>
        <v>Quarter!r79c3</v>
      </c>
      <c r="I78" t="str">
        <f t="shared" si="12"/>
        <v>Quarter!r79c4</v>
      </c>
      <c r="J78" t="str">
        <f t="shared" si="12"/>
        <v>Quarter!r79c5</v>
      </c>
      <c r="K78" t="str">
        <f t="shared" si="12"/>
        <v>Quarter!r79c6</v>
      </c>
      <c r="L78" t="str">
        <f t="shared" si="12"/>
        <v>Quarter!r79c7</v>
      </c>
      <c r="M78" t="str">
        <f t="shared" si="12"/>
        <v>Quarter!r79c8</v>
      </c>
      <c r="N78" t="str">
        <f t="shared" si="12"/>
        <v>Quarter!r79c9</v>
      </c>
      <c r="O78" t="str">
        <f t="shared" si="12"/>
        <v>Quarter!r79c10</v>
      </c>
      <c r="P78" t="str">
        <f t="shared" si="12"/>
        <v>Quarter!r79c11</v>
      </c>
    </row>
    <row r="79" spans="3:16" ht="12">
      <c r="C79" t="s">
        <v>5</v>
      </c>
      <c r="D79">
        <v>78</v>
      </c>
      <c r="E79" t="str">
        <f t="shared" si="11"/>
        <v>Annual!r78c3</v>
      </c>
      <c r="F79" t="str">
        <f t="shared" si="11"/>
        <v>Annual!r78c4</v>
      </c>
      <c r="G79">
        <v>80</v>
      </c>
      <c r="H79" t="str">
        <f t="shared" si="12"/>
        <v>Quarter!r80c3</v>
      </c>
      <c r="I79" t="str">
        <f t="shared" si="12"/>
        <v>Quarter!r80c4</v>
      </c>
      <c r="J79" t="str">
        <f t="shared" si="12"/>
        <v>Quarter!r80c5</v>
      </c>
      <c r="K79" t="str">
        <f t="shared" si="12"/>
        <v>Quarter!r80c6</v>
      </c>
      <c r="L79" t="str">
        <f t="shared" si="12"/>
        <v>Quarter!r80c7</v>
      </c>
      <c r="M79" t="str">
        <f t="shared" si="12"/>
        <v>Quarter!r80c8</v>
      </c>
      <c r="N79" t="str">
        <f t="shared" si="12"/>
        <v>Quarter!r80c9</v>
      </c>
      <c r="O79" t="str">
        <f t="shared" si="12"/>
        <v>Quarter!r80c10</v>
      </c>
      <c r="P79" t="str">
        <f t="shared" si="12"/>
        <v>Quarter!r80c11</v>
      </c>
    </row>
    <row r="80" spans="3:16" ht="12">
      <c r="C80" t="s">
        <v>421</v>
      </c>
      <c r="D80">
        <v>79</v>
      </c>
      <c r="E80" t="str">
        <f t="shared" si="11"/>
        <v>Annual!r79c3</v>
      </c>
      <c r="F80" t="str">
        <f t="shared" si="11"/>
        <v>Annual!r79c4</v>
      </c>
      <c r="G80">
        <v>81</v>
      </c>
      <c r="H80" t="str">
        <f t="shared" si="12"/>
        <v>Quarter!r81c3</v>
      </c>
      <c r="I80" t="str">
        <f t="shared" si="12"/>
        <v>Quarter!r81c4</v>
      </c>
      <c r="J80" t="str">
        <f t="shared" si="12"/>
        <v>Quarter!r81c5</v>
      </c>
      <c r="K80" t="str">
        <f t="shared" si="12"/>
        <v>Quarter!r81c6</v>
      </c>
      <c r="L80" t="str">
        <f t="shared" si="12"/>
        <v>Quarter!r81c7</v>
      </c>
      <c r="M80" t="str">
        <f t="shared" si="12"/>
        <v>Quarter!r81c8</v>
      </c>
      <c r="N80" t="str">
        <f t="shared" si="12"/>
        <v>Quarter!r81c9</v>
      </c>
      <c r="O80" t="str">
        <f t="shared" si="12"/>
        <v>Quarter!r81c10</v>
      </c>
      <c r="P80" t="str">
        <f t="shared" si="12"/>
        <v>Quarter!r81c11</v>
      </c>
    </row>
    <row r="81" spans="3:16" ht="12">
      <c r="C81" t="s">
        <v>4</v>
      </c>
      <c r="D81">
        <v>80</v>
      </c>
      <c r="E81" t="str">
        <f>$E$3&amp;"r"&amp;$D81&amp;"c"&amp;E$4</f>
        <v>Annual!r80c3</v>
      </c>
      <c r="F81" t="str">
        <f>$E$3&amp;"r"&amp;$D81&amp;"c"&amp;F$4</f>
        <v>Annual!r80c4</v>
      </c>
      <c r="G81">
        <v>82</v>
      </c>
      <c r="H81" t="str">
        <f aca="true" t="shared" si="13" ref="H81:P82">$H$3&amp;"r"&amp;$G81&amp;"c"&amp;H$4</f>
        <v>Quarter!r82c3</v>
      </c>
      <c r="I81" t="str">
        <f t="shared" si="13"/>
        <v>Quarter!r82c4</v>
      </c>
      <c r="J81" t="str">
        <f t="shared" si="13"/>
        <v>Quarter!r82c5</v>
      </c>
      <c r="K81" t="str">
        <f t="shared" si="13"/>
        <v>Quarter!r82c6</v>
      </c>
      <c r="L81" t="str">
        <f t="shared" si="13"/>
        <v>Quarter!r82c7</v>
      </c>
      <c r="M81" t="str">
        <f t="shared" si="13"/>
        <v>Quarter!r82c8</v>
      </c>
      <c r="N81" t="str">
        <f t="shared" si="13"/>
        <v>Quarter!r82c9</v>
      </c>
      <c r="O81" t="str">
        <f t="shared" si="13"/>
        <v>Quarter!r82c10</v>
      </c>
      <c r="P81" t="str">
        <f t="shared" si="13"/>
        <v>Quarter!r82c11</v>
      </c>
    </row>
    <row r="82" spans="2:16" ht="12" thickBot="1">
      <c r="B82" s="17"/>
      <c r="C82" s="17" t="s">
        <v>16</v>
      </c>
      <c r="D82">
        <v>81</v>
      </c>
      <c r="E82" t="str">
        <f>$E$3&amp;"r"&amp;$D82&amp;"c"&amp;E$4</f>
        <v>Annual!r81c3</v>
      </c>
      <c r="F82" t="str">
        <f>$E$3&amp;"r"&amp;$D82&amp;"c"&amp;F$4</f>
        <v>Annual!r81c4</v>
      </c>
      <c r="G82">
        <v>83</v>
      </c>
      <c r="H82" t="str">
        <f t="shared" si="13"/>
        <v>Quarter!r83c3</v>
      </c>
      <c r="I82" t="str">
        <f t="shared" si="13"/>
        <v>Quarter!r83c4</v>
      </c>
      <c r="J82" t="str">
        <f t="shared" si="13"/>
        <v>Quarter!r83c5</v>
      </c>
      <c r="K82" t="str">
        <f t="shared" si="13"/>
        <v>Quarter!r83c6</v>
      </c>
      <c r="L82" t="str">
        <f t="shared" si="13"/>
        <v>Quarter!r83c7</v>
      </c>
      <c r="M82" t="str">
        <f t="shared" si="13"/>
        <v>Quarter!r83c8</v>
      </c>
      <c r="N82" t="str">
        <f t="shared" si="13"/>
        <v>Quarter!r83c9</v>
      </c>
      <c r="O82" t="str">
        <f t="shared" si="13"/>
        <v>Quarter!r83c10</v>
      </c>
      <c r="P82" t="str">
        <f t="shared" si="13"/>
        <v>Quarter!r83c11</v>
      </c>
    </row>
    <row r="83" ht="12" thickTop="1"/>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V50"/>
  <sheetViews>
    <sheetView zoomScale="80" zoomScaleNormal="8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B3" sqref="B3"/>
    </sheetView>
  </sheetViews>
  <sheetFormatPr defaultColWidth="9.140625" defaultRowHeight="12.75"/>
  <cols>
    <col min="1" max="1" width="4.8515625" style="21" customWidth="1"/>
    <col min="2" max="2" width="27.00390625" style="21" customWidth="1"/>
    <col min="3" max="3" width="23.57421875" style="21" customWidth="1"/>
    <col min="4" max="5" width="11.421875" style="21" customWidth="1"/>
    <col min="6" max="11" width="11.421875" style="110" customWidth="1"/>
    <col min="12" max="13" width="11.421875" style="21" customWidth="1"/>
    <col min="14" max="14" width="5.7109375" style="21" customWidth="1"/>
    <col min="15" max="15" width="31.421875" style="21" customWidth="1"/>
    <col min="16" max="16" width="5.57421875" style="21" customWidth="1"/>
    <col min="17" max="19" width="20.57421875" style="21" customWidth="1"/>
    <col min="20" max="20" width="15.140625" style="21" bestFit="1" customWidth="1"/>
    <col min="21" max="21" width="19.140625" style="21" bestFit="1" customWidth="1"/>
    <col min="22" max="16384" width="9.140625" style="21" customWidth="1"/>
  </cols>
  <sheetData>
    <row r="1" spans="2:15" ht="27">
      <c r="B1" s="20" t="s">
        <v>881</v>
      </c>
      <c r="D1" s="56"/>
      <c r="E1" s="56"/>
      <c r="F1" s="108"/>
      <c r="G1" s="108"/>
      <c r="H1" s="108"/>
      <c r="I1" s="108"/>
      <c r="J1" s="108"/>
      <c r="K1" s="108"/>
      <c r="L1" s="56"/>
      <c r="M1" s="56"/>
      <c r="N1" s="87"/>
      <c r="O1" s="56"/>
    </row>
    <row r="2" spans="2:15" ht="17.25">
      <c r="B2" s="58" t="s">
        <v>882</v>
      </c>
      <c r="D2" s="56"/>
      <c r="E2" s="56"/>
      <c r="F2" s="108"/>
      <c r="G2" s="108"/>
      <c r="H2" s="108"/>
      <c r="I2" s="108"/>
      <c r="J2" s="108"/>
      <c r="K2" s="108"/>
      <c r="L2" s="56"/>
      <c r="M2" s="56"/>
      <c r="N2" s="87"/>
      <c r="O2" s="56"/>
    </row>
    <row r="3" spans="2:15" ht="15">
      <c r="B3" s="58"/>
      <c r="D3" s="159">
        <v>2019</v>
      </c>
      <c r="E3" s="159"/>
      <c r="F3" s="159"/>
      <c r="G3" s="159"/>
      <c r="H3" s="159"/>
      <c r="I3" s="159"/>
      <c r="J3" s="159"/>
      <c r="K3" s="159"/>
      <c r="L3" s="159"/>
      <c r="M3" s="159"/>
      <c r="N3" s="92"/>
      <c r="O3" s="92"/>
    </row>
    <row r="4" spans="2:15" ht="15">
      <c r="B4" s="58"/>
      <c r="D4" s="159" t="s">
        <v>2010</v>
      </c>
      <c r="E4" s="159"/>
      <c r="F4" s="159"/>
      <c r="G4" s="159"/>
      <c r="H4" s="159"/>
      <c r="I4" s="159"/>
      <c r="J4" s="159"/>
      <c r="K4" s="159"/>
      <c r="L4" s="159"/>
      <c r="M4" s="159"/>
      <c r="N4" s="92"/>
      <c r="O4" s="92"/>
    </row>
    <row r="5" spans="2:15" ht="13.5">
      <c r="B5" s="23"/>
      <c r="C5" s="23"/>
      <c r="D5" s="159" t="s">
        <v>879</v>
      </c>
      <c r="E5" s="159"/>
      <c r="F5" s="159"/>
      <c r="G5" s="159"/>
      <c r="H5" s="159"/>
      <c r="I5" s="159"/>
      <c r="J5" s="159"/>
      <c r="K5" s="159"/>
      <c r="L5" s="159"/>
      <c r="M5" s="159"/>
      <c r="N5" s="88"/>
      <c r="O5" s="45" t="s">
        <v>868</v>
      </c>
    </row>
    <row r="6" spans="2:15" ht="12">
      <c r="B6" s="23"/>
      <c r="C6" s="23"/>
      <c r="D6" s="159" t="s">
        <v>421</v>
      </c>
      <c r="E6" s="159"/>
      <c r="F6" s="159" t="s">
        <v>4</v>
      </c>
      <c r="G6" s="159"/>
      <c r="H6" s="159" t="s">
        <v>5</v>
      </c>
      <c r="I6" s="159"/>
      <c r="J6" s="159" t="s">
        <v>419</v>
      </c>
      <c r="K6" s="159"/>
      <c r="L6" s="159" t="s">
        <v>420</v>
      </c>
      <c r="M6" s="159"/>
      <c r="N6" s="91"/>
      <c r="O6" s="91" t="s">
        <v>421</v>
      </c>
    </row>
    <row r="7" spans="2:19" ht="27" customHeight="1">
      <c r="B7" s="25" t="s">
        <v>872</v>
      </c>
      <c r="C7" s="26" t="s">
        <v>878</v>
      </c>
      <c r="D7" s="26" t="s">
        <v>33</v>
      </c>
      <c r="E7" s="26" t="s">
        <v>36</v>
      </c>
      <c r="F7" s="26" t="s">
        <v>33</v>
      </c>
      <c r="G7" s="26" t="s">
        <v>36</v>
      </c>
      <c r="H7" s="26" t="s">
        <v>33</v>
      </c>
      <c r="I7" s="26" t="s">
        <v>36</v>
      </c>
      <c r="J7" s="26" t="s">
        <v>33</v>
      </c>
      <c r="K7" s="26" t="s">
        <v>36</v>
      </c>
      <c r="L7" s="26" t="s">
        <v>33</v>
      </c>
      <c r="M7" s="26" t="s">
        <v>36</v>
      </c>
      <c r="N7" s="53"/>
      <c r="O7" s="26" t="s">
        <v>33</v>
      </c>
      <c r="Q7" s="26" t="s">
        <v>932</v>
      </c>
      <c r="R7" s="26" t="s">
        <v>933</v>
      </c>
      <c r="S7" s="26" t="s">
        <v>36</v>
      </c>
    </row>
    <row r="8" spans="2:19" ht="12">
      <c r="B8" s="98" t="s">
        <v>409</v>
      </c>
      <c r="C8" s="80">
        <v>2036854</v>
      </c>
      <c r="D8" s="80">
        <v>84388</v>
      </c>
      <c r="E8" s="80">
        <v>87401</v>
      </c>
      <c r="F8" s="80">
        <v>167</v>
      </c>
      <c r="G8" s="80">
        <v>385</v>
      </c>
      <c r="H8" s="80">
        <v>8</v>
      </c>
      <c r="I8" s="80">
        <v>19</v>
      </c>
      <c r="J8" s="47">
        <v>0</v>
      </c>
      <c r="K8" s="47">
        <v>68</v>
      </c>
      <c r="L8" s="80">
        <v>29</v>
      </c>
      <c r="M8" s="80">
        <v>30</v>
      </c>
      <c r="N8" s="89"/>
      <c r="O8" s="80">
        <v>414.3055908769112</v>
      </c>
      <c r="Q8" s="80">
        <v>84592</v>
      </c>
      <c r="R8" s="80">
        <v>3311</v>
      </c>
      <c r="S8" s="109">
        <v>87903</v>
      </c>
    </row>
    <row r="9" spans="2:19" ht="12">
      <c r="B9" s="98" t="s">
        <v>410</v>
      </c>
      <c r="C9" s="80">
        <v>2648288</v>
      </c>
      <c r="D9" s="80">
        <v>101340</v>
      </c>
      <c r="E9" s="80">
        <v>105050</v>
      </c>
      <c r="F9" s="80">
        <v>692</v>
      </c>
      <c r="G9" s="80">
        <v>841</v>
      </c>
      <c r="H9" s="80">
        <v>2</v>
      </c>
      <c r="I9" s="80">
        <v>7</v>
      </c>
      <c r="J9" s="47">
        <v>0</v>
      </c>
      <c r="K9" s="47">
        <v>55</v>
      </c>
      <c r="L9" s="80">
        <v>50</v>
      </c>
      <c r="M9" s="80">
        <v>50</v>
      </c>
      <c r="N9" s="89"/>
      <c r="O9" s="80">
        <v>382.6623086310854</v>
      </c>
      <c r="Q9" s="80">
        <v>102084</v>
      </c>
      <c r="R9" s="80">
        <v>3919</v>
      </c>
      <c r="S9" s="109">
        <v>106003</v>
      </c>
    </row>
    <row r="10" spans="2:19" ht="12">
      <c r="B10" s="98" t="s">
        <v>411</v>
      </c>
      <c r="C10" s="80">
        <v>3774920</v>
      </c>
      <c r="D10" s="80">
        <v>24038</v>
      </c>
      <c r="E10" s="80">
        <v>25646</v>
      </c>
      <c r="F10" s="80">
        <v>4</v>
      </c>
      <c r="G10" s="80">
        <v>19</v>
      </c>
      <c r="H10" s="47">
        <v>0</v>
      </c>
      <c r="I10" s="47">
        <v>0</v>
      </c>
      <c r="J10" s="47">
        <v>0</v>
      </c>
      <c r="K10" s="47">
        <v>4</v>
      </c>
      <c r="L10" s="80">
        <v>38</v>
      </c>
      <c r="M10" s="80">
        <v>38</v>
      </c>
      <c r="N10" s="89"/>
      <c r="O10" s="80">
        <v>63.678170663219355</v>
      </c>
      <c r="Q10" s="80">
        <v>24080</v>
      </c>
      <c r="R10" s="80">
        <v>1627</v>
      </c>
      <c r="S10" s="109">
        <v>25707</v>
      </c>
    </row>
    <row r="11" spans="2:19" ht="12">
      <c r="B11" s="98" t="s">
        <v>412</v>
      </c>
      <c r="C11" s="80">
        <v>1181672</v>
      </c>
      <c r="D11" s="80">
        <v>45267</v>
      </c>
      <c r="E11" s="80">
        <v>47457</v>
      </c>
      <c r="F11" s="80">
        <v>126</v>
      </c>
      <c r="G11" s="80">
        <v>223</v>
      </c>
      <c r="H11" s="80">
        <v>4</v>
      </c>
      <c r="I11" s="80">
        <v>13</v>
      </c>
      <c r="J11" s="47">
        <v>0</v>
      </c>
      <c r="K11" s="47">
        <v>8</v>
      </c>
      <c r="L11" s="80">
        <v>16</v>
      </c>
      <c r="M11" s="80">
        <v>17</v>
      </c>
      <c r="N11" s="89"/>
      <c r="O11" s="80">
        <v>383.07584507375987</v>
      </c>
      <c r="Q11" s="80">
        <v>45413</v>
      </c>
      <c r="R11" s="80">
        <v>2305</v>
      </c>
      <c r="S11" s="109">
        <v>47718</v>
      </c>
    </row>
    <row r="12" spans="2:19" ht="12">
      <c r="B12" s="98" t="s">
        <v>413</v>
      </c>
      <c r="C12" s="80">
        <v>3173782</v>
      </c>
      <c r="D12" s="80">
        <v>82279</v>
      </c>
      <c r="E12" s="80">
        <v>84933</v>
      </c>
      <c r="F12" s="80">
        <v>239</v>
      </c>
      <c r="G12" s="80">
        <v>481</v>
      </c>
      <c r="H12" s="80">
        <v>21</v>
      </c>
      <c r="I12" s="80">
        <v>67</v>
      </c>
      <c r="J12" s="47">
        <v>0</v>
      </c>
      <c r="K12" s="47">
        <v>27</v>
      </c>
      <c r="L12" s="80">
        <v>79</v>
      </c>
      <c r="M12" s="80">
        <v>82</v>
      </c>
      <c r="N12" s="89"/>
      <c r="O12" s="80">
        <v>259.24590913931706</v>
      </c>
      <c r="Q12" s="80">
        <v>82618</v>
      </c>
      <c r="R12" s="80">
        <v>2972</v>
      </c>
      <c r="S12" s="109">
        <v>85590</v>
      </c>
    </row>
    <row r="13" spans="2:19" ht="12">
      <c r="B13" s="98" t="s">
        <v>414</v>
      </c>
      <c r="C13" s="80">
        <v>3869871</v>
      </c>
      <c r="D13" s="80">
        <v>109751</v>
      </c>
      <c r="E13" s="80">
        <v>113864</v>
      </c>
      <c r="F13" s="80">
        <v>54</v>
      </c>
      <c r="G13" s="80">
        <v>96</v>
      </c>
      <c r="H13" s="80">
        <v>15</v>
      </c>
      <c r="I13" s="80">
        <v>25</v>
      </c>
      <c r="J13" s="47">
        <v>0</v>
      </c>
      <c r="K13" s="47">
        <v>25</v>
      </c>
      <c r="L13" s="80">
        <v>127</v>
      </c>
      <c r="M13" s="80">
        <v>132</v>
      </c>
      <c r="N13" s="89"/>
      <c r="O13" s="80">
        <v>283.60376870443486</v>
      </c>
      <c r="Q13" s="80">
        <v>109947</v>
      </c>
      <c r="R13" s="80">
        <v>4195</v>
      </c>
      <c r="S13" s="109">
        <v>114142</v>
      </c>
    </row>
    <row r="14" spans="2:19" ht="12">
      <c r="B14" s="98" t="s">
        <v>415</v>
      </c>
      <c r="C14" s="80">
        <v>2446151</v>
      </c>
      <c r="D14" s="80">
        <v>117209</v>
      </c>
      <c r="E14" s="80">
        <v>122359</v>
      </c>
      <c r="F14" s="80">
        <v>350</v>
      </c>
      <c r="G14" s="80">
        <v>808</v>
      </c>
      <c r="H14" s="80">
        <v>67</v>
      </c>
      <c r="I14" s="80">
        <v>114</v>
      </c>
      <c r="J14" s="47">
        <v>1</v>
      </c>
      <c r="K14" s="47">
        <v>62</v>
      </c>
      <c r="L14" s="80">
        <v>51</v>
      </c>
      <c r="M14" s="80">
        <v>54</v>
      </c>
      <c r="N14" s="89"/>
      <c r="O14" s="80">
        <v>479.1568468177149</v>
      </c>
      <c r="Q14" s="80">
        <v>117678</v>
      </c>
      <c r="R14" s="80">
        <v>5719</v>
      </c>
      <c r="S14" s="109">
        <v>123397</v>
      </c>
    </row>
    <row r="15" spans="2:19" ht="12">
      <c r="B15" s="98" t="s">
        <v>416</v>
      </c>
      <c r="C15" s="80">
        <v>2447416</v>
      </c>
      <c r="D15" s="80">
        <v>67037</v>
      </c>
      <c r="E15" s="80">
        <v>71003</v>
      </c>
      <c r="F15" s="80">
        <v>85</v>
      </c>
      <c r="G15" s="80">
        <v>178</v>
      </c>
      <c r="H15" s="80">
        <v>11</v>
      </c>
      <c r="I15" s="80">
        <v>21</v>
      </c>
      <c r="J15" s="47">
        <v>0</v>
      </c>
      <c r="K15" s="47">
        <v>68</v>
      </c>
      <c r="L15" s="80">
        <v>61</v>
      </c>
      <c r="M15" s="80">
        <v>63</v>
      </c>
      <c r="N15" s="89"/>
      <c r="O15" s="80">
        <v>273.90929862352783</v>
      </c>
      <c r="Q15" s="80">
        <v>67194</v>
      </c>
      <c r="R15" s="80">
        <v>4139</v>
      </c>
      <c r="S15" s="109">
        <v>71333</v>
      </c>
    </row>
    <row r="16" spans="2:19" ht="12">
      <c r="B16" s="98" t="s">
        <v>417</v>
      </c>
      <c r="C16" s="80">
        <v>2347584</v>
      </c>
      <c r="D16" s="80">
        <v>80520</v>
      </c>
      <c r="E16" s="80">
        <v>83440</v>
      </c>
      <c r="F16" s="80">
        <v>367</v>
      </c>
      <c r="G16" s="80">
        <v>761</v>
      </c>
      <c r="H16" s="80">
        <v>12</v>
      </c>
      <c r="I16" s="80">
        <v>51</v>
      </c>
      <c r="J16" s="47">
        <v>0</v>
      </c>
      <c r="K16" s="47">
        <v>40</v>
      </c>
      <c r="L16" s="80">
        <v>44</v>
      </c>
      <c r="M16" s="80">
        <v>45</v>
      </c>
      <c r="N16" s="89"/>
      <c r="O16" s="80">
        <v>342.99092173059626</v>
      </c>
      <c r="Q16" s="80">
        <v>80943</v>
      </c>
      <c r="R16" s="80">
        <v>3394</v>
      </c>
      <c r="S16" s="109">
        <v>84337</v>
      </c>
    </row>
    <row r="17" spans="2:21" ht="12">
      <c r="B17" s="121" t="s">
        <v>880</v>
      </c>
      <c r="C17" s="122">
        <v>23926538</v>
      </c>
      <c r="D17" s="122">
        <v>711829</v>
      </c>
      <c r="E17" s="122">
        <v>741153</v>
      </c>
      <c r="F17" s="122">
        <v>2084</v>
      </c>
      <c r="G17" s="122">
        <v>3792</v>
      </c>
      <c r="H17" s="122">
        <v>140</v>
      </c>
      <c r="I17" s="122">
        <v>317</v>
      </c>
      <c r="J17" s="122">
        <v>1</v>
      </c>
      <c r="K17" s="122">
        <v>357</v>
      </c>
      <c r="L17" s="122">
        <v>495</v>
      </c>
      <c r="M17" s="122">
        <v>511</v>
      </c>
      <c r="N17" s="90"/>
      <c r="O17" s="122">
        <v>297.5060579177815</v>
      </c>
      <c r="P17" s="140"/>
      <c r="Q17" s="122">
        <v>714549</v>
      </c>
      <c r="R17" s="122">
        <v>31581</v>
      </c>
      <c r="S17" s="141">
        <v>746130</v>
      </c>
      <c r="T17" s="23"/>
      <c r="U17" s="23"/>
    </row>
    <row r="18" spans="2:21" ht="6" customHeight="1">
      <c r="B18" s="99"/>
      <c r="C18" s="81"/>
      <c r="D18" s="81"/>
      <c r="E18" s="81"/>
      <c r="F18" s="81"/>
      <c r="G18" s="81"/>
      <c r="H18" s="81"/>
      <c r="I18" s="81"/>
      <c r="J18" s="47"/>
      <c r="K18" s="47"/>
      <c r="L18" s="81"/>
      <c r="M18" s="81"/>
      <c r="N18" s="90"/>
      <c r="O18" s="81"/>
      <c r="Q18" s="81"/>
      <c r="R18" s="81"/>
      <c r="S18" s="109"/>
      <c r="T18" s="23"/>
      <c r="U18" s="23"/>
    </row>
    <row r="19" spans="2:21" ht="12">
      <c r="B19" s="98" t="s">
        <v>408</v>
      </c>
      <c r="C19" s="80">
        <v>2503210</v>
      </c>
      <c r="D19" s="80">
        <v>58549</v>
      </c>
      <c r="E19" s="80">
        <v>61166</v>
      </c>
      <c r="F19" s="80">
        <v>2056</v>
      </c>
      <c r="G19" s="80">
        <v>3255</v>
      </c>
      <c r="H19" s="80">
        <v>137</v>
      </c>
      <c r="I19" s="80">
        <v>588</v>
      </c>
      <c r="J19" s="47">
        <v>0</v>
      </c>
      <c r="K19" s="47">
        <v>39</v>
      </c>
      <c r="L19" s="80">
        <v>30</v>
      </c>
      <c r="M19" s="80">
        <v>31</v>
      </c>
      <c r="N19" s="89"/>
      <c r="O19" s="80">
        <v>233.89567794951282</v>
      </c>
      <c r="Q19" s="80">
        <v>60772</v>
      </c>
      <c r="R19" s="80">
        <v>4307</v>
      </c>
      <c r="S19" s="109">
        <v>65079</v>
      </c>
      <c r="T19" s="23"/>
      <c r="U19" s="23"/>
    </row>
    <row r="20" spans="2:22" ht="12">
      <c r="B20" s="98" t="s">
        <v>407</v>
      </c>
      <c r="C20" s="80">
        <v>1361659.1131699996</v>
      </c>
      <c r="D20" s="80">
        <v>53170</v>
      </c>
      <c r="E20" s="80">
        <v>55537</v>
      </c>
      <c r="F20" s="80">
        <v>303</v>
      </c>
      <c r="G20" s="80">
        <v>650</v>
      </c>
      <c r="H20" s="80">
        <v>112</v>
      </c>
      <c r="I20" s="80">
        <v>286</v>
      </c>
      <c r="J20" s="47">
        <v>1</v>
      </c>
      <c r="K20" s="47">
        <v>25</v>
      </c>
      <c r="L20" s="80">
        <v>23</v>
      </c>
      <c r="M20" s="80">
        <v>54</v>
      </c>
      <c r="N20" s="89"/>
      <c r="O20" s="80">
        <v>390.4795222661714</v>
      </c>
      <c r="Q20" s="80">
        <v>53609</v>
      </c>
      <c r="R20" s="80">
        <v>2943</v>
      </c>
      <c r="S20" s="109">
        <v>56552</v>
      </c>
      <c r="T20" s="23"/>
      <c r="U20" s="23"/>
      <c r="V20" s="23"/>
    </row>
    <row r="21" spans="2:22" ht="6" customHeight="1">
      <c r="B21" s="98"/>
      <c r="C21" s="80"/>
      <c r="D21" s="80"/>
      <c r="E21" s="80"/>
      <c r="F21" s="80"/>
      <c r="G21" s="80"/>
      <c r="H21" s="80"/>
      <c r="I21" s="80"/>
      <c r="J21" s="79"/>
      <c r="K21" s="80"/>
      <c r="L21" s="80"/>
      <c r="M21" s="80"/>
      <c r="N21" s="89"/>
      <c r="O21" s="80"/>
      <c r="Q21" s="80"/>
      <c r="R21" s="80"/>
      <c r="S21" s="109"/>
      <c r="T21" s="23"/>
      <c r="U21" s="23"/>
      <c r="V21" s="23"/>
    </row>
    <row r="22" spans="2:22" ht="14.25">
      <c r="B22" s="124" t="s">
        <v>936</v>
      </c>
      <c r="C22" s="125">
        <v>0</v>
      </c>
      <c r="D22" s="127">
        <v>0</v>
      </c>
      <c r="E22" s="127">
        <v>1</v>
      </c>
      <c r="F22" s="127">
        <v>0</v>
      </c>
      <c r="G22" s="126">
        <v>0</v>
      </c>
      <c r="H22" s="126">
        <v>0</v>
      </c>
      <c r="I22" s="126">
        <v>0</v>
      </c>
      <c r="J22" s="126">
        <v>0</v>
      </c>
      <c r="K22" s="126">
        <v>0</v>
      </c>
      <c r="L22" s="127">
        <v>0</v>
      </c>
      <c r="M22" s="127">
        <v>0</v>
      </c>
      <c r="N22" s="89"/>
      <c r="O22" s="142"/>
      <c r="P22" s="130"/>
      <c r="Q22" s="142">
        <v>0</v>
      </c>
      <c r="R22" s="142">
        <v>1</v>
      </c>
      <c r="S22" s="143">
        <v>1</v>
      </c>
      <c r="T22" s="83"/>
      <c r="U22" s="84"/>
      <c r="V22" s="23"/>
    </row>
    <row r="23" spans="2:22" ht="6" customHeight="1">
      <c r="B23" s="60"/>
      <c r="C23" s="80"/>
      <c r="D23" s="80"/>
      <c r="E23" s="80"/>
      <c r="F23" s="80"/>
      <c r="G23" s="80"/>
      <c r="H23" s="80"/>
      <c r="I23" s="80"/>
      <c r="J23" s="80"/>
      <c r="K23" s="80"/>
      <c r="L23" s="80"/>
      <c r="M23" s="80"/>
      <c r="N23" s="89"/>
      <c r="O23" s="80"/>
      <c r="P23" s="23"/>
      <c r="Q23" s="80"/>
      <c r="R23" s="80"/>
      <c r="S23" s="112"/>
      <c r="T23" s="23"/>
      <c r="U23" s="23"/>
      <c r="V23" s="23"/>
    </row>
    <row r="24" spans="2:22" ht="12" thickBot="1">
      <c r="B24" s="61" t="s">
        <v>418</v>
      </c>
      <c r="C24" s="97">
        <f>SUM(C17,C19,C20,C22)</f>
        <v>27791407.113169998</v>
      </c>
      <c r="D24" s="144">
        <v>823548</v>
      </c>
      <c r="E24" s="144">
        <v>857857</v>
      </c>
      <c r="F24" s="144">
        <v>4443</v>
      </c>
      <c r="G24" s="97">
        <v>7697</v>
      </c>
      <c r="H24" s="97">
        <v>389</v>
      </c>
      <c r="I24" s="97">
        <v>1191</v>
      </c>
      <c r="J24" s="97">
        <v>2</v>
      </c>
      <c r="K24" s="97">
        <v>421</v>
      </c>
      <c r="L24" s="97">
        <v>548</v>
      </c>
      <c r="M24" s="97">
        <v>596</v>
      </c>
      <c r="N24" s="90"/>
      <c r="O24" s="144">
        <v>296.33188296166946</v>
      </c>
      <c r="P24" s="145"/>
      <c r="Q24" s="144">
        <v>828930</v>
      </c>
      <c r="R24" s="144">
        <v>38832</v>
      </c>
      <c r="S24" s="146">
        <v>867762</v>
      </c>
      <c r="T24" s="85"/>
      <c r="U24" s="85"/>
      <c r="V24" s="23"/>
    </row>
    <row r="25" spans="3:22" ht="12" thickTop="1">
      <c r="C25" s="39"/>
      <c r="D25" s="39"/>
      <c r="E25" s="39"/>
      <c r="F25" s="39"/>
      <c r="G25" s="39"/>
      <c r="H25" s="39"/>
      <c r="I25" s="39"/>
      <c r="J25" s="39"/>
      <c r="K25" s="39"/>
      <c r="L25" s="39"/>
      <c r="M25" s="39"/>
      <c r="N25" s="23"/>
      <c r="Q25" s="117"/>
      <c r="R25" s="117"/>
      <c r="S25" s="23"/>
      <c r="T25" s="23"/>
      <c r="U25" s="23"/>
      <c r="V25" s="23"/>
    </row>
    <row r="26" spans="2:22" ht="12">
      <c r="B26" s="41" t="s">
        <v>870</v>
      </c>
      <c r="N26" s="23"/>
      <c r="Q26" s="23"/>
      <c r="R26" s="23"/>
      <c r="S26" s="23"/>
      <c r="T26" s="23"/>
      <c r="U26" s="23"/>
      <c r="V26" s="23"/>
    </row>
    <row r="27" spans="2:22" ht="12">
      <c r="B27" s="63" t="s">
        <v>2039</v>
      </c>
      <c r="Q27" s="23"/>
      <c r="R27" s="23"/>
      <c r="S27" s="23"/>
      <c r="T27" s="23"/>
      <c r="U27" s="23"/>
      <c r="V27" s="23"/>
    </row>
    <row r="28" spans="2:22" ht="12">
      <c r="B28" s="63" t="s">
        <v>406</v>
      </c>
      <c r="Q28" s="23"/>
      <c r="R28" s="23"/>
      <c r="S28" s="23"/>
      <c r="T28" s="23"/>
      <c r="U28" s="23"/>
      <c r="V28" s="23"/>
    </row>
    <row r="29" spans="2:22" ht="12">
      <c r="B29" s="42" t="s">
        <v>871</v>
      </c>
      <c r="Q29" s="23"/>
      <c r="R29" s="23"/>
      <c r="S29" s="23"/>
      <c r="T29" s="23"/>
      <c r="U29" s="23"/>
      <c r="V29" s="23"/>
    </row>
    <row r="30" spans="2:22" ht="12">
      <c r="B30" s="42" t="s">
        <v>2011</v>
      </c>
      <c r="Q30" s="23"/>
      <c r="R30" s="23"/>
      <c r="S30" s="23"/>
      <c r="T30" s="23"/>
      <c r="U30" s="23"/>
      <c r="V30" s="23"/>
    </row>
    <row r="31" spans="2:22" ht="12">
      <c r="B31" s="107" t="s">
        <v>1314</v>
      </c>
      <c r="Q31" s="23"/>
      <c r="R31" s="23"/>
      <c r="S31" s="23"/>
      <c r="T31" s="23"/>
      <c r="U31" s="23"/>
      <c r="V31" s="23"/>
    </row>
    <row r="32" spans="2:22" ht="12">
      <c r="B32" s="42" t="s">
        <v>2012</v>
      </c>
      <c r="Q32" s="23"/>
      <c r="R32" s="23"/>
      <c r="S32" s="23"/>
      <c r="T32" s="23"/>
      <c r="U32" s="23"/>
      <c r="V32" s="23"/>
    </row>
    <row r="33" spans="2:22" ht="12">
      <c r="B33" s="107" t="s">
        <v>2007</v>
      </c>
      <c r="Q33" s="23"/>
      <c r="R33" s="23"/>
      <c r="S33" s="23"/>
      <c r="T33" s="23"/>
      <c r="U33" s="23"/>
      <c r="V33" s="23"/>
    </row>
    <row r="34" spans="2:22" ht="12">
      <c r="B34" s="42" t="s">
        <v>2013</v>
      </c>
      <c r="Q34" s="23"/>
      <c r="R34" s="23"/>
      <c r="S34" s="23"/>
      <c r="T34" s="23"/>
      <c r="U34" s="23"/>
      <c r="V34" s="23"/>
    </row>
    <row r="35" spans="2:22" ht="12">
      <c r="B35" s="107" t="s">
        <v>2006</v>
      </c>
      <c r="Q35" s="23"/>
      <c r="R35" s="23"/>
      <c r="S35" s="23"/>
      <c r="T35" s="23"/>
      <c r="U35" s="23"/>
      <c r="V35" s="23"/>
    </row>
    <row r="36" spans="2:22" ht="12">
      <c r="B36" s="52" t="s">
        <v>2008</v>
      </c>
      <c r="Q36" s="23"/>
      <c r="R36" s="23"/>
      <c r="S36" s="23"/>
      <c r="T36" s="23"/>
      <c r="U36" s="23"/>
      <c r="V36" s="23"/>
    </row>
    <row r="37" ht="12">
      <c r="B37" s="82" t="s">
        <v>930</v>
      </c>
    </row>
    <row r="38" ht="12">
      <c r="B38" s="63" t="s">
        <v>876</v>
      </c>
    </row>
    <row r="40" spans="4:19" ht="12">
      <c r="D40" s="39"/>
      <c r="E40" s="39"/>
      <c r="F40" s="111"/>
      <c r="G40" s="111"/>
      <c r="H40" s="111"/>
      <c r="I40" s="111"/>
      <c r="J40" s="111"/>
      <c r="K40" s="111"/>
      <c r="L40" s="39"/>
      <c r="M40" s="39"/>
      <c r="N40" s="39"/>
      <c r="O40" s="39"/>
      <c r="P40" s="39"/>
      <c r="Q40" s="39"/>
      <c r="R40" s="39"/>
      <c r="S40" s="39"/>
    </row>
    <row r="41" spans="4:19" ht="12">
      <c r="D41" s="39"/>
      <c r="E41" s="39"/>
      <c r="F41" s="111"/>
      <c r="G41" s="111"/>
      <c r="H41" s="111"/>
      <c r="I41" s="111"/>
      <c r="J41" s="111"/>
      <c r="K41" s="111"/>
      <c r="L41" s="39"/>
      <c r="M41" s="39"/>
      <c r="N41" s="39"/>
      <c r="O41" s="39"/>
      <c r="P41" s="39"/>
      <c r="Q41" s="39"/>
      <c r="R41" s="39"/>
      <c r="S41" s="39"/>
    </row>
    <row r="42" spans="4:19" ht="12">
      <c r="D42" s="39"/>
      <c r="E42" s="39"/>
      <c r="F42" s="111"/>
      <c r="G42" s="111"/>
      <c r="H42" s="111"/>
      <c r="I42" s="111"/>
      <c r="J42" s="111"/>
      <c r="K42" s="111"/>
      <c r="L42" s="39"/>
      <c r="M42" s="39"/>
      <c r="N42" s="39"/>
      <c r="O42" s="39"/>
      <c r="P42" s="39"/>
      <c r="Q42" s="39"/>
      <c r="R42" s="39"/>
      <c r="S42" s="39"/>
    </row>
    <row r="43" spans="4:19" ht="12">
      <c r="D43" s="39"/>
      <c r="E43" s="39"/>
      <c r="F43" s="111"/>
      <c r="G43" s="111"/>
      <c r="H43" s="111"/>
      <c r="I43" s="111"/>
      <c r="J43" s="111"/>
      <c r="K43" s="111"/>
      <c r="L43" s="39"/>
      <c r="M43" s="39"/>
      <c r="N43" s="39"/>
      <c r="O43" s="39"/>
      <c r="P43" s="39"/>
      <c r="Q43" s="39"/>
      <c r="R43" s="39"/>
      <c r="S43" s="39"/>
    </row>
    <row r="44" spans="4:19" ht="12">
      <c r="D44" s="39"/>
      <c r="E44" s="39"/>
      <c r="F44" s="111"/>
      <c r="G44" s="111"/>
      <c r="H44" s="111"/>
      <c r="I44" s="111"/>
      <c r="J44" s="111"/>
      <c r="K44" s="111"/>
      <c r="L44" s="39"/>
      <c r="M44" s="39"/>
      <c r="N44" s="39"/>
      <c r="O44" s="39"/>
      <c r="P44" s="39"/>
      <c r="Q44" s="39"/>
      <c r="R44" s="39"/>
      <c r="S44" s="39"/>
    </row>
    <row r="45" spans="4:19" ht="12">
      <c r="D45" s="39"/>
      <c r="E45" s="39"/>
      <c r="F45" s="111"/>
      <c r="G45" s="111"/>
      <c r="H45" s="111"/>
      <c r="I45" s="111"/>
      <c r="J45" s="111"/>
      <c r="K45" s="111"/>
      <c r="L45" s="39"/>
      <c r="M45" s="39"/>
      <c r="N45" s="39"/>
      <c r="O45" s="39"/>
      <c r="P45" s="39"/>
      <c r="Q45" s="39"/>
      <c r="R45" s="39"/>
      <c r="S45" s="39"/>
    </row>
    <row r="46" spans="4:19" ht="12">
      <c r="D46" s="39"/>
      <c r="E46" s="39"/>
      <c r="F46" s="111"/>
      <c r="G46" s="111"/>
      <c r="H46" s="111"/>
      <c r="I46" s="111"/>
      <c r="J46" s="111"/>
      <c r="K46" s="111"/>
      <c r="L46" s="39"/>
      <c r="M46" s="39"/>
      <c r="N46" s="39"/>
      <c r="O46" s="39"/>
      <c r="P46" s="39"/>
      <c r="Q46" s="39"/>
      <c r="R46" s="39"/>
      <c r="S46" s="39"/>
    </row>
    <row r="47" spans="4:19" ht="12">
      <c r="D47" s="39"/>
      <c r="E47" s="39"/>
      <c r="F47" s="111"/>
      <c r="G47" s="111"/>
      <c r="H47" s="111"/>
      <c r="I47" s="111"/>
      <c r="J47" s="111"/>
      <c r="K47" s="111"/>
      <c r="L47" s="39"/>
      <c r="M47" s="39"/>
      <c r="N47" s="39"/>
      <c r="O47" s="39"/>
      <c r="P47" s="39"/>
      <c r="Q47" s="39"/>
      <c r="R47" s="39"/>
      <c r="S47" s="39"/>
    </row>
    <row r="48" spans="4:19" ht="12">
      <c r="D48" s="39"/>
      <c r="E48" s="39"/>
      <c r="F48" s="111"/>
      <c r="G48" s="111"/>
      <c r="H48" s="111"/>
      <c r="I48" s="111"/>
      <c r="J48" s="111"/>
      <c r="K48" s="111"/>
      <c r="L48" s="39"/>
      <c r="M48" s="39"/>
      <c r="N48" s="39"/>
      <c r="O48" s="39"/>
      <c r="P48" s="39"/>
      <c r="Q48" s="39"/>
      <c r="R48" s="39"/>
      <c r="S48" s="39"/>
    </row>
    <row r="49" spans="4:19" ht="12">
      <c r="D49" s="39"/>
      <c r="E49" s="39"/>
      <c r="F49" s="111"/>
      <c r="G49" s="111"/>
      <c r="H49" s="111"/>
      <c r="I49" s="111"/>
      <c r="J49" s="111"/>
      <c r="K49" s="111"/>
      <c r="L49" s="39"/>
      <c r="M49" s="39"/>
      <c r="N49" s="39"/>
      <c r="O49" s="39"/>
      <c r="P49" s="39"/>
      <c r="Q49" s="39"/>
      <c r="R49" s="39"/>
      <c r="S49" s="39"/>
    </row>
    <row r="50" spans="4:19" ht="12">
      <c r="D50" s="39"/>
      <c r="E50" s="39"/>
      <c r="F50" s="111"/>
      <c r="G50" s="111"/>
      <c r="H50" s="111"/>
      <c r="I50" s="111"/>
      <c r="J50" s="111"/>
      <c r="K50" s="111"/>
      <c r="L50" s="39"/>
      <c r="M50" s="39"/>
      <c r="N50" s="39"/>
      <c r="O50" s="39"/>
      <c r="P50" s="39"/>
      <c r="Q50" s="39"/>
      <c r="R50" s="39"/>
      <c r="S50" s="39"/>
    </row>
  </sheetData>
  <sheetProtection/>
  <mergeCells count="8">
    <mergeCell ref="D4:M4"/>
    <mergeCell ref="D3:M3"/>
    <mergeCell ref="D5:M5"/>
    <mergeCell ref="D6:E6"/>
    <mergeCell ref="F6:G6"/>
    <mergeCell ref="H6:I6"/>
    <mergeCell ref="J6:K6"/>
    <mergeCell ref="L6:M6"/>
  </mergeCells>
  <hyperlinks>
    <hyperlink ref="B31" r:id="rId1" display="https://www.gov.uk/government/statistical-data-sets/live-tables-on-household-projections"/>
    <hyperlink ref="B35" r:id="rId2" display="https://www.nrscotland.gov.uk/statistics-and-data/statistics/statistics-by-theme/households/household-projections/household-projections-for-scotland-2012-based/list-of-tables  "/>
    <hyperlink ref="B33" r:id="rId3" display="https://statswales.gov.wales/Catalogue/Housing/Households/Projections/Local-Authority/2014-Based/householdprojections-by-localauthority-year "/>
  </hyperlinks>
  <printOptions/>
  <pageMargins left="0.2362204724409449" right="0.2362204724409449" top="0.7480314960629921" bottom="0.7480314960629921" header="0.31496062992125984" footer="0.31496062992125984"/>
  <pageSetup horizontalDpi="600" verticalDpi="600" orientation="landscape" paperSize="9" scale="71" r:id="rId4"/>
  <headerFooter>
    <oddHeader>&amp;LSub-national Feed-in Tariff Statistics &amp;RLatest Quarter - Region</oddHeader>
    <oddFooter>&amp;Lhttps://www.gov.uk/government/statistical-data-sets/sub-regional-feed-in-tariffs-confirmed-on-the-cfr-statistics</oddFooter>
  </headerFooter>
</worksheet>
</file>

<file path=xl/worksheets/sheet3.xml><?xml version="1.0" encoding="utf-8"?>
<worksheet xmlns="http://schemas.openxmlformats.org/spreadsheetml/2006/main" xmlns:r="http://schemas.openxmlformats.org/officeDocument/2006/relationships">
  <dimension ref="B1:V54"/>
  <sheetViews>
    <sheetView zoomScale="80" zoomScaleNormal="8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B4" sqref="B4"/>
    </sheetView>
  </sheetViews>
  <sheetFormatPr defaultColWidth="9.140625" defaultRowHeight="12.75"/>
  <cols>
    <col min="1" max="1" width="4.8515625" style="21" customWidth="1"/>
    <col min="2" max="2" width="27.00390625" style="21" customWidth="1"/>
    <col min="3" max="3" width="23.57421875" style="21" customWidth="1"/>
    <col min="4" max="13" width="11.421875" style="21" customWidth="1"/>
    <col min="14" max="14" width="5.57421875" style="21" customWidth="1"/>
    <col min="15" max="17" width="20.57421875" style="21" customWidth="1"/>
    <col min="18" max="18" width="19.140625" style="21" bestFit="1" customWidth="1"/>
    <col min="19" max="16384" width="9.140625" style="21" customWidth="1"/>
  </cols>
  <sheetData>
    <row r="1" ht="27">
      <c r="B1" s="20" t="s">
        <v>881</v>
      </c>
    </row>
    <row r="2" ht="17.25">
      <c r="B2" s="58" t="s">
        <v>883</v>
      </c>
    </row>
    <row r="3" spans="2:13" ht="15">
      <c r="B3" s="58"/>
      <c r="D3" s="159">
        <f>'Latest Quarter - Region'!D3:M3</f>
        <v>2019</v>
      </c>
      <c r="E3" s="159"/>
      <c r="F3" s="159"/>
      <c r="G3" s="159"/>
      <c r="H3" s="159"/>
      <c r="I3" s="159"/>
      <c r="J3" s="159"/>
      <c r="K3" s="159"/>
      <c r="L3" s="159"/>
      <c r="M3" s="159"/>
    </row>
    <row r="4" spans="2:13" ht="15">
      <c r="B4" s="58"/>
      <c r="D4" s="159" t="str">
        <f>'Latest Quarter - Region'!D4:M4</f>
        <v>Quarter 1 (as at end March)</v>
      </c>
      <c r="E4" s="159"/>
      <c r="F4" s="159"/>
      <c r="G4" s="159"/>
      <c r="H4" s="159"/>
      <c r="I4" s="159"/>
      <c r="J4" s="159"/>
      <c r="K4" s="159"/>
      <c r="L4" s="159"/>
      <c r="M4" s="159"/>
    </row>
    <row r="5" spans="2:13" ht="13.5">
      <c r="B5" s="23"/>
      <c r="C5" s="23"/>
      <c r="D5" s="159" t="s">
        <v>929</v>
      </c>
      <c r="E5" s="159"/>
      <c r="F5" s="159"/>
      <c r="G5" s="159"/>
      <c r="H5" s="159"/>
      <c r="I5" s="159"/>
      <c r="J5" s="159"/>
      <c r="K5" s="159"/>
      <c r="L5" s="159"/>
      <c r="M5" s="159"/>
    </row>
    <row r="6" spans="2:13" ht="12">
      <c r="B6" s="23"/>
      <c r="C6" s="23"/>
      <c r="D6" s="159" t="s">
        <v>421</v>
      </c>
      <c r="E6" s="159"/>
      <c r="F6" s="159" t="s">
        <v>4</v>
      </c>
      <c r="G6" s="159"/>
      <c r="H6" s="159" t="s">
        <v>5</v>
      </c>
      <c r="I6" s="159"/>
      <c r="J6" s="159" t="s">
        <v>419</v>
      </c>
      <c r="K6" s="159"/>
      <c r="L6" s="159" t="s">
        <v>420</v>
      </c>
      <c r="M6" s="159"/>
    </row>
    <row r="7" spans="2:17" ht="27" customHeight="1">
      <c r="B7" s="25" t="s">
        <v>872</v>
      </c>
      <c r="C7" s="26" t="s">
        <v>878</v>
      </c>
      <c r="D7" s="26" t="s">
        <v>33</v>
      </c>
      <c r="E7" s="26" t="s">
        <v>36</v>
      </c>
      <c r="F7" s="26" t="s">
        <v>33</v>
      </c>
      <c r="G7" s="26" t="s">
        <v>36</v>
      </c>
      <c r="H7" s="26" t="s">
        <v>33</v>
      </c>
      <c r="I7" s="26" t="s">
        <v>36</v>
      </c>
      <c r="J7" s="26" t="s">
        <v>33</v>
      </c>
      <c r="K7" s="26" t="s">
        <v>36</v>
      </c>
      <c r="L7" s="26" t="s">
        <v>33</v>
      </c>
      <c r="M7" s="26" t="s">
        <v>36</v>
      </c>
      <c r="O7" s="26" t="s">
        <v>932</v>
      </c>
      <c r="P7" s="26" t="s">
        <v>933</v>
      </c>
      <c r="Q7" s="26" t="s">
        <v>36</v>
      </c>
    </row>
    <row r="8" spans="2:17" ht="12">
      <c r="B8" s="98" t="s">
        <v>409</v>
      </c>
      <c r="C8" s="47">
        <v>2036854</v>
      </c>
      <c r="D8" s="47">
        <v>304638.25999999966</v>
      </c>
      <c r="E8" s="47">
        <v>527005.9699999995</v>
      </c>
      <c r="F8" s="47">
        <v>1567.849999999999</v>
      </c>
      <c r="G8" s="47">
        <v>72975.15</v>
      </c>
      <c r="H8" s="47">
        <v>263</v>
      </c>
      <c r="I8" s="47">
        <v>1648.5</v>
      </c>
      <c r="J8" s="47">
        <v>0</v>
      </c>
      <c r="K8" s="47">
        <v>56992.99999999999</v>
      </c>
      <c r="L8" s="47">
        <v>29.54</v>
      </c>
      <c r="M8" s="47">
        <v>30.529999999999998</v>
      </c>
      <c r="N8" s="113"/>
      <c r="O8" s="109">
        <v>306498.6499999996</v>
      </c>
      <c r="P8" s="109">
        <v>352154.49999999994</v>
      </c>
      <c r="Q8" s="109">
        <v>658653.1499999996</v>
      </c>
    </row>
    <row r="9" spans="2:17" ht="12">
      <c r="B9" s="98" t="s">
        <v>410</v>
      </c>
      <c r="C9" s="47">
        <v>2648288</v>
      </c>
      <c r="D9" s="47">
        <v>359066.730000002</v>
      </c>
      <c r="E9" s="47">
        <v>591180.4000000018</v>
      </c>
      <c r="F9" s="47">
        <v>4387.970000000004</v>
      </c>
      <c r="G9" s="47">
        <v>37513.52</v>
      </c>
      <c r="H9" s="47">
        <v>21</v>
      </c>
      <c r="I9" s="47">
        <v>158</v>
      </c>
      <c r="J9" s="47">
        <v>0</v>
      </c>
      <c r="K9" s="47">
        <v>54407.500000000015</v>
      </c>
      <c r="L9" s="47">
        <v>52.130000000000024</v>
      </c>
      <c r="M9" s="47">
        <v>52.130000000000024</v>
      </c>
      <c r="N9" s="113"/>
      <c r="O9" s="109">
        <v>363527.83000000205</v>
      </c>
      <c r="P9" s="109">
        <v>319783.71999999974</v>
      </c>
      <c r="Q9" s="109">
        <v>683311.5500000018</v>
      </c>
    </row>
    <row r="10" spans="2:17" ht="12">
      <c r="B10" s="98" t="s">
        <v>411</v>
      </c>
      <c r="C10" s="47">
        <v>3774920</v>
      </c>
      <c r="D10" s="47">
        <v>79793.8199999998</v>
      </c>
      <c r="E10" s="47">
        <v>122853.5799999998</v>
      </c>
      <c r="F10" s="47">
        <v>26.5</v>
      </c>
      <c r="G10" s="47">
        <v>709.7</v>
      </c>
      <c r="H10" s="47">
        <v>0</v>
      </c>
      <c r="I10" s="47">
        <v>0</v>
      </c>
      <c r="J10" s="47">
        <v>0</v>
      </c>
      <c r="K10" s="47">
        <v>5260</v>
      </c>
      <c r="L10" s="47">
        <v>39</v>
      </c>
      <c r="M10" s="47">
        <v>39</v>
      </c>
      <c r="N10" s="113"/>
      <c r="O10" s="109">
        <v>79859.3199999998</v>
      </c>
      <c r="P10" s="109">
        <v>49002.95999999999</v>
      </c>
      <c r="Q10" s="109">
        <v>128862.2799999998</v>
      </c>
    </row>
    <row r="11" spans="2:17" ht="12">
      <c r="B11" s="98" t="s">
        <v>412</v>
      </c>
      <c r="C11" s="47">
        <v>1181672</v>
      </c>
      <c r="D11" s="47">
        <v>141826.2200000002</v>
      </c>
      <c r="E11" s="47">
        <v>183706.2100000002</v>
      </c>
      <c r="F11" s="47">
        <v>989.7000000000005</v>
      </c>
      <c r="G11" s="47">
        <v>16481.800000000003</v>
      </c>
      <c r="H11" s="47">
        <v>17</v>
      </c>
      <c r="I11" s="47">
        <v>1805.8999999999999</v>
      </c>
      <c r="J11" s="47">
        <v>0</v>
      </c>
      <c r="K11" s="47">
        <v>8708</v>
      </c>
      <c r="L11" s="47">
        <v>15.520000000000001</v>
      </c>
      <c r="M11" s="47">
        <v>16.520000000000003</v>
      </c>
      <c r="N11" s="113"/>
      <c r="O11" s="109">
        <v>142848.4400000002</v>
      </c>
      <c r="P11" s="109">
        <v>67869.98999999996</v>
      </c>
      <c r="Q11" s="109">
        <v>210718.43000000017</v>
      </c>
    </row>
    <row r="12" spans="2:17" ht="12">
      <c r="B12" s="98" t="s">
        <v>413</v>
      </c>
      <c r="C12" s="47">
        <v>3173782</v>
      </c>
      <c r="D12" s="47">
        <v>273218.9499999975</v>
      </c>
      <c r="E12" s="47">
        <v>408135.5199999977</v>
      </c>
      <c r="F12" s="47">
        <v>2134.550000000003</v>
      </c>
      <c r="G12" s="47">
        <v>43640.91000000001</v>
      </c>
      <c r="H12" s="47">
        <v>208.92</v>
      </c>
      <c r="I12" s="47">
        <v>5841.92</v>
      </c>
      <c r="J12" s="47">
        <v>0</v>
      </c>
      <c r="K12" s="47">
        <v>12354.000000000002</v>
      </c>
      <c r="L12" s="47">
        <v>85.8</v>
      </c>
      <c r="M12" s="47">
        <v>88.8</v>
      </c>
      <c r="N12" s="113"/>
      <c r="O12" s="109">
        <v>275648.21999999747</v>
      </c>
      <c r="P12" s="109">
        <v>194412.93000000023</v>
      </c>
      <c r="Q12" s="109">
        <v>470061.1499999977</v>
      </c>
    </row>
    <row r="13" spans="2:17" ht="12">
      <c r="B13" s="98" t="s">
        <v>414</v>
      </c>
      <c r="C13" s="47">
        <v>3869871</v>
      </c>
      <c r="D13" s="47">
        <v>389000.610000001</v>
      </c>
      <c r="E13" s="47">
        <v>697112.7900000017</v>
      </c>
      <c r="F13" s="47">
        <v>330.64000000000004</v>
      </c>
      <c r="G13" s="47">
        <v>17838.47</v>
      </c>
      <c r="H13" s="47">
        <v>281.7</v>
      </c>
      <c r="I13" s="47">
        <v>1748.1</v>
      </c>
      <c r="J13" s="47">
        <v>0</v>
      </c>
      <c r="K13" s="47">
        <v>20456.000000000004</v>
      </c>
      <c r="L13" s="47">
        <v>128.95000000000007</v>
      </c>
      <c r="M13" s="47">
        <v>136.43000000000006</v>
      </c>
      <c r="N13" s="113"/>
      <c r="O13" s="109">
        <v>389741.900000001</v>
      </c>
      <c r="P13" s="109">
        <v>347549.89000000065</v>
      </c>
      <c r="Q13" s="109">
        <v>737291.7900000017</v>
      </c>
    </row>
    <row r="14" spans="2:17" ht="12">
      <c r="B14" s="98" t="s">
        <v>415</v>
      </c>
      <c r="C14" s="47">
        <v>2446151</v>
      </c>
      <c r="D14" s="47">
        <v>431576.1500000015</v>
      </c>
      <c r="E14" s="47">
        <v>1031001.0400000021</v>
      </c>
      <c r="F14" s="47">
        <v>3308.5299999999975</v>
      </c>
      <c r="G14" s="47">
        <v>94781.64999999998</v>
      </c>
      <c r="H14" s="47">
        <v>775.24</v>
      </c>
      <c r="I14" s="47">
        <v>3346.92</v>
      </c>
      <c r="J14" s="47">
        <v>3.68</v>
      </c>
      <c r="K14" s="47">
        <v>34870.68</v>
      </c>
      <c r="L14" s="47">
        <v>50.9</v>
      </c>
      <c r="M14" s="47">
        <v>54.65</v>
      </c>
      <c r="N14" s="113"/>
      <c r="O14" s="109">
        <v>435714.50000000146</v>
      </c>
      <c r="P14" s="109">
        <v>728340.4400000004</v>
      </c>
      <c r="Q14" s="109">
        <v>1164054.9400000018</v>
      </c>
    </row>
    <row r="15" spans="2:17" ht="12">
      <c r="B15" s="98" t="s">
        <v>416</v>
      </c>
      <c r="C15" s="47">
        <v>2447416</v>
      </c>
      <c r="D15" s="47">
        <v>241911.57000000033</v>
      </c>
      <c r="E15" s="47">
        <v>431577.46000000037</v>
      </c>
      <c r="F15" s="47">
        <v>837.5999999999999</v>
      </c>
      <c r="G15" s="47">
        <v>10682.100000000002</v>
      </c>
      <c r="H15" s="47">
        <v>75.50999999999999</v>
      </c>
      <c r="I15" s="47">
        <v>715.91</v>
      </c>
      <c r="J15" s="47">
        <v>0</v>
      </c>
      <c r="K15" s="47">
        <v>37914.00000000001</v>
      </c>
      <c r="L15" s="47">
        <v>69.36000000000003</v>
      </c>
      <c r="M15" s="47">
        <v>71.86000000000003</v>
      </c>
      <c r="N15" s="113"/>
      <c r="O15" s="109">
        <v>242894.04000000033</v>
      </c>
      <c r="P15" s="109">
        <v>238067.28999999998</v>
      </c>
      <c r="Q15" s="109">
        <v>480961.3300000003</v>
      </c>
    </row>
    <row r="16" spans="2:17" ht="12">
      <c r="B16" s="98" t="s">
        <v>417</v>
      </c>
      <c r="C16" s="47">
        <v>2347584</v>
      </c>
      <c r="D16" s="47">
        <v>284688.999999997</v>
      </c>
      <c r="E16" s="47">
        <v>426224.149999997</v>
      </c>
      <c r="F16" s="47">
        <v>4049.3799999999983</v>
      </c>
      <c r="G16" s="47">
        <v>60431.00999999999</v>
      </c>
      <c r="H16" s="47">
        <v>320.26</v>
      </c>
      <c r="I16" s="47">
        <v>4860.16</v>
      </c>
      <c r="J16" s="47">
        <v>0</v>
      </c>
      <c r="K16" s="47">
        <v>29468</v>
      </c>
      <c r="L16" s="47">
        <v>43.63999999999999</v>
      </c>
      <c r="M16" s="47">
        <v>44.629999999999995</v>
      </c>
      <c r="N16" s="113"/>
      <c r="O16" s="109">
        <v>289102.279999997</v>
      </c>
      <c r="P16" s="109">
        <v>231925.66999999998</v>
      </c>
      <c r="Q16" s="109">
        <v>521027.949999997</v>
      </c>
    </row>
    <row r="17" spans="2:17" ht="12">
      <c r="B17" s="121" t="s">
        <v>880</v>
      </c>
      <c r="C17" s="123">
        <v>23926538</v>
      </c>
      <c r="D17" s="123">
        <v>2505721.3099999987</v>
      </c>
      <c r="E17" s="123">
        <v>4418797.12</v>
      </c>
      <c r="F17" s="123">
        <v>17632.72</v>
      </c>
      <c r="G17" s="123">
        <v>355054.30999999994</v>
      </c>
      <c r="H17" s="123">
        <v>1962.6299999999999</v>
      </c>
      <c r="I17" s="123">
        <v>20125.41</v>
      </c>
      <c r="J17" s="123">
        <v>3.68</v>
      </c>
      <c r="K17" s="123">
        <v>260431.18</v>
      </c>
      <c r="L17" s="123">
        <v>514.84</v>
      </c>
      <c r="M17" s="123">
        <v>534.5500000000001</v>
      </c>
      <c r="N17" s="113"/>
      <c r="O17" s="147">
        <v>2525835.179999999</v>
      </c>
      <c r="P17" s="147">
        <v>2529107.3900000006</v>
      </c>
      <c r="Q17" s="147">
        <v>5054942.569999999</v>
      </c>
    </row>
    <row r="18" spans="2:18" ht="6" customHeight="1">
      <c r="B18" s="99"/>
      <c r="C18" s="47"/>
      <c r="D18" s="47"/>
      <c r="E18" s="47"/>
      <c r="F18" s="47"/>
      <c r="G18" s="47"/>
      <c r="H18" s="47"/>
      <c r="I18" s="47"/>
      <c r="J18" s="47"/>
      <c r="K18" s="47"/>
      <c r="L18" s="47"/>
      <c r="M18" s="47"/>
      <c r="N18" s="113"/>
      <c r="O18" s="112"/>
      <c r="P18" s="112"/>
      <c r="Q18" s="112"/>
      <c r="R18" s="23"/>
    </row>
    <row r="19" spans="2:18" ht="12">
      <c r="B19" s="98" t="s">
        <v>408</v>
      </c>
      <c r="C19" s="47">
        <v>2503210</v>
      </c>
      <c r="D19" s="47">
        <v>210901.37000000116</v>
      </c>
      <c r="E19" s="47">
        <v>293597.78000000113</v>
      </c>
      <c r="F19" s="47">
        <v>22791.49999999998</v>
      </c>
      <c r="G19" s="47">
        <v>310099.61999999994</v>
      </c>
      <c r="H19" s="47">
        <v>2409.2200000000003</v>
      </c>
      <c r="I19" s="47">
        <v>188680.71999999994</v>
      </c>
      <c r="J19" s="47">
        <v>0</v>
      </c>
      <c r="K19" s="47">
        <v>17950</v>
      </c>
      <c r="L19" s="47">
        <v>29.269999999999992</v>
      </c>
      <c r="M19" s="47">
        <v>31.269999999999992</v>
      </c>
      <c r="N19" s="113"/>
      <c r="O19" s="112">
        <v>236131.36000000112</v>
      </c>
      <c r="P19" s="112">
        <v>574228.0299999999</v>
      </c>
      <c r="Q19" s="112">
        <v>810359.3900000011</v>
      </c>
      <c r="R19" s="23"/>
    </row>
    <row r="20" spans="2:18" ht="12">
      <c r="B20" s="98" t="s">
        <v>407</v>
      </c>
      <c r="C20" s="47">
        <v>1361659.1131699996</v>
      </c>
      <c r="D20" s="47">
        <v>183396.19000000166</v>
      </c>
      <c r="E20" s="47">
        <v>360624.89000000193</v>
      </c>
      <c r="F20" s="47">
        <v>3676.5700000000015</v>
      </c>
      <c r="G20" s="47">
        <v>88819.44000000003</v>
      </c>
      <c r="H20" s="47">
        <v>1455.6899999999996</v>
      </c>
      <c r="I20" s="47">
        <v>15240.180000000004</v>
      </c>
      <c r="J20" s="47">
        <v>200</v>
      </c>
      <c r="K20" s="47">
        <v>14784</v>
      </c>
      <c r="L20" s="47">
        <v>24.85</v>
      </c>
      <c r="M20" s="47">
        <v>79.85</v>
      </c>
      <c r="N20" s="113"/>
      <c r="O20" s="112">
        <v>188753.30000000168</v>
      </c>
      <c r="P20" s="112">
        <v>290795.06000000023</v>
      </c>
      <c r="Q20" s="112">
        <v>479548.3600000019</v>
      </c>
      <c r="R20" s="23"/>
    </row>
    <row r="21" spans="2:18" ht="6" customHeight="1">
      <c r="B21" s="98"/>
      <c r="C21" s="47"/>
      <c r="D21" s="47"/>
      <c r="E21" s="47"/>
      <c r="F21" s="47"/>
      <c r="G21" s="47"/>
      <c r="H21" s="47"/>
      <c r="I21" s="47"/>
      <c r="J21" s="47"/>
      <c r="K21" s="47"/>
      <c r="L21" s="47"/>
      <c r="M21" s="47"/>
      <c r="N21" s="113"/>
      <c r="O21" s="112"/>
      <c r="P21" s="112"/>
      <c r="Q21" s="112"/>
      <c r="R21" s="23"/>
    </row>
    <row r="22" spans="2:18" ht="14.25">
      <c r="B22" s="124" t="s">
        <v>936</v>
      </c>
      <c r="C22" s="125">
        <v>0</v>
      </c>
      <c r="D22" s="125">
        <v>0</v>
      </c>
      <c r="E22" s="126">
        <v>19.5</v>
      </c>
      <c r="F22" s="126">
        <v>0</v>
      </c>
      <c r="G22" s="126">
        <v>0</v>
      </c>
      <c r="H22" s="126">
        <v>0</v>
      </c>
      <c r="I22" s="126">
        <v>0</v>
      </c>
      <c r="J22" s="126">
        <v>0</v>
      </c>
      <c r="K22" s="126">
        <v>0</v>
      </c>
      <c r="L22" s="126">
        <v>0</v>
      </c>
      <c r="M22" s="126">
        <v>0</v>
      </c>
      <c r="N22" s="113"/>
      <c r="O22" s="143">
        <v>0</v>
      </c>
      <c r="P22" s="143">
        <v>19.5</v>
      </c>
      <c r="Q22" s="143">
        <v>19.5</v>
      </c>
      <c r="R22" s="85"/>
    </row>
    <row r="23" spans="2:18" ht="6" customHeight="1">
      <c r="B23" s="60"/>
      <c r="C23" s="47"/>
      <c r="D23" s="47"/>
      <c r="E23" s="47"/>
      <c r="F23" s="47"/>
      <c r="G23" s="47"/>
      <c r="H23" s="47"/>
      <c r="I23" s="47"/>
      <c r="J23" s="47"/>
      <c r="K23" s="47"/>
      <c r="L23" s="47"/>
      <c r="M23" s="47"/>
      <c r="N23" s="113"/>
      <c r="O23" s="112"/>
      <c r="P23" s="112"/>
      <c r="Q23" s="112"/>
      <c r="R23" s="45"/>
    </row>
    <row r="24" spans="2:18" ht="12" thickBot="1">
      <c r="B24" s="61" t="s">
        <v>418</v>
      </c>
      <c r="C24" s="114">
        <v>27791407.113169998</v>
      </c>
      <c r="D24" s="114">
        <v>2900018.8700000015</v>
      </c>
      <c r="E24" s="114">
        <v>5073039.290000003</v>
      </c>
      <c r="F24" s="114">
        <v>44100.789999999986</v>
      </c>
      <c r="G24" s="114">
        <v>753973.37</v>
      </c>
      <c r="H24" s="114">
        <v>5827.54</v>
      </c>
      <c r="I24" s="114">
        <v>224046.30999999994</v>
      </c>
      <c r="J24" s="114">
        <v>203.68</v>
      </c>
      <c r="K24" s="114">
        <v>293165.18</v>
      </c>
      <c r="L24" s="114">
        <v>568.96</v>
      </c>
      <c r="M24" s="114">
        <v>645.6700000000001</v>
      </c>
      <c r="N24" s="113"/>
      <c r="O24" s="146">
        <v>2950719.8400000017</v>
      </c>
      <c r="P24" s="146">
        <v>3394149.9800000004</v>
      </c>
      <c r="Q24" s="146">
        <v>6344869.820000002</v>
      </c>
      <c r="R24" s="85"/>
    </row>
    <row r="25" spans="3:18" ht="12" thickTop="1">
      <c r="C25" s="28"/>
      <c r="D25" s="28"/>
      <c r="E25" s="28"/>
      <c r="F25" s="28"/>
      <c r="G25" s="28"/>
      <c r="H25" s="28"/>
      <c r="I25" s="28"/>
      <c r="J25" s="28"/>
      <c r="K25" s="28"/>
      <c r="L25" s="28"/>
      <c r="M25" s="28"/>
      <c r="N25" s="28"/>
      <c r="O25" s="28"/>
      <c r="P25" s="28"/>
      <c r="Q25" s="28"/>
      <c r="R25" s="23"/>
    </row>
    <row r="26" spans="2:18" ht="12">
      <c r="B26" s="41" t="s">
        <v>870</v>
      </c>
      <c r="O26" s="23"/>
      <c r="P26" s="23"/>
      <c r="Q26" s="23"/>
      <c r="R26" s="23"/>
    </row>
    <row r="27" spans="2:18" ht="12">
      <c r="B27" s="63" t="s">
        <v>2040</v>
      </c>
      <c r="O27" s="23"/>
      <c r="P27" s="23"/>
      <c r="Q27" s="23"/>
      <c r="R27" s="23"/>
    </row>
    <row r="28" spans="2:18" ht="12">
      <c r="B28" s="63" t="s">
        <v>406</v>
      </c>
      <c r="O28" s="23"/>
      <c r="P28" s="23"/>
      <c r="Q28" s="23"/>
      <c r="R28" s="23"/>
    </row>
    <row r="29" ht="12">
      <c r="B29" s="42" t="s">
        <v>871</v>
      </c>
    </row>
    <row r="30" ht="12">
      <c r="B30" s="42" t="s">
        <v>2011</v>
      </c>
    </row>
    <row r="31" ht="12">
      <c r="B31" s="107" t="s">
        <v>1314</v>
      </c>
    </row>
    <row r="32" ht="12">
      <c r="B32" s="42" t="s">
        <v>2012</v>
      </c>
    </row>
    <row r="33" ht="12">
      <c r="B33" s="107" t="s">
        <v>2007</v>
      </c>
    </row>
    <row r="34" ht="12">
      <c r="B34" s="42" t="s">
        <v>2013</v>
      </c>
    </row>
    <row r="35" ht="12">
      <c r="B35" s="107" t="s">
        <v>2006</v>
      </c>
    </row>
    <row r="36" spans="2:22" ht="12">
      <c r="B36" s="52" t="s">
        <v>2008</v>
      </c>
      <c r="F36" s="110"/>
      <c r="G36" s="110"/>
      <c r="H36" s="110"/>
      <c r="I36" s="110"/>
      <c r="J36" s="110"/>
      <c r="K36" s="110"/>
      <c r="Q36" s="23"/>
      <c r="R36" s="23"/>
      <c r="S36" s="23"/>
      <c r="T36" s="23"/>
      <c r="U36" s="23"/>
      <c r="V36" s="23"/>
    </row>
    <row r="37" spans="2:17" ht="12">
      <c r="B37" s="82" t="s">
        <v>930</v>
      </c>
      <c r="D37" s="39"/>
      <c r="E37" s="39"/>
      <c r="F37" s="39"/>
      <c r="G37" s="39"/>
      <c r="H37" s="39"/>
      <c r="I37" s="39"/>
      <c r="J37" s="39"/>
      <c r="K37" s="39"/>
      <c r="L37" s="39"/>
      <c r="M37" s="39"/>
      <c r="N37" s="39"/>
      <c r="O37" s="39"/>
      <c r="P37" s="39"/>
      <c r="Q37" s="39"/>
    </row>
    <row r="38" spans="2:17" ht="12">
      <c r="B38" s="63" t="s">
        <v>876</v>
      </c>
      <c r="D38" s="39"/>
      <c r="E38" s="39"/>
      <c r="F38" s="39"/>
      <c r="G38" s="39"/>
      <c r="H38" s="39"/>
      <c r="I38" s="39"/>
      <c r="J38" s="39"/>
      <c r="K38" s="39"/>
      <c r="L38" s="39"/>
      <c r="M38" s="39"/>
      <c r="N38" s="39"/>
      <c r="O38" s="39"/>
      <c r="P38" s="39"/>
      <c r="Q38" s="39"/>
    </row>
    <row r="39" spans="4:17" ht="12">
      <c r="D39" s="39"/>
      <c r="E39" s="39"/>
      <c r="F39" s="39"/>
      <c r="G39" s="39"/>
      <c r="H39" s="39"/>
      <c r="I39" s="39"/>
      <c r="J39" s="39"/>
      <c r="K39" s="39"/>
      <c r="L39" s="39"/>
      <c r="M39" s="39"/>
      <c r="N39" s="39"/>
      <c r="O39" s="39"/>
      <c r="P39" s="39"/>
      <c r="Q39" s="39"/>
    </row>
    <row r="40" spans="4:17" ht="12">
      <c r="D40" s="39"/>
      <c r="E40" s="39"/>
      <c r="F40" s="39"/>
      <c r="G40" s="39"/>
      <c r="H40" s="39"/>
      <c r="I40" s="39"/>
      <c r="J40" s="39"/>
      <c r="K40" s="39"/>
      <c r="L40" s="39"/>
      <c r="M40" s="39"/>
      <c r="N40" s="39"/>
      <c r="O40" s="39"/>
      <c r="P40" s="39"/>
      <c r="Q40" s="39"/>
    </row>
    <row r="41" spans="4:17" ht="12">
      <c r="D41" s="39"/>
      <c r="E41" s="39"/>
      <c r="F41" s="39"/>
      <c r="G41" s="39"/>
      <c r="H41" s="39"/>
      <c r="I41" s="39"/>
      <c r="J41" s="39"/>
      <c r="K41" s="39"/>
      <c r="L41" s="39"/>
      <c r="M41" s="39"/>
      <c r="N41" s="39"/>
      <c r="O41" s="39"/>
      <c r="P41" s="39"/>
      <c r="Q41" s="39"/>
    </row>
    <row r="42" spans="4:17" ht="12">
      <c r="D42" s="39"/>
      <c r="E42" s="39"/>
      <c r="F42" s="39"/>
      <c r="G42" s="39"/>
      <c r="H42" s="39"/>
      <c r="I42" s="39"/>
      <c r="J42" s="39"/>
      <c r="K42" s="39"/>
      <c r="L42" s="39"/>
      <c r="M42" s="39"/>
      <c r="N42" s="39"/>
      <c r="O42" s="39"/>
      <c r="P42" s="39"/>
      <c r="Q42" s="39"/>
    </row>
    <row r="43" spans="4:17" ht="12">
      <c r="D43" s="39"/>
      <c r="E43" s="39"/>
      <c r="F43" s="39"/>
      <c r="G43" s="39"/>
      <c r="H43" s="39"/>
      <c r="I43" s="39"/>
      <c r="J43" s="39"/>
      <c r="K43" s="39"/>
      <c r="L43" s="39"/>
      <c r="M43" s="39"/>
      <c r="N43" s="39"/>
      <c r="O43" s="39"/>
      <c r="P43" s="39"/>
      <c r="Q43" s="39"/>
    </row>
    <row r="44" spans="4:17" ht="12">
      <c r="D44" s="39"/>
      <c r="E44" s="39"/>
      <c r="F44" s="39"/>
      <c r="G44" s="39"/>
      <c r="H44" s="39"/>
      <c r="I44" s="39"/>
      <c r="J44" s="39"/>
      <c r="K44" s="39"/>
      <c r="L44" s="39"/>
      <c r="M44" s="39"/>
      <c r="N44" s="39"/>
      <c r="O44" s="39"/>
      <c r="P44" s="39"/>
      <c r="Q44" s="39"/>
    </row>
    <row r="45" spans="4:17" ht="12">
      <c r="D45" s="39"/>
      <c r="E45" s="39"/>
      <c r="F45" s="39"/>
      <c r="G45" s="39"/>
      <c r="H45" s="39"/>
      <c r="I45" s="39"/>
      <c r="J45" s="39"/>
      <c r="K45" s="39"/>
      <c r="L45" s="39"/>
      <c r="M45" s="39"/>
      <c r="N45" s="39"/>
      <c r="O45" s="39"/>
      <c r="P45" s="39"/>
      <c r="Q45" s="39"/>
    </row>
    <row r="46" spans="4:17" ht="12">
      <c r="D46" s="39"/>
      <c r="E46" s="39"/>
      <c r="F46" s="39"/>
      <c r="G46" s="39"/>
      <c r="H46" s="39"/>
      <c r="I46" s="39"/>
      <c r="J46" s="39"/>
      <c r="K46" s="39"/>
      <c r="L46" s="39"/>
      <c r="M46" s="39"/>
      <c r="N46" s="39"/>
      <c r="O46" s="39"/>
      <c r="P46" s="39"/>
      <c r="Q46" s="39"/>
    </row>
    <row r="47" spans="4:17" ht="12">
      <c r="D47" s="39"/>
      <c r="E47" s="39"/>
      <c r="F47" s="39"/>
      <c r="G47" s="39"/>
      <c r="H47" s="39"/>
      <c r="I47" s="39"/>
      <c r="J47" s="39"/>
      <c r="K47" s="39"/>
      <c r="L47" s="39"/>
      <c r="M47" s="39"/>
      <c r="N47" s="39"/>
      <c r="O47" s="39"/>
      <c r="P47" s="39"/>
      <c r="Q47" s="39"/>
    </row>
    <row r="48" spans="4:17" ht="12">
      <c r="D48" s="39"/>
      <c r="E48" s="39"/>
      <c r="F48" s="39"/>
      <c r="G48" s="39"/>
      <c r="H48" s="39"/>
      <c r="I48" s="39"/>
      <c r="J48" s="39"/>
      <c r="K48" s="39"/>
      <c r="L48" s="39"/>
      <c r="M48" s="39"/>
      <c r="N48" s="39"/>
      <c r="O48" s="39"/>
      <c r="P48" s="39"/>
      <c r="Q48" s="39"/>
    </row>
    <row r="49" spans="4:17" ht="12">
      <c r="D49" s="39"/>
      <c r="E49" s="39"/>
      <c r="F49" s="39"/>
      <c r="G49" s="39"/>
      <c r="H49" s="39"/>
      <c r="I49" s="39"/>
      <c r="J49" s="39"/>
      <c r="K49" s="39"/>
      <c r="L49" s="39"/>
      <c r="M49" s="39"/>
      <c r="N49" s="39"/>
      <c r="O49" s="39"/>
      <c r="P49" s="39"/>
      <c r="Q49" s="39"/>
    </row>
    <row r="50" spans="4:17" ht="12">
      <c r="D50" s="39"/>
      <c r="E50" s="39"/>
      <c r="F50" s="39"/>
      <c r="G50" s="39"/>
      <c r="H50" s="39"/>
      <c r="I50" s="39"/>
      <c r="J50" s="39"/>
      <c r="K50" s="39"/>
      <c r="L50" s="39"/>
      <c r="M50" s="39"/>
      <c r="N50" s="39"/>
      <c r="O50" s="39"/>
      <c r="P50" s="39"/>
      <c r="Q50" s="39"/>
    </row>
    <row r="51" spans="4:17" ht="12">
      <c r="D51" s="39"/>
      <c r="E51" s="39"/>
      <c r="F51" s="39"/>
      <c r="G51" s="39"/>
      <c r="H51" s="39"/>
      <c r="I51" s="39"/>
      <c r="J51" s="39"/>
      <c r="K51" s="39"/>
      <c r="L51" s="39"/>
      <c r="M51" s="39"/>
      <c r="N51" s="39"/>
      <c r="O51" s="39"/>
      <c r="P51" s="39"/>
      <c r="Q51" s="39"/>
    </row>
    <row r="52" spans="4:17" ht="12">
      <c r="D52" s="39"/>
      <c r="E52" s="39"/>
      <c r="F52" s="39"/>
      <c r="G52" s="39"/>
      <c r="H52" s="39"/>
      <c r="I52" s="39"/>
      <c r="J52" s="39"/>
      <c r="K52" s="39"/>
      <c r="L52" s="39"/>
      <c r="M52" s="39"/>
      <c r="N52" s="39"/>
      <c r="O52" s="39"/>
      <c r="P52" s="39"/>
      <c r="Q52" s="39"/>
    </row>
    <row r="53" spans="4:17" ht="12">
      <c r="D53" s="39"/>
      <c r="E53" s="39"/>
      <c r="F53" s="39"/>
      <c r="G53" s="39"/>
      <c r="H53" s="39"/>
      <c r="I53" s="39"/>
      <c r="J53" s="39"/>
      <c r="K53" s="39"/>
      <c r="L53" s="39"/>
      <c r="M53" s="39"/>
      <c r="N53" s="39"/>
      <c r="O53" s="39"/>
      <c r="P53" s="39"/>
      <c r="Q53" s="39"/>
    </row>
    <row r="54" ht="12">
      <c r="D54" s="39"/>
    </row>
  </sheetData>
  <sheetProtection/>
  <mergeCells count="8">
    <mergeCell ref="D3:M3"/>
    <mergeCell ref="D4:M4"/>
    <mergeCell ref="D5:M5"/>
    <mergeCell ref="D6:E6"/>
    <mergeCell ref="F6:G6"/>
    <mergeCell ref="H6:I6"/>
    <mergeCell ref="J6:K6"/>
    <mergeCell ref="L6:M6"/>
  </mergeCells>
  <hyperlinks>
    <hyperlink ref="B31" r:id="rId1" display="https://www.gov.uk/government/statistical-data-sets/live-tables-on-household-projections"/>
    <hyperlink ref="B35" r:id="rId2" display="https://www.nrscotland.gov.uk/statistics-and-data/statistics/statistics-by-theme/households/household-projections/household-projections-for-scotland-2012-based/list-of-tables  "/>
    <hyperlink ref="B33" r:id="rId3" display="https://statswales.gov.wales/Catalogue/Housing/Households/Projections/Local-Authority/2014-Based/householdprojections-by-localauthority-year "/>
  </hyperlinks>
  <printOptions/>
  <pageMargins left="0.2362204724409449" right="0.2362204724409449" top="0.7480314960629921" bottom="0.7480314960629921" header="0.31496062992125984" footer="0.31496062992125984"/>
  <pageSetup horizontalDpi="600" verticalDpi="600" orientation="landscape" paperSize="9" scale="71" r:id="rId4"/>
  <headerFooter>
    <oddHeader>&amp;LSub-national Feed-in Tariff Statistics &amp;RLatest Quarter - Region (kW)</oddHeader>
    <oddFooter>&amp;Lhttps://www.gov.uk/government/statistical-data-sets/sub-regional-feed-in-tariffs-confirmed-on-the-cfr-statistics</oddFooter>
  </headerFooter>
</worksheet>
</file>

<file path=xl/worksheets/sheet4.xml><?xml version="1.0" encoding="utf-8"?>
<worksheet xmlns="http://schemas.openxmlformats.org/spreadsheetml/2006/main" xmlns:r="http://schemas.openxmlformats.org/officeDocument/2006/relationships">
  <sheetPr>
    <pageSetUpPr fitToPage="1"/>
  </sheetPr>
  <dimension ref="B1:V416"/>
  <sheetViews>
    <sheetView zoomScale="80" zoomScaleNormal="8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B5" sqref="B5"/>
    </sheetView>
  </sheetViews>
  <sheetFormatPr defaultColWidth="9.140625" defaultRowHeight="12.75"/>
  <cols>
    <col min="1" max="1" width="3.57421875" style="21" customWidth="1"/>
    <col min="2" max="2" width="17.140625" style="21" customWidth="1"/>
    <col min="3" max="3" width="32.8515625" style="21" bestFit="1" customWidth="1"/>
    <col min="4" max="4" width="23.57421875" style="21" customWidth="1"/>
    <col min="5" max="5" width="19.421875" style="21" customWidth="1"/>
    <col min="6" max="14" width="11.57421875" style="21" customWidth="1"/>
    <col min="15" max="15" width="8.00390625" style="21" customWidth="1"/>
    <col min="16" max="16" width="21.57421875" style="21" customWidth="1"/>
    <col min="17" max="17" width="5.57421875" style="21" customWidth="1"/>
    <col min="18" max="20" width="14.8515625" style="21" customWidth="1"/>
    <col min="21" max="16384" width="9.140625" style="21" customWidth="1"/>
  </cols>
  <sheetData>
    <row r="1" ht="27">
      <c r="B1" s="20" t="s">
        <v>881</v>
      </c>
    </row>
    <row r="2" ht="17.25">
      <c r="B2" s="22" t="s">
        <v>884</v>
      </c>
    </row>
    <row r="3" spans="2:16" ht="12">
      <c r="B3" s="23"/>
      <c r="C3" s="23"/>
      <c r="D3" s="23"/>
      <c r="E3" s="159">
        <v>2019</v>
      </c>
      <c r="F3" s="159"/>
      <c r="G3" s="159"/>
      <c r="H3" s="159"/>
      <c r="I3" s="159"/>
      <c r="J3" s="159"/>
      <c r="K3" s="159"/>
      <c r="L3" s="159"/>
      <c r="M3" s="159"/>
      <c r="N3" s="159"/>
      <c r="O3" s="92"/>
      <c r="P3" s="92"/>
    </row>
    <row r="4" spans="2:16" ht="12">
      <c r="B4" s="23"/>
      <c r="C4" s="23"/>
      <c r="D4" s="23"/>
      <c r="E4" s="159" t="s">
        <v>2010</v>
      </c>
      <c r="F4" s="159"/>
      <c r="G4" s="159"/>
      <c r="H4" s="159"/>
      <c r="I4" s="159"/>
      <c r="J4" s="159"/>
      <c r="K4" s="159"/>
      <c r="L4" s="159"/>
      <c r="M4" s="159"/>
      <c r="N4" s="159"/>
      <c r="O4" s="92"/>
      <c r="P4" s="92"/>
    </row>
    <row r="5" spans="2:16" ht="24">
      <c r="B5" s="23"/>
      <c r="C5" s="23"/>
      <c r="D5" s="23"/>
      <c r="E5" s="159" t="s">
        <v>879</v>
      </c>
      <c r="F5" s="159"/>
      <c r="G5" s="159"/>
      <c r="H5" s="159"/>
      <c r="I5" s="159"/>
      <c r="J5" s="159"/>
      <c r="K5" s="159"/>
      <c r="L5" s="159"/>
      <c r="M5" s="159"/>
      <c r="N5" s="159"/>
      <c r="O5" s="93"/>
      <c r="P5" s="53" t="s">
        <v>868</v>
      </c>
    </row>
    <row r="6" spans="2:16" ht="12">
      <c r="B6" s="23"/>
      <c r="C6" s="23"/>
      <c r="D6" s="23"/>
      <c r="E6" s="159" t="s">
        <v>421</v>
      </c>
      <c r="F6" s="159"/>
      <c r="G6" s="159" t="s">
        <v>4</v>
      </c>
      <c r="H6" s="159"/>
      <c r="I6" s="159" t="s">
        <v>5</v>
      </c>
      <c r="J6" s="159"/>
      <c r="K6" s="159" t="s">
        <v>419</v>
      </c>
      <c r="L6" s="159"/>
      <c r="M6" s="159" t="s">
        <v>420</v>
      </c>
      <c r="N6" s="159"/>
      <c r="O6" s="24"/>
      <c r="P6" s="116" t="s">
        <v>421</v>
      </c>
    </row>
    <row r="7" spans="2:20" ht="26.25">
      <c r="B7" s="25" t="s">
        <v>1303</v>
      </c>
      <c r="C7" s="25" t="s">
        <v>873</v>
      </c>
      <c r="D7" s="26" t="s">
        <v>878</v>
      </c>
      <c r="E7" s="26" t="s">
        <v>33</v>
      </c>
      <c r="F7" s="26" t="s">
        <v>36</v>
      </c>
      <c r="G7" s="26" t="s">
        <v>33</v>
      </c>
      <c r="H7" s="26" t="s">
        <v>36</v>
      </c>
      <c r="I7" s="26" t="s">
        <v>33</v>
      </c>
      <c r="J7" s="26" t="s">
        <v>36</v>
      </c>
      <c r="K7" s="26" t="s">
        <v>33</v>
      </c>
      <c r="L7" s="26" t="s">
        <v>36</v>
      </c>
      <c r="M7" s="26" t="s">
        <v>33</v>
      </c>
      <c r="N7" s="26" t="s">
        <v>36</v>
      </c>
      <c r="O7" s="53"/>
      <c r="P7" s="53" t="s">
        <v>33</v>
      </c>
      <c r="R7" s="26" t="s">
        <v>932</v>
      </c>
      <c r="S7" s="26" t="s">
        <v>933</v>
      </c>
      <c r="T7" s="26" t="s">
        <v>36</v>
      </c>
    </row>
    <row r="8" spans="2:20" ht="12">
      <c r="B8" s="21" t="s">
        <v>937</v>
      </c>
      <c r="C8" s="21" t="s">
        <v>42</v>
      </c>
      <c r="D8" s="64">
        <v>109846</v>
      </c>
      <c r="E8" s="27">
        <v>1243</v>
      </c>
      <c r="F8" s="28">
        <v>1292</v>
      </c>
      <c r="G8" s="28">
        <v>3</v>
      </c>
      <c r="H8" s="28">
        <v>8</v>
      </c>
      <c r="I8" s="28">
        <v>0</v>
      </c>
      <c r="J8" s="28">
        <v>1</v>
      </c>
      <c r="K8" s="28">
        <v>0</v>
      </c>
      <c r="L8" s="28">
        <v>0</v>
      </c>
      <c r="M8" s="28">
        <v>3</v>
      </c>
      <c r="N8" s="28">
        <v>3</v>
      </c>
      <c r="P8" s="39">
        <v>113.15842179050671</v>
      </c>
      <c r="Q8" s="29"/>
      <c r="R8" s="28">
        <v>1249</v>
      </c>
      <c r="S8" s="28">
        <v>55</v>
      </c>
      <c r="T8" s="28">
        <v>1304</v>
      </c>
    </row>
    <row r="9" spans="2:20" ht="12">
      <c r="B9" s="21" t="s">
        <v>938</v>
      </c>
      <c r="C9" s="21" t="s">
        <v>43</v>
      </c>
      <c r="D9" s="64">
        <v>114391</v>
      </c>
      <c r="E9" s="27">
        <v>5639</v>
      </c>
      <c r="F9" s="28">
        <v>5907</v>
      </c>
      <c r="G9" s="28">
        <v>290</v>
      </c>
      <c r="H9" s="28">
        <v>531</v>
      </c>
      <c r="I9" s="28">
        <v>7</v>
      </c>
      <c r="J9" s="28">
        <v>17</v>
      </c>
      <c r="K9" s="28">
        <v>0</v>
      </c>
      <c r="L9" s="28">
        <v>3</v>
      </c>
      <c r="M9" s="28">
        <v>7</v>
      </c>
      <c r="N9" s="28">
        <v>7</v>
      </c>
      <c r="P9" s="39">
        <v>492.9583621089072</v>
      </c>
      <c r="Q9" s="29"/>
      <c r="R9" s="28">
        <v>5943</v>
      </c>
      <c r="S9" s="28">
        <v>522</v>
      </c>
      <c r="T9" s="28">
        <v>6465</v>
      </c>
    </row>
    <row r="10" spans="2:20" ht="12">
      <c r="B10" s="21" t="s">
        <v>939</v>
      </c>
      <c r="C10" s="21" t="s">
        <v>44</v>
      </c>
      <c r="D10" s="64">
        <v>29093</v>
      </c>
      <c r="E10" s="27">
        <v>707</v>
      </c>
      <c r="F10" s="28">
        <v>734</v>
      </c>
      <c r="G10" s="28">
        <v>1</v>
      </c>
      <c r="H10" s="28">
        <v>2</v>
      </c>
      <c r="I10" s="28">
        <v>0</v>
      </c>
      <c r="J10" s="28">
        <v>0</v>
      </c>
      <c r="K10" s="28">
        <v>0</v>
      </c>
      <c r="L10" s="28">
        <v>0</v>
      </c>
      <c r="M10" s="28">
        <v>0</v>
      </c>
      <c r="N10" s="28">
        <v>0</v>
      </c>
      <c r="P10" s="39">
        <v>243.01378338431925</v>
      </c>
      <c r="Q10" s="29"/>
      <c r="R10" s="28">
        <v>708</v>
      </c>
      <c r="S10" s="28">
        <v>28</v>
      </c>
      <c r="T10" s="28">
        <v>736</v>
      </c>
    </row>
    <row r="11" spans="2:20" ht="12">
      <c r="B11" s="21" t="s">
        <v>940</v>
      </c>
      <c r="C11" s="21" t="s">
        <v>45</v>
      </c>
      <c r="D11" s="64">
        <v>43463</v>
      </c>
      <c r="E11" s="27">
        <v>1514</v>
      </c>
      <c r="F11" s="28">
        <v>1650</v>
      </c>
      <c r="G11" s="28">
        <v>20</v>
      </c>
      <c r="H11" s="28">
        <v>67</v>
      </c>
      <c r="I11" s="28">
        <v>3</v>
      </c>
      <c r="J11" s="28">
        <v>10</v>
      </c>
      <c r="K11" s="28">
        <v>0</v>
      </c>
      <c r="L11" s="28">
        <v>7</v>
      </c>
      <c r="M11" s="28">
        <v>2</v>
      </c>
      <c r="N11" s="28">
        <v>2</v>
      </c>
      <c r="P11" s="39">
        <v>348.34226813611576</v>
      </c>
      <c r="Q11" s="29"/>
      <c r="R11" s="28">
        <v>1539</v>
      </c>
      <c r="S11" s="28">
        <v>197</v>
      </c>
      <c r="T11" s="28">
        <v>1736</v>
      </c>
    </row>
    <row r="12" spans="2:20" ht="12">
      <c r="B12" s="21" t="s">
        <v>941</v>
      </c>
      <c r="C12" s="21" t="s">
        <v>46</v>
      </c>
      <c r="D12" s="64">
        <v>55735</v>
      </c>
      <c r="E12" s="27">
        <v>1803</v>
      </c>
      <c r="F12" s="28">
        <v>1857</v>
      </c>
      <c r="G12" s="28">
        <v>4</v>
      </c>
      <c r="H12" s="28">
        <v>11</v>
      </c>
      <c r="I12" s="28">
        <v>2</v>
      </c>
      <c r="J12" s="28">
        <v>2</v>
      </c>
      <c r="K12" s="28">
        <v>0</v>
      </c>
      <c r="L12" s="28">
        <v>0</v>
      </c>
      <c r="M12" s="28">
        <v>1</v>
      </c>
      <c r="N12" s="28">
        <v>1</v>
      </c>
      <c r="P12" s="39">
        <v>323.49511079214136</v>
      </c>
      <c r="Q12" s="29"/>
      <c r="R12" s="28">
        <v>1810</v>
      </c>
      <c r="S12" s="28">
        <v>61</v>
      </c>
      <c r="T12" s="28">
        <v>1871</v>
      </c>
    </row>
    <row r="13" spans="2:20" ht="12">
      <c r="B13" s="21" t="s">
        <v>942</v>
      </c>
      <c r="C13" s="21" t="s">
        <v>47</v>
      </c>
      <c r="D13" s="64">
        <v>54237</v>
      </c>
      <c r="E13" s="27">
        <v>1996</v>
      </c>
      <c r="F13" s="28">
        <v>2132</v>
      </c>
      <c r="G13" s="28">
        <v>43</v>
      </c>
      <c r="H13" s="28">
        <v>88</v>
      </c>
      <c r="I13" s="28">
        <v>3</v>
      </c>
      <c r="J13" s="28">
        <v>15</v>
      </c>
      <c r="K13" s="28">
        <v>0</v>
      </c>
      <c r="L13" s="28">
        <v>2</v>
      </c>
      <c r="M13" s="28">
        <v>0</v>
      </c>
      <c r="N13" s="28">
        <v>0</v>
      </c>
      <c r="P13" s="39">
        <v>368.01445507679256</v>
      </c>
      <c r="Q13" s="29"/>
      <c r="R13" s="28">
        <v>2042</v>
      </c>
      <c r="S13" s="28">
        <v>195</v>
      </c>
      <c r="T13" s="28">
        <v>2237</v>
      </c>
    </row>
    <row r="14" spans="2:20" ht="12">
      <c r="B14" s="21" t="s">
        <v>943</v>
      </c>
      <c r="C14" s="21" t="s">
        <v>627</v>
      </c>
      <c r="D14" s="64">
        <v>41144</v>
      </c>
      <c r="E14" s="27">
        <v>1455</v>
      </c>
      <c r="F14" s="28">
        <v>1503</v>
      </c>
      <c r="G14" s="28">
        <v>72</v>
      </c>
      <c r="H14" s="28">
        <v>100</v>
      </c>
      <c r="I14" s="28">
        <v>12</v>
      </c>
      <c r="J14" s="28">
        <v>94</v>
      </c>
      <c r="K14" s="28">
        <v>0</v>
      </c>
      <c r="L14" s="28">
        <v>0</v>
      </c>
      <c r="M14" s="28">
        <v>0</v>
      </c>
      <c r="N14" s="28">
        <v>0</v>
      </c>
      <c r="P14" s="39">
        <v>353.6360101108303</v>
      </c>
      <c r="Q14" s="29"/>
      <c r="R14" s="28">
        <v>1539</v>
      </c>
      <c r="S14" s="28">
        <v>158</v>
      </c>
      <c r="T14" s="28">
        <v>1697</v>
      </c>
    </row>
    <row r="15" spans="2:20" ht="12">
      <c r="B15" s="21" t="s">
        <v>944</v>
      </c>
      <c r="C15" s="21" t="s">
        <v>48</v>
      </c>
      <c r="D15" s="64">
        <v>73052</v>
      </c>
      <c r="E15" s="27">
        <v>1989</v>
      </c>
      <c r="F15" s="28">
        <v>2051</v>
      </c>
      <c r="G15" s="28">
        <v>0</v>
      </c>
      <c r="H15" s="28">
        <v>1</v>
      </c>
      <c r="I15" s="28">
        <v>0</v>
      </c>
      <c r="J15" s="28">
        <v>0</v>
      </c>
      <c r="K15" s="28">
        <v>0</v>
      </c>
      <c r="L15" s="28">
        <v>0</v>
      </c>
      <c r="M15" s="28">
        <v>0</v>
      </c>
      <c r="N15" s="28">
        <v>0</v>
      </c>
      <c r="P15" s="39">
        <v>272.27180638449323</v>
      </c>
      <c r="Q15" s="29"/>
      <c r="R15" s="28">
        <v>1989</v>
      </c>
      <c r="S15" s="28">
        <v>63</v>
      </c>
      <c r="T15" s="28">
        <v>2052</v>
      </c>
    </row>
    <row r="16" spans="2:20" ht="12">
      <c r="B16" s="21" t="s">
        <v>945</v>
      </c>
      <c r="C16" s="21" t="s">
        <v>49</v>
      </c>
      <c r="D16" s="64">
        <v>55098</v>
      </c>
      <c r="E16" s="27">
        <v>2018</v>
      </c>
      <c r="F16" s="28">
        <v>2075</v>
      </c>
      <c r="G16" s="28">
        <v>2</v>
      </c>
      <c r="H16" s="28">
        <v>6</v>
      </c>
      <c r="I16" s="28">
        <v>0</v>
      </c>
      <c r="J16" s="28">
        <v>0</v>
      </c>
      <c r="K16" s="28">
        <v>0</v>
      </c>
      <c r="L16" s="28">
        <v>0</v>
      </c>
      <c r="M16" s="28">
        <v>2</v>
      </c>
      <c r="N16" s="28">
        <v>2</v>
      </c>
      <c r="P16" s="39">
        <v>366.2564884387818</v>
      </c>
      <c r="Q16" s="29"/>
      <c r="R16" s="28">
        <v>2022</v>
      </c>
      <c r="S16" s="28">
        <v>61</v>
      </c>
      <c r="T16" s="28">
        <v>2083</v>
      </c>
    </row>
    <row r="17" spans="2:20" ht="12">
      <c r="B17" s="21" t="s">
        <v>946</v>
      </c>
      <c r="C17" s="21" t="s">
        <v>50</v>
      </c>
      <c r="D17" s="64">
        <v>54348</v>
      </c>
      <c r="E17" s="27">
        <v>2072</v>
      </c>
      <c r="F17" s="28">
        <v>2186</v>
      </c>
      <c r="G17" s="28">
        <v>2</v>
      </c>
      <c r="H17" s="28">
        <v>4</v>
      </c>
      <c r="I17" s="28">
        <v>0</v>
      </c>
      <c r="J17" s="28">
        <v>0</v>
      </c>
      <c r="K17" s="28">
        <v>0</v>
      </c>
      <c r="L17" s="28">
        <v>0</v>
      </c>
      <c r="M17" s="28">
        <v>0</v>
      </c>
      <c r="N17" s="28">
        <v>0</v>
      </c>
      <c r="P17" s="39">
        <v>381.24678001030395</v>
      </c>
      <c r="Q17" s="29"/>
      <c r="R17" s="28">
        <v>2074</v>
      </c>
      <c r="S17" s="28">
        <v>116</v>
      </c>
      <c r="T17" s="28">
        <v>2190</v>
      </c>
    </row>
    <row r="18" spans="2:20" ht="12">
      <c r="B18" s="21" t="s">
        <v>947</v>
      </c>
      <c r="C18" s="21" t="s">
        <v>51</v>
      </c>
      <c r="D18" s="64">
        <v>79246</v>
      </c>
      <c r="E18" s="27">
        <v>2480</v>
      </c>
      <c r="F18" s="28">
        <v>2625</v>
      </c>
      <c r="G18" s="28">
        <v>2</v>
      </c>
      <c r="H18" s="28">
        <v>4</v>
      </c>
      <c r="I18" s="28">
        <v>0</v>
      </c>
      <c r="J18" s="28">
        <v>0</v>
      </c>
      <c r="K18" s="28">
        <v>0</v>
      </c>
      <c r="L18" s="28">
        <v>2</v>
      </c>
      <c r="M18" s="28">
        <v>0</v>
      </c>
      <c r="N18" s="28">
        <v>0</v>
      </c>
      <c r="P18" s="39">
        <v>312.94954950407595</v>
      </c>
      <c r="Q18" s="29"/>
      <c r="R18" s="28">
        <v>2482</v>
      </c>
      <c r="S18" s="28">
        <v>149</v>
      </c>
      <c r="T18" s="28">
        <v>2631</v>
      </c>
    </row>
    <row r="19" spans="2:20" ht="12">
      <c r="B19" s="21" t="s">
        <v>948</v>
      </c>
      <c r="C19" s="21" t="s">
        <v>52</v>
      </c>
      <c r="D19" s="64">
        <v>39946</v>
      </c>
      <c r="E19" s="27">
        <v>3223</v>
      </c>
      <c r="F19" s="28">
        <v>3319</v>
      </c>
      <c r="G19" s="28">
        <v>3</v>
      </c>
      <c r="H19" s="28">
        <v>4</v>
      </c>
      <c r="I19" s="28">
        <v>0</v>
      </c>
      <c r="J19" s="28">
        <v>0</v>
      </c>
      <c r="K19" s="28">
        <v>0</v>
      </c>
      <c r="L19" s="28">
        <v>3</v>
      </c>
      <c r="M19" s="28">
        <v>0</v>
      </c>
      <c r="N19" s="28">
        <v>0</v>
      </c>
      <c r="P19" s="39">
        <v>806.839232964502</v>
      </c>
      <c r="Q19" s="29"/>
      <c r="R19" s="28">
        <v>3226</v>
      </c>
      <c r="S19" s="28">
        <v>100</v>
      </c>
      <c r="T19" s="28">
        <v>3326</v>
      </c>
    </row>
    <row r="20" spans="2:20" ht="12">
      <c r="B20" s="21" t="s">
        <v>949</v>
      </c>
      <c r="C20" s="21" t="s">
        <v>53</v>
      </c>
      <c r="D20" s="64">
        <v>81896</v>
      </c>
      <c r="E20" s="27">
        <v>1174</v>
      </c>
      <c r="F20" s="28">
        <v>1223</v>
      </c>
      <c r="G20" s="28">
        <v>0</v>
      </c>
      <c r="H20" s="28">
        <v>0</v>
      </c>
      <c r="I20" s="28">
        <v>0</v>
      </c>
      <c r="J20" s="28">
        <v>0</v>
      </c>
      <c r="K20" s="28">
        <v>0</v>
      </c>
      <c r="L20" s="28">
        <v>2</v>
      </c>
      <c r="M20" s="28">
        <v>0</v>
      </c>
      <c r="N20" s="28">
        <v>0</v>
      </c>
      <c r="P20" s="39">
        <v>143.3525446908274</v>
      </c>
      <c r="Q20" s="29"/>
      <c r="R20" s="28">
        <v>1174</v>
      </c>
      <c r="S20" s="28">
        <v>51</v>
      </c>
      <c r="T20" s="28">
        <v>1225</v>
      </c>
    </row>
    <row r="21" spans="2:20" ht="12">
      <c r="B21" s="21" t="s">
        <v>950</v>
      </c>
      <c r="C21" s="21" t="s">
        <v>54</v>
      </c>
      <c r="D21" s="64">
        <v>160518</v>
      </c>
      <c r="E21" s="27">
        <v>933</v>
      </c>
      <c r="F21" s="28">
        <v>971</v>
      </c>
      <c r="G21" s="28">
        <v>0</v>
      </c>
      <c r="H21" s="28">
        <v>1</v>
      </c>
      <c r="I21" s="28">
        <v>0</v>
      </c>
      <c r="J21" s="28">
        <v>0</v>
      </c>
      <c r="K21" s="28">
        <v>0</v>
      </c>
      <c r="L21" s="28">
        <v>0</v>
      </c>
      <c r="M21" s="28">
        <v>3</v>
      </c>
      <c r="N21" s="28">
        <v>3</v>
      </c>
      <c r="P21" s="39">
        <v>58.12432250588719</v>
      </c>
      <c r="Q21" s="29"/>
      <c r="R21" s="28">
        <v>936</v>
      </c>
      <c r="S21" s="28">
        <v>39</v>
      </c>
      <c r="T21" s="28">
        <v>975</v>
      </c>
    </row>
    <row r="22" spans="2:20" ht="12">
      <c r="B22" s="21" t="s">
        <v>951</v>
      </c>
      <c r="C22" s="21" t="s">
        <v>55</v>
      </c>
      <c r="D22" s="64">
        <v>108604</v>
      </c>
      <c r="E22" s="27">
        <v>5081</v>
      </c>
      <c r="F22" s="28">
        <v>5227</v>
      </c>
      <c r="G22" s="28">
        <v>14</v>
      </c>
      <c r="H22" s="28">
        <v>28</v>
      </c>
      <c r="I22" s="28">
        <v>1</v>
      </c>
      <c r="J22" s="28">
        <v>2</v>
      </c>
      <c r="K22" s="28">
        <v>0</v>
      </c>
      <c r="L22" s="28">
        <v>0</v>
      </c>
      <c r="M22" s="28">
        <v>0</v>
      </c>
      <c r="N22" s="28">
        <v>0</v>
      </c>
      <c r="P22" s="39">
        <v>467.8464881588155</v>
      </c>
      <c r="Q22" s="29"/>
      <c r="R22" s="28">
        <v>5096</v>
      </c>
      <c r="S22" s="28">
        <v>161</v>
      </c>
      <c r="T22" s="28">
        <v>5257</v>
      </c>
    </row>
    <row r="23" spans="2:20" ht="12">
      <c r="B23" s="21" t="s">
        <v>952</v>
      </c>
      <c r="C23" s="21" t="s">
        <v>56</v>
      </c>
      <c r="D23" s="64">
        <v>30647</v>
      </c>
      <c r="E23" s="27">
        <v>473</v>
      </c>
      <c r="F23" s="28">
        <v>503</v>
      </c>
      <c r="G23" s="28">
        <v>3</v>
      </c>
      <c r="H23" s="28">
        <v>19</v>
      </c>
      <c r="I23" s="28">
        <v>0</v>
      </c>
      <c r="J23" s="28">
        <v>0</v>
      </c>
      <c r="K23" s="28">
        <v>0</v>
      </c>
      <c r="L23" s="28">
        <v>0</v>
      </c>
      <c r="M23" s="28">
        <v>0</v>
      </c>
      <c r="N23" s="28">
        <v>0</v>
      </c>
      <c r="P23" s="39">
        <v>154.33810813456455</v>
      </c>
      <c r="Q23" s="29"/>
      <c r="R23" s="28">
        <v>476</v>
      </c>
      <c r="S23" s="28">
        <v>46</v>
      </c>
      <c r="T23" s="28">
        <v>522</v>
      </c>
    </row>
    <row r="24" spans="2:20" ht="12">
      <c r="B24" s="21" t="s">
        <v>953</v>
      </c>
      <c r="C24" s="21" t="s">
        <v>57</v>
      </c>
      <c r="D24" s="64">
        <v>79509</v>
      </c>
      <c r="E24" s="27">
        <v>1627</v>
      </c>
      <c r="F24" s="28">
        <v>1672</v>
      </c>
      <c r="G24" s="28">
        <v>2</v>
      </c>
      <c r="H24" s="28">
        <v>2</v>
      </c>
      <c r="I24" s="28">
        <v>0</v>
      </c>
      <c r="J24" s="28">
        <v>0</v>
      </c>
      <c r="K24" s="28">
        <v>0</v>
      </c>
      <c r="L24" s="28">
        <v>1</v>
      </c>
      <c r="M24" s="28">
        <v>0</v>
      </c>
      <c r="N24" s="28">
        <v>0</v>
      </c>
      <c r="P24" s="39">
        <v>204.63092228552742</v>
      </c>
      <c r="Q24" s="29"/>
      <c r="R24" s="28">
        <v>1629</v>
      </c>
      <c r="S24" s="28">
        <v>46</v>
      </c>
      <c r="T24" s="28">
        <v>1675</v>
      </c>
    </row>
    <row r="25" spans="2:20" ht="12">
      <c r="B25" s="21" t="s">
        <v>954</v>
      </c>
      <c r="C25" s="21" t="s">
        <v>58</v>
      </c>
      <c r="D25" s="64">
        <v>76202</v>
      </c>
      <c r="E25" s="27">
        <v>2104</v>
      </c>
      <c r="F25" s="28">
        <v>2164</v>
      </c>
      <c r="G25" s="28">
        <v>0</v>
      </c>
      <c r="H25" s="28">
        <v>0</v>
      </c>
      <c r="I25" s="28">
        <v>0</v>
      </c>
      <c r="J25" s="28">
        <v>0</v>
      </c>
      <c r="K25" s="28">
        <v>0</v>
      </c>
      <c r="L25" s="28">
        <v>4</v>
      </c>
      <c r="M25" s="28">
        <v>19</v>
      </c>
      <c r="N25" s="28">
        <v>19</v>
      </c>
      <c r="P25" s="39">
        <v>276.1082386289074</v>
      </c>
      <c r="Q25" s="29"/>
      <c r="R25" s="28">
        <v>2123</v>
      </c>
      <c r="S25" s="28">
        <v>64</v>
      </c>
      <c r="T25" s="28">
        <v>2187</v>
      </c>
    </row>
    <row r="26" spans="2:20" ht="12">
      <c r="B26" s="21" t="s">
        <v>955</v>
      </c>
      <c r="C26" s="21" t="s">
        <v>59</v>
      </c>
      <c r="D26" s="64">
        <v>50298</v>
      </c>
      <c r="E26" s="27">
        <v>3727</v>
      </c>
      <c r="F26" s="28">
        <v>3845</v>
      </c>
      <c r="G26" s="28">
        <v>6</v>
      </c>
      <c r="H26" s="28">
        <v>21</v>
      </c>
      <c r="I26" s="28">
        <v>0</v>
      </c>
      <c r="J26" s="28">
        <v>1</v>
      </c>
      <c r="K26" s="28">
        <v>0</v>
      </c>
      <c r="L26" s="28">
        <v>3</v>
      </c>
      <c r="M26" s="28">
        <v>2</v>
      </c>
      <c r="N26" s="28">
        <v>2</v>
      </c>
      <c r="P26" s="39">
        <v>740.9837369279097</v>
      </c>
      <c r="Q26" s="29"/>
      <c r="R26" s="28">
        <v>3735</v>
      </c>
      <c r="S26" s="28">
        <v>137</v>
      </c>
      <c r="T26" s="28">
        <v>3872</v>
      </c>
    </row>
    <row r="27" spans="2:20" ht="12">
      <c r="B27" s="21" t="s">
        <v>956</v>
      </c>
      <c r="C27" s="21" t="s">
        <v>60</v>
      </c>
      <c r="D27" s="64">
        <v>77708</v>
      </c>
      <c r="E27" s="27">
        <v>2312</v>
      </c>
      <c r="F27" s="28">
        <v>2401</v>
      </c>
      <c r="G27" s="28">
        <v>1</v>
      </c>
      <c r="H27" s="28">
        <v>4</v>
      </c>
      <c r="I27" s="28">
        <v>4</v>
      </c>
      <c r="J27" s="28">
        <v>6</v>
      </c>
      <c r="K27" s="28">
        <v>0</v>
      </c>
      <c r="L27" s="28">
        <v>2</v>
      </c>
      <c r="M27" s="28">
        <v>4</v>
      </c>
      <c r="N27" s="28">
        <v>4</v>
      </c>
      <c r="P27" s="39">
        <v>297.52406444638905</v>
      </c>
      <c r="Q27" s="29"/>
      <c r="R27" s="28">
        <v>2321</v>
      </c>
      <c r="S27" s="28">
        <v>96</v>
      </c>
      <c r="T27" s="28">
        <v>2417</v>
      </c>
    </row>
    <row r="28" spans="2:20" ht="12">
      <c r="B28" s="21" t="s">
        <v>957</v>
      </c>
      <c r="C28" s="21" t="s">
        <v>61</v>
      </c>
      <c r="D28" s="64">
        <v>72201</v>
      </c>
      <c r="E28" s="27">
        <v>1876</v>
      </c>
      <c r="F28" s="28">
        <v>1950</v>
      </c>
      <c r="G28" s="28">
        <v>9</v>
      </c>
      <c r="H28" s="28">
        <v>14</v>
      </c>
      <c r="I28" s="28">
        <v>0</v>
      </c>
      <c r="J28" s="28">
        <v>1</v>
      </c>
      <c r="K28" s="28">
        <v>0</v>
      </c>
      <c r="L28" s="28">
        <v>0</v>
      </c>
      <c r="M28" s="28">
        <v>3</v>
      </c>
      <c r="N28" s="28">
        <v>3</v>
      </c>
      <c r="P28" s="39">
        <v>259.83019625766957</v>
      </c>
      <c r="Q28" s="29"/>
      <c r="R28" s="28">
        <v>1888</v>
      </c>
      <c r="S28" s="28">
        <v>80</v>
      </c>
      <c r="T28" s="28">
        <v>1968</v>
      </c>
    </row>
    <row r="29" spans="2:20" ht="12">
      <c r="B29" s="21" t="s">
        <v>958</v>
      </c>
      <c r="C29" s="21" t="s">
        <v>62</v>
      </c>
      <c r="D29" s="64">
        <v>101601</v>
      </c>
      <c r="E29" s="27">
        <v>1043</v>
      </c>
      <c r="F29" s="28">
        <v>1142</v>
      </c>
      <c r="G29" s="28">
        <v>0</v>
      </c>
      <c r="H29" s="28">
        <v>1</v>
      </c>
      <c r="I29" s="28">
        <v>0</v>
      </c>
      <c r="J29" s="28">
        <v>0</v>
      </c>
      <c r="K29" s="28">
        <v>0</v>
      </c>
      <c r="L29" s="28">
        <v>0</v>
      </c>
      <c r="M29" s="28">
        <v>2</v>
      </c>
      <c r="N29" s="28">
        <v>2</v>
      </c>
      <c r="P29" s="39">
        <v>102.65646991663468</v>
      </c>
      <c r="Q29" s="29"/>
      <c r="R29" s="28">
        <v>1045</v>
      </c>
      <c r="S29" s="28">
        <v>100</v>
      </c>
      <c r="T29" s="28">
        <v>1145</v>
      </c>
    </row>
    <row r="30" spans="2:20" ht="12">
      <c r="B30" s="21" t="s">
        <v>959</v>
      </c>
      <c r="C30" s="21" t="s">
        <v>63</v>
      </c>
      <c r="D30" s="64">
        <v>444297</v>
      </c>
      <c r="E30" s="27">
        <v>6291</v>
      </c>
      <c r="F30" s="28">
        <v>7163</v>
      </c>
      <c r="G30" s="28">
        <v>1</v>
      </c>
      <c r="H30" s="28">
        <v>1</v>
      </c>
      <c r="I30" s="28">
        <v>0</v>
      </c>
      <c r="J30" s="28">
        <v>0</v>
      </c>
      <c r="K30" s="28">
        <v>0</v>
      </c>
      <c r="L30" s="28">
        <v>1</v>
      </c>
      <c r="M30" s="28">
        <v>7</v>
      </c>
      <c r="N30" s="28">
        <v>7</v>
      </c>
      <c r="P30" s="39">
        <v>141.59447396673846</v>
      </c>
      <c r="Q30" s="29"/>
      <c r="R30" s="28">
        <v>6299</v>
      </c>
      <c r="S30" s="28">
        <v>873</v>
      </c>
      <c r="T30" s="28">
        <v>7172</v>
      </c>
    </row>
    <row r="31" spans="2:20" ht="12">
      <c r="B31" s="21" t="s">
        <v>960</v>
      </c>
      <c r="C31" s="21" t="s">
        <v>64</v>
      </c>
      <c r="D31" s="64">
        <v>41016</v>
      </c>
      <c r="E31" s="27">
        <v>1330</v>
      </c>
      <c r="F31" s="28">
        <v>1364</v>
      </c>
      <c r="G31" s="28">
        <v>1</v>
      </c>
      <c r="H31" s="28">
        <v>3</v>
      </c>
      <c r="I31" s="28">
        <v>0</v>
      </c>
      <c r="J31" s="28">
        <v>0</v>
      </c>
      <c r="K31" s="28">
        <v>0</v>
      </c>
      <c r="L31" s="28">
        <v>2</v>
      </c>
      <c r="M31" s="28">
        <v>0</v>
      </c>
      <c r="N31" s="28">
        <v>0</v>
      </c>
      <c r="P31" s="39">
        <v>324.26370196996294</v>
      </c>
      <c r="Q31" s="29"/>
      <c r="R31" s="28">
        <v>1331</v>
      </c>
      <c r="S31" s="28">
        <v>38</v>
      </c>
      <c r="T31" s="28">
        <v>1369</v>
      </c>
    </row>
    <row r="32" spans="2:20" ht="12">
      <c r="B32" s="21" t="s">
        <v>961</v>
      </c>
      <c r="C32" s="21" t="s">
        <v>65</v>
      </c>
      <c r="D32" s="64">
        <v>57959</v>
      </c>
      <c r="E32" s="27">
        <v>2299</v>
      </c>
      <c r="F32" s="28">
        <v>2361</v>
      </c>
      <c r="G32" s="28">
        <v>8</v>
      </c>
      <c r="H32" s="28">
        <v>13</v>
      </c>
      <c r="I32" s="28">
        <v>0</v>
      </c>
      <c r="J32" s="28">
        <v>0</v>
      </c>
      <c r="K32" s="28">
        <v>0</v>
      </c>
      <c r="L32" s="28">
        <v>0</v>
      </c>
      <c r="M32" s="28">
        <v>2</v>
      </c>
      <c r="N32" s="28">
        <v>2</v>
      </c>
      <c r="P32" s="39">
        <v>396.6597077244259</v>
      </c>
      <c r="Q32" s="29"/>
      <c r="R32" s="28">
        <v>2309</v>
      </c>
      <c r="S32" s="28">
        <v>67</v>
      </c>
      <c r="T32" s="28">
        <v>2376</v>
      </c>
    </row>
    <row r="33" spans="2:20" ht="12">
      <c r="B33" s="21" t="s">
        <v>962</v>
      </c>
      <c r="C33" s="21" t="s">
        <v>66</v>
      </c>
      <c r="D33" s="64">
        <v>64086</v>
      </c>
      <c r="E33" s="27">
        <v>754</v>
      </c>
      <c r="F33" s="28">
        <v>829</v>
      </c>
      <c r="G33" s="28">
        <v>0</v>
      </c>
      <c r="H33" s="28">
        <v>1</v>
      </c>
      <c r="I33" s="28">
        <v>0</v>
      </c>
      <c r="J33" s="28">
        <v>0</v>
      </c>
      <c r="K33" s="28">
        <v>0</v>
      </c>
      <c r="L33" s="28">
        <v>0</v>
      </c>
      <c r="M33" s="28">
        <v>0</v>
      </c>
      <c r="N33" s="28">
        <v>0</v>
      </c>
      <c r="P33" s="39">
        <v>117.6544018974503</v>
      </c>
      <c r="Q33" s="29"/>
      <c r="R33" s="28">
        <v>754</v>
      </c>
      <c r="S33" s="28">
        <v>76</v>
      </c>
      <c r="T33" s="28">
        <v>830</v>
      </c>
    </row>
    <row r="34" spans="2:20" ht="12">
      <c r="B34" s="21" t="s">
        <v>963</v>
      </c>
      <c r="C34" s="21" t="s">
        <v>67</v>
      </c>
      <c r="D34" s="64">
        <v>31042.90344</v>
      </c>
      <c r="E34" s="27">
        <v>597</v>
      </c>
      <c r="F34" s="28">
        <v>618</v>
      </c>
      <c r="G34" s="28">
        <v>0</v>
      </c>
      <c r="H34" s="28">
        <v>7</v>
      </c>
      <c r="I34" s="28">
        <v>0</v>
      </c>
      <c r="J34" s="28">
        <v>1</v>
      </c>
      <c r="K34" s="28">
        <v>0</v>
      </c>
      <c r="L34" s="28">
        <v>0</v>
      </c>
      <c r="M34" s="28">
        <v>0</v>
      </c>
      <c r="N34" s="28">
        <v>0</v>
      </c>
      <c r="P34" s="39">
        <v>192.31448538758204</v>
      </c>
      <c r="Q34" s="29"/>
      <c r="R34" s="28">
        <v>597</v>
      </c>
      <c r="S34" s="28">
        <v>29</v>
      </c>
      <c r="T34" s="28">
        <v>626</v>
      </c>
    </row>
    <row r="35" spans="2:20" ht="12">
      <c r="B35" s="21" t="s">
        <v>964</v>
      </c>
      <c r="C35" s="21" t="s">
        <v>68</v>
      </c>
      <c r="D35" s="64">
        <v>34647</v>
      </c>
      <c r="E35" s="27">
        <v>1563</v>
      </c>
      <c r="F35" s="28">
        <v>1601</v>
      </c>
      <c r="G35" s="28">
        <v>0</v>
      </c>
      <c r="H35" s="28">
        <v>3</v>
      </c>
      <c r="I35" s="28">
        <v>0</v>
      </c>
      <c r="J35" s="28">
        <v>0</v>
      </c>
      <c r="K35" s="28">
        <v>0</v>
      </c>
      <c r="L35" s="28">
        <v>0</v>
      </c>
      <c r="M35" s="28">
        <v>0</v>
      </c>
      <c r="N35" s="28">
        <v>0</v>
      </c>
      <c r="P35" s="39">
        <v>451.1213092042601</v>
      </c>
      <c r="Q35" s="29"/>
      <c r="R35" s="28">
        <v>1563</v>
      </c>
      <c r="S35" s="28">
        <v>41</v>
      </c>
      <c r="T35" s="28">
        <v>1604</v>
      </c>
    </row>
    <row r="36" spans="2:20" ht="12">
      <c r="B36" s="21" t="s">
        <v>965</v>
      </c>
      <c r="C36" s="21" t="s">
        <v>69</v>
      </c>
      <c r="D36" s="64">
        <v>121916</v>
      </c>
      <c r="E36" s="27">
        <v>2020</v>
      </c>
      <c r="F36" s="28">
        <v>2083</v>
      </c>
      <c r="G36" s="28">
        <v>1</v>
      </c>
      <c r="H36" s="28">
        <v>2</v>
      </c>
      <c r="I36" s="28">
        <v>0</v>
      </c>
      <c r="J36" s="28">
        <v>0</v>
      </c>
      <c r="K36" s="28">
        <v>0</v>
      </c>
      <c r="L36" s="28">
        <v>0</v>
      </c>
      <c r="M36" s="28">
        <v>1</v>
      </c>
      <c r="N36" s="28">
        <v>2</v>
      </c>
      <c r="P36" s="39">
        <v>165.6878506512681</v>
      </c>
      <c r="Q36" s="29"/>
      <c r="R36" s="28">
        <v>2022</v>
      </c>
      <c r="S36" s="28">
        <v>65</v>
      </c>
      <c r="T36" s="28">
        <v>2087</v>
      </c>
    </row>
    <row r="37" spans="2:20" ht="12">
      <c r="B37" s="21" t="s">
        <v>966</v>
      </c>
      <c r="C37" s="21" t="s">
        <v>70</v>
      </c>
      <c r="D37" s="64">
        <v>29355</v>
      </c>
      <c r="E37" s="27">
        <v>2153</v>
      </c>
      <c r="F37" s="28">
        <v>2245</v>
      </c>
      <c r="G37" s="28">
        <v>22</v>
      </c>
      <c r="H37" s="28">
        <v>24</v>
      </c>
      <c r="I37" s="28">
        <v>0</v>
      </c>
      <c r="J37" s="28">
        <v>0</v>
      </c>
      <c r="K37" s="28">
        <v>0</v>
      </c>
      <c r="L37" s="28">
        <v>4</v>
      </c>
      <c r="M37" s="28">
        <v>0</v>
      </c>
      <c r="N37" s="28">
        <v>0</v>
      </c>
      <c r="P37" s="39">
        <v>733.4355305740078</v>
      </c>
      <c r="Q37" s="29"/>
      <c r="R37" s="28">
        <v>2175</v>
      </c>
      <c r="S37" s="28">
        <v>98</v>
      </c>
      <c r="T37" s="28">
        <v>2273</v>
      </c>
    </row>
    <row r="38" spans="2:20" ht="12">
      <c r="B38" s="21" t="s">
        <v>2016</v>
      </c>
      <c r="C38" s="21" t="s">
        <v>2017</v>
      </c>
      <c r="D38" s="64">
        <v>183220</v>
      </c>
      <c r="E38" s="27">
        <v>6348</v>
      </c>
      <c r="F38" s="28">
        <v>6474</v>
      </c>
      <c r="G38" s="28">
        <v>1</v>
      </c>
      <c r="H38" s="28">
        <v>1</v>
      </c>
      <c r="I38" s="28">
        <v>0</v>
      </c>
      <c r="J38" s="28">
        <v>0</v>
      </c>
      <c r="K38" s="28">
        <v>0</v>
      </c>
      <c r="L38" s="28">
        <v>0</v>
      </c>
      <c r="M38" s="28">
        <v>0</v>
      </c>
      <c r="N38" s="28">
        <v>0</v>
      </c>
      <c r="P38" s="39">
        <v>346.46872612160246</v>
      </c>
      <c r="Q38" s="29"/>
      <c r="R38" s="28">
        <v>6349</v>
      </c>
      <c r="S38" s="28">
        <v>126</v>
      </c>
      <c r="T38" s="28">
        <v>6475</v>
      </c>
    </row>
    <row r="39" spans="2:20" ht="12">
      <c r="B39" s="21" t="s">
        <v>967</v>
      </c>
      <c r="C39" s="21" t="s">
        <v>71</v>
      </c>
      <c r="D39" s="64">
        <v>51068</v>
      </c>
      <c r="E39" s="27">
        <v>1011</v>
      </c>
      <c r="F39" s="28">
        <v>1041</v>
      </c>
      <c r="G39" s="28">
        <v>1</v>
      </c>
      <c r="H39" s="28">
        <v>1</v>
      </c>
      <c r="I39" s="28">
        <v>0</v>
      </c>
      <c r="J39" s="28">
        <v>0</v>
      </c>
      <c r="K39" s="28">
        <v>0</v>
      </c>
      <c r="L39" s="28">
        <v>0</v>
      </c>
      <c r="M39" s="28">
        <v>3</v>
      </c>
      <c r="N39" s="28">
        <v>3</v>
      </c>
      <c r="P39" s="39">
        <v>197.97133234119215</v>
      </c>
      <c r="Q39" s="29"/>
      <c r="R39" s="28">
        <v>1015</v>
      </c>
      <c r="S39" s="28">
        <v>30</v>
      </c>
      <c r="T39" s="28">
        <v>1045</v>
      </c>
    </row>
    <row r="40" spans="2:20" ht="12">
      <c r="B40" s="21" t="s">
        <v>968</v>
      </c>
      <c r="C40" s="21" t="s">
        <v>72</v>
      </c>
      <c r="D40" s="64">
        <v>210546</v>
      </c>
      <c r="E40" s="27">
        <v>3933</v>
      </c>
      <c r="F40" s="28">
        <v>4088</v>
      </c>
      <c r="G40" s="28">
        <v>29</v>
      </c>
      <c r="H40" s="28">
        <v>53</v>
      </c>
      <c r="I40" s="28">
        <v>0</v>
      </c>
      <c r="J40" s="28">
        <v>1</v>
      </c>
      <c r="K40" s="28">
        <v>0</v>
      </c>
      <c r="L40" s="28">
        <v>0</v>
      </c>
      <c r="M40" s="28">
        <v>2</v>
      </c>
      <c r="N40" s="28">
        <v>2</v>
      </c>
      <c r="P40" s="39">
        <v>186.80003419680259</v>
      </c>
      <c r="Q40" s="29"/>
      <c r="R40" s="28">
        <v>3964</v>
      </c>
      <c r="S40" s="28">
        <v>180</v>
      </c>
      <c r="T40" s="28">
        <v>4144</v>
      </c>
    </row>
    <row r="41" spans="2:20" ht="12">
      <c r="B41" s="21" t="s">
        <v>969</v>
      </c>
      <c r="C41" s="21" t="s">
        <v>73</v>
      </c>
      <c r="D41" s="64">
        <v>66231</v>
      </c>
      <c r="E41" s="27">
        <v>1995</v>
      </c>
      <c r="F41" s="28">
        <v>2086</v>
      </c>
      <c r="G41" s="28">
        <v>10</v>
      </c>
      <c r="H41" s="28">
        <v>10</v>
      </c>
      <c r="I41" s="28">
        <v>0</v>
      </c>
      <c r="J41" s="28">
        <v>0</v>
      </c>
      <c r="K41" s="28">
        <v>0</v>
      </c>
      <c r="L41" s="28">
        <v>2</v>
      </c>
      <c r="M41" s="28">
        <v>1</v>
      </c>
      <c r="N41" s="28">
        <v>1</v>
      </c>
      <c r="P41" s="39">
        <v>301.2184626534402</v>
      </c>
      <c r="Q41" s="29"/>
      <c r="R41" s="28">
        <v>2006</v>
      </c>
      <c r="S41" s="28">
        <v>93</v>
      </c>
      <c r="T41" s="28">
        <v>2099</v>
      </c>
    </row>
    <row r="42" spans="2:20" ht="12">
      <c r="B42" s="21" t="s">
        <v>970</v>
      </c>
      <c r="C42" s="21" t="s">
        <v>74</v>
      </c>
      <c r="D42" s="64">
        <v>59380</v>
      </c>
      <c r="E42" s="27">
        <v>3285</v>
      </c>
      <c r="F42" s="28">
        <v>3445</v>
      </c>
      <c r="G42" s="28">
        <v>162</v>
      </c>
      <c r="H42" s="28">
        <v>176</v>
      </c>
      <c r="I42" s="28">
        <v>0</v>
      </c>
      <c r="J42" s="28">
        <v>0</v>
      </c>
      <c r="K42" s="28">
        <v>0</v>
      </c>
      <c r="L42" s="28">
        <v>6</v>
      </c>
      <c r="M42" s="28">
        <v>0</v>
      </c>
      <c r="N42" s="28">
        <v>0</v>
      </c>
      <c r="P42" s="39">
        <v>553.2165712361065</v>
      </c>
      <c r="Q42" s="29"/>
      <c r="R42" s="28">
        <v>3447</v>
      </c>
      <c r="S42" s="28">
        <v>180</v>
      </c>
      <c r="T42" s="28">
        <v>3627</v>
      </c>
    </row>
    <row r="43" spans="2:20" ht="12">
      <c r="B43" s="21" t="s">
        <v>971</v>
      </c>
      <c r="C43" s="21" t="s">
        <v>75</v>
      </c>
      <c r="D43" s="64">
        <v>128286</v>
      </c>
      <c r="E43" s="27">
        <v>643</v>
      </c>
      <c r="F43" s="28">
        <v>710</v>
      </c>
      <c r="G43" s="28">
        <v>0</v>
      </c>
      <c r="H43" s="28">
        <v>0</v>
      </c>
      <c r="I43" s="28">
        <v>0</v>
      </c>
      <c r="J43" s="28">
        <v>0</v>
      </c>
      <c r="K43" s="28">
        <v>0</v>
      </c>
      <c r="L43" s="28">
        <v>0</v>
      </c>
      <c r="M43" s="28">
        <v>0</v>
      </c>
      <c r="N43" s="28">
        <v>0</v>
      </c>
      <c r="P43" s="39">
        <v>50.122382800929174</v>
      </c>
      <c r="Q43" s="29"/>
      <c r="R43" s="28">
        <v>643</v>
      </c>
      <c r="S43" s="28">
        <v>67</v>
      </c>
      <c r="T43" s="28">
        <v>710</v>
      </c>
    </row>
    <row r="44" spans="2:20" ht="12">
      <c r="B44" s="21" t="s">
        <v>972</v>
      </c>
      <c r="C44" s="21" t="s">
        <v>76</v>
      </c>
      <c r="D44" s="64">
        <v>33243</v>
      </c>
      <c r="E44" s="27">
        <v>632</v>
      </c>
      <c r="F44" s="28">
        <v>653</v>
      </c>
      <c r="G44" s="28">
        <v>0</v>
      </c>
      <c r="H44" s="28">
        <v>1</v>
      </c>
      <c r="I44" s="28">
        <v>0</v>
      </c>
      <c r="J44" s="28">
        <v>0</v>
      </c>
      <c r="K44" s="28">
        <v>0</v>
      </c>
      <c r="L44" s="28">
        <v>0</v>
      </c>
      <c r="M44" s="28">
        <v>2</v>
      </c>
      <c r="N44" s="28">
        <v>2</v>
      </c>
      <c r="P44" s="39">
        <v>190.1152122251301</v>
      </c>
      <c r="Q44" s="29"/>
      <c r="R44" s="28">
        <v>634</v>
      </c>
      <c r="S44" s="28">
        <v>22</v>
      </c>
      <c r="T44" s="28">
        <v>656</v>
      </c>
    </row>
    <row r="45" spans="2:20" ht="12">
      <c r="B45" s="21" t="s">
        <v>973</v>
      </c>
      <c r="C45" s="21" t="s">
        <v>77</v>
      </c>
      <c r="D45" s="64">
        <v>61422.09842</v>
      </c>
      <c r="E45" s="27">
        <v>2003</v>
      </c>
      <c r="F45" s="28">
        <v>2350</v>
      </c>
      <c r="G45" s="28">
        <v>1</v>
      </c>
      <c r="H45" s="28">
        <v>10</v>
      </c>
      <c r="I45" s="28">
        <v>4</v>
      </c>
      <c r="J45" s="28">
        <v>4</v>
      </c>
      <c r="K45" s="28">
        <v>0</v>
      </c>
      <c r="L45" s="28">
        <v>1</v>
      </c>
      <c r="M45" s="28">
        <v>1</v>
      </c>
      <c r="N45" s="28">
        <v>1</v>
      </c>
      <c r="P45" s="39">
        <v>326.1041305205215</v>
      </c>
      <c r="Q45" s="29"/>
      <c r="R45" s="28">
        <v>2009</v>
      </c>
      <c r="S45" s="28">
        <v>357</v>
      </c>
      <c r="T45" s="28">
        <v>2366</v>
      </c>
    </row>
    <row r="46" spans="2:20" ht="12">
      <c r="B46" s="21" t="s">
        <v>974</v>
      </c>
      <c r="C46" s="21" t="s">
        <v>78</v>
      </c>
      <c r="D46" s="64">
        <v>132069</v>
      </c>
      <c r="E46" s="27">
        <v>1927</v>
      </c>
      <c r="F46" s="28">
        <v>1993</v>
      </c>
      <c r="G46" s="28">
        <v>1</v>
      </c>
      <c r="H46" s="28">
        <v>1</v>
      </c>
      <c r="I46" s="28">
        <v>0</v>
      </c>
      <c r="J46" s="28">
        <v>0</v>
      </c>
      <c r="K46" s="28">
        <v>0</v>
      </c>
      <c r="L46" s="28">
        <v>0</v>
      </c>
      <c r="M46" s="28">
        <v>2</v>
      </c>
      <c r="N46" s="28">
        <v>2</v>
      </c>
      <c r="P46" s="39">
        <v>145.9085780917551</v>
      </c>
      <c r="Q46" s="29"/>
      <c r="R46" s="28">
        <v>1930</v>
      </c>
      <c r="S46" s="28">
        <v>66</v>
      </c>
      <c r="T46" s="28">
        <v>1996</v>
      </c>
    </row>
    <row r="47" spans="2:20" ht="12">
      <c r="B47" s="21" t="s">
        <v>975</v>
      </c>
      <c r="C47" s="21" t="s">
        <v>1961</v>
      </c>
      <c r="D47" s="64">
        <v>198797</v>
      </c>
      <c r="E47" s="27">
        <v>4126</v>
      </c>
      <c r="F47" s="28">
        <v>4314</v>
      </c>
      <c r="G47" s="28">
        <v>0</v>
      </c>
      <c r="H47" s="28">
        <v>2</v>
      </c>
      <c r="I47" s="28">
        <v>0</v>
      </c>
      <c r="J47" s="28">
        <v>0</v>
      </c>
      <c r="K47" s="28">
        <v>0</v>
      </c>
      <c r="L47" s="28">
        <v>0</v>
      </c>
      <c r="M47" s="28">
        <v>1</v>
      </c>
      <c r="N47" s="28">
        <v>1</v>
      </c>
      <c r="P47" s="39">
        <v>207.54840364794237</v>
      </c>
      <c r="Q47" s="29"/>
      <c r="R47" s="28">
        <v>4127</v>
      </c>
      <c r="S47" s="28">
        <v>190</v>
      </c>
      <c r="T47" s="28">
        <v>4317</v>
      </c>
    </row>
    <row r="48" spans="2:20" ht="12">
      <c r="B48" s="21" t="s">
        <v>976</v>
      </c>
      <c r="C48" s="21" t="s">
        <v>79</v>
      </c>
      <c r="D48" s="64">
        <v>56305</v>
      </c>
      <c r="E48" s="27">
        <v>2988</v>
      </c>
      <c r="F48" s="28">
        <v>3080</v>
      </c>
      <c r="G48" s="28">
        <v>11</v>
      </c>
      <c r="H48" s="28">
        <v>14</v>
      </c>
      <c r="I48" s="28">
        <v>0</v>
      </c>
      <c r="J48" s="28">
        <v>0</v>
      </c>
      <c r="K48" s="28">
        <v>0</v>
      </c>
      <c r="L48" s="28">
        <v>2</v>
      </c>
      <c r="M48" s="28">
        <v>0</v>
      </c>
      <c r="N48" s="28">
        <v>0</v>
      </c>
      <c r="P48" s="39">
        <v>530.6811118017938</v>
      </c>
      <c r="Q48" s="29"/>
      <c r="R48" s="28">
        <v>2999</v>
      </c>
      <c r="S48" s="28">
        <v>97</v>
      </c>
      <c r="T48" s="28">
        <v>3096</v>
      </c>
    </row>
    <row r="49" spans="2:20" ht="12">
      <c r="B49" s="21" t="s">
        <v>977</v>
      </c>
      <c r="C49" s="21" t="s">
        <v>80</v>
      </c>
      <c r="D49" s="64">
        <v>144238</v>
      </c>
      <c r="E49" s="27">
        <v>1643</v>
      </c>
      <c r="F49" s="28">
        <v>1707</v>
      </c>
      <c r="G49" s="28">
        <v>0</v>
      </c>
      <c r="H49" s="28">
        <v>0</v>
      </c>
      <c r="I49" s="28">
        <v>0</v>
      </c>
      <c r="J49" s="28">
        <v>0</v>
      </c>
      <c r="K49" s="28">
        <v>0</v>
      </c>
      <c r="L49" s="28">
        <v>0</v>
      </c>
      <c r="M49" s="28">
        <v>1</v>
      </c>
      <c r="N49" s="28">
        <v>1</v>
      </c>
      <c r="P49" s="39">
        <v>113.90895603100431</v>
      </c>
      <c r="Q49" s="29"/>
      <c r="R49" s="28">
        <v>1644</v>
      </c>
      <c r="S49" s="28">
        <v>64</v>
      </c>
      <c r="T49" s="28">
        <v>1708</v>
      </c>
    </row>
    <row r="50" spans="2:20" ht="12">
      <c r="B50" s="21" t="s">
        <v>978</v>
      </c>
      <c r="C50" s="21" t="s">
        <v>81</v>
      </c>
      <c r="D50" s="64">
        <v>40238</v>
      </c>
      <c r="E50" s="27">
        <v>1186</v>
      </c>
      <c r="F50" s="28">
        <v>1240</v>
      </c>
      <c r="G50" s="28">
        <v>0</v>
      </c>
      <c r="H50" s="28">
        <v>1</v>
      </c>
      <c r="I50" s="28">
        <v>0</v>
      </c>
      <c r="J50" s="28">
        <v>0</v>
      </c>
      <c r="K50" s="28">
        <v>0</v>
      </c>
      <c r="L50" s="28">
        <v>0</v>
      </c>
      <c r="M50" s="28">
        <v>1</v>
      </c>
      <c r="N50" s="28">
        <v>1</v>
      </c>
      <c r="P50" s="39">
        <v>294.746259754461</v>
      </c>
      <c r="Q50" s="29"/>
      <c r="R50" s="28">
        <v>1187</v>
      </c>
      <c r="S50" s="28">
        <v>55</v>
      </c>
      <c r="T50" s="28">
        <v>1242</v>
      </c>
    </row>
    <row r="51" spans="2:20" ht="12">
      <c r="B51" s="21" t="s">
        <v>979</v>
      </c>
      <c r="C51" s="21" t="s">
        <v>82</v>
      </c>
      <c r="D51" s="64">
        <v>40810</v>
      </c>
      <c r="E51" s="27">
        <v>651</v>
      </c>
      <c r="F51" s="28">
        <v>671</v>
      </c>
      <c r="G51" s="28">
        <v>0</v>
      </c>
      <c r="H51" s="28">
        <v>0</v>
      </c>
      <c r="I51" s="28">
        <v>0</v>
      </c>
      <c r="J51" s="28">
        <v>0</v>
      </c>
      <c r="K51" s="28">
        <v>0</v>
      </c>
      <c r="L51" s="28">
        <v>1</v>
      </c>
      <c r="M51" s="28">
        <v>0</v>
      </c>
      <c r="N51" s="28">
        <v>0</v>
      </c>
      <c r="P51" s="39">
        <v>159.51972555746138</v>
      </c>
      <c r="Q51" s="29"/>
      <c r="R51" s="28">
        <v>651</v>
      </c>
      <c r="S51" s="28">
        <v>21</v>
      </c>
      <c r="T51" s="28">
        <v>672</v>
      </c>
    </row>
    <row r="52" spans="2:20" ht="12">
      <c r="B52" s="21" t="s">
        <v>980</v>
      </c>
      <c r="C52" s="21" t="s">
        <v>83</v>
      </c>
      <c r="D52" s="64">
        <v>49678</v>
      </c>
      <c r="E52" s="27">
        <v>1556</v>
      </c>
      <c r="F52" s="28">
        <v>1584</v>
      </c>
      <c r="G52" s="28">
        <v>0</v>
      </c>
      <c r="H52" s="28">
        <v>2</v>
      </c>
      <c r="I52" s="28">
        <v>0</v>
      </c>
      <c r="J52" s="28">
        <v>0</v>
      </c>
      <c r="K52" s="28">
        <v>0</v>
      </c>
      <c r="L52" s="28">
        <v>0</v>
      </c>
      <c r="M52" s="28">
        <v>2</v>
      </c>
      <c r="N52" s="28">
        <v>2</v>
      </c>
      <c r="P52" s="39">
        <v>313.2171182414751</v>
      </c>
      <c r="Q52" s="29"/>
      <c r="R52" s="28">
        <v>1558</v>
      </c>
      <c r="S52" s="28">
        <v>30</v>
      </c>
      <c r="T52" s="28">
        <v>1588</v>
      </c>
    </row>
    <row r="53" spans="2:20" ht="12">
      <c r="B53" s="21" t="s">
        <v>981</v>
      </c>
      <c r="C53" s="21" t="s">
        <v>84</v>
      </c>
      <c r="D53" s="64">
        <v>38110</v>
      </c>
      <c r="E53" s="27">
        <v>945</v>
      </c>
      <c r="F53" s="28">
        <v>987</v>
      </c>
      <c r="G53" s="28">
        <v>12</v>
      </c>
      <c r="H53" s="28">
        <v>16</v>
      </c>
      <c r="I53" s="28">
        <v>0</v>
      </c>
      <c r="J53" s="28">
        <v>0</v>
      </c>
      <c r="K53" s="28">
        <v>0</v>
      </c>
      <c r="L53" s="28">
        <v>0</v>
      </c>
      <c r="M53" s="28">
        <v>3</v>
      </c>
      <c r="N53" s="28">
        <v>3</v>
      </c>
      <c r="P53" s="39">
        <v>247.96641301495671</v>
      </c>
      <c r="Q53" s="29"/>
      <c r="R53" s="28">
        <v>960</v>
      </c>
      <c r="S53" s="28">
        <v>46</v>
      </c>
      <c r="T53" s="28">
        <v>1006</v>
      </c>
    </row>
    <row r="54" spans="2:20" ht="12">
      <c r="B54" s="21" t="s">
        <v>982</v>
      </c>
      <c r="C54" s="21" t="s">
        <v>85</v>
      </c>
      <c r="D54" s="64">
        <v>82160</v>
      </c>
      <c r="E54" s="27">
        <v>1197</v>
      </c>
      <c r="F54" s="28">
        <v>1245</v>
      </c>
      <c r="G54" s="28">
        <v>3</v>
      </c>
      <c r="H54" s="28">
        <v>4</v>
      </c>
      <c r="I54" s="28">
        <v>0</v>
      </c>
      <c r="J54" s="28">
        <v>1</v>
      </c>
      <c r="K54" s="28">
        <v>0</v>
      </c>
      <c r="L54" s="28">
        <v>0</v>
      </c>
      <c r="M54" s="28">
        <v>2</v>
      </c>
      <c r="N54" s="28">
        <v>2</v>
      </c>
      <c r="P54" s="39">
        <v>145.69133398247322</v>
      </c>
      <c r="Q54" s="29"/>
      <c r="R54" s="28">
        <v>1202</v>
      </c>
      <c r="S54" s="28">
        <v>50</v>
      </c>
      <c r="T54" s="28">
        <v>1252</v>
      </c>
    </row>
    <row r="55" spans="2:20" ht="12">
      <c r="B55" s="21" t="s">
        <v>983</v>
      </c>
      <c r="C55" s="21" t="s">
        <v>86</v>
      </c>
      <c r="D55" s="64">
        <v>77026.80658</v>
      </c>
      <c r="E55" s="27">
        <v>2398</v>
      </c>
      <c r="F55" s="28">
        <v>2446</v>
      </c>
      <c r="G55" s="28">
        <v>3</v>
      </c>
      <c r="H55" s="28">
        <v>15</v>
      </c>
      <c r="I55" s="28">
        <v>0</v>
      </c>
      <c r="J55" s="28">
        <v>0</v>
      </c>
      <c r="K55" s="28">
        <v>0</v>
      </c>
      <c r="L55" s="28">
        <v>3</v>
      </c>
      <c r="M55" s="28">
        <v>1</v>
      </c>
      <c r="N55" s="28">
        <v>1</v>
      </c>
      <c r="P55" s="39">
        <v>311.320189226518</v>
      </c>
      <c r="Q55" s="29"/>
      <c r="R55" s="28">
        <v>2402</v>
      </c>
      <c r="S55" s="28">
        <v>63</v>
      </c>
      <c r="T55" s="28">
        <v>2465</v>
      </c>
    </row>
    <row r="56" spans="2:20" ht="12">
      <c r="B56" s="21" t="s">
        <v>984</v>
      </c>
      <c r="C56" s="21" t="s">
        <v>87</v>
      </c>
      <c r="D56" s="64">
        <v>95094</v>
      </c>
      <c r="E56" s="27">
        <v>2064</v>
      </c>
      <c r="F56" s="28">
        <v>2129</v>
      </c>
      <c r="G56" s="28">
        <v>81</v>
      </c>
      <c r="H56" s="28">
        <v>102</v>
      </c>
      <c r="I56" s="28">
        <v>2</v>
      </c>
      <c r="J56" s="28">
        <v>4</v>
      </c>
      <c r="K56" s="28">
        <v>0</v>
      </c>
      <c r="L56" s="28">
        <v>0</v>
      </c>
      <c r="M56" s="28">
        <v>3</v>
      </c>
      <c r="N56" s="28">
        <v>3</v>
      </c>
      <c r="P56" s="39">
        <v>217.04839422045555</v>
      </c>
      <c r="Q56" s="29"/>
      <c r="R56" s="28">
        <v>2150</v>
      </c>
      <c r="S56" s="28">
        <v>88</v>
      </c>
      <c r="T56" s="28">
        <v>2238</v>
      </c>
    </row>
    <row r="57" spans="2:20" ht="12">
      <c r="B57" s="21" t="s">
        <v>985</v>
      </c>
      <c r="C57" s="21" t="s">
        <v>88</v>
      </c>
      <c r="D57" s="64">
        <v>51149</v>
      </c>
      <c r="E57" s="27">
        <v>1495</v>
      </c>
      <c r="F57" s="28">
        <v>1582</v>
      </c>
      <c r="G57" s="28">
        <v>0</v>
      </c>
      <c r="H57" s="28">
        <v>0</v>
      </c>
      <c r="I57" s="28">
        <v>0</v>
      </c>
      <c r="J57" s="28">
        <v>0</v>
      </c>
      <c r="K57" s="28">
        <v>0</v>
      </c>
      <c r="L57" s="28">
        <v>0</v>
      </c>
      <c r="M57" s="28">
        <v>2</v>
      </c>
      <c r="N57" s="28">
        <v>2</v>
      </c>
      <c r="P57" s="39">
        <v>292.2833290973431</v>
      </c>
      <c r="Q57" s="29"/>
      <c r="R57" s="28">
        <v>1497</v>
      </c>
      <c r="S57" s="28">
        <v>87</v>
      </c>
      <c r="T57" s="28">
        <v>1584</v>
      </c>
    </row>
    <row r="58" spans="2:20" ht="12">
      <c r="B58" s="21" t="s">
        <v>986</v>
      </c>
      <c r="C58" s="21" t="s">
        <v>89</v>
      </c>
      <c r="D58" s="64">
        <v>115730</v>
      </c>
      <c r="E58" s="27">
        <v>311</v>
      </c>
      <c r="F58" s="28">
        <v>358</v>
      </c>
      <c r="G58" s="28">
        <v>0</v>
      </c>
      <c r="H58" s="28">
        <v>0</v>
      </c>
      <c r="I58" s="28">
        <v>0</v>
      </c>
      <c r="J58" s="28">
        <v>0</v>
      </c>
      <c r="K58" s="28">
        <v>0</v>
      </c>
      <c r="L58" s="28">
        <v>0</v>
      </c>
      <c r="M58" s="28">
        <v>0</v>
      </c>
      <c r="N58" s="28">
        <v>0</v>
      </c>
      <c r="P58" s="39">
        <v>26.87289380454506</v>
      </c>
      <c r="Q58" s="29"/>
      <c r="R58" s="28">
        <v>311</v>
      </c>
      <c r="S58" s="28">
        <v>47</v>
      </c>
      <c r="T58" s="28">
        <v>358</v>
      </c>
    </row>
    <row r="59" spans="2:20" ht="12">
      <c r="B59" s="21" t="s">
        <v>987</v>
      </c>
      <c r="C59" s="21" t="s">
        <v>90</v>
      </c>
      <c r="D59" s="64">
        <v>43120</v>
      </c>
      <c r="E59" s="27">
        <v>1556</v>
      </c>
      <c r="F59" s="28">
        <v>1583</v>
      </c>
      <c r="G59" s="28">
        <v>0</v>
      </c>
      <c r="H59" s="28">
        <v>0</v>
      </c>
      <c r="I59" s="28">
        <v>0</v>
      </c>
      <c r="J59" s="28">
        <v>0</v>
      </c>
      <c r="K59" s="28">
        <v>0</v>
      </c>
      <c r="L59" s="28">
        <v>0</v>
      </c>
      <c r="M59" s="28">
        <v>0</v>
      </c>
      <c r="N59" s="28">
        <v>0</v>
      </c>
      <c r="P59" s="39">
        <v>360.85343228200367</v>
      </c>
      <c r="Q59" s="29"/>
      <c r="R59" s="28">
        <v>1556</v>
      </c>
      <c r="S59" s="28">
        <v>27</v>
      </c>
      <c r="T59" s="28">
        <v>1583</v>
      </c>
    </row>
    <row r="60" spans="2:20" ht="12">
      <c r="B60" s="21" t="s">
        <v>988</v>
      </c>
      <c r="C60" s="21" t="s">
        <v>91</v>
      </c>
      <c r="D60" s="64">
        <v>67360</v>
      </c>
      <c r="E60" s="27">
        <v>1959</v>
      </c>
      <c r="F60" s="28">
        <v>2036</v>
      </c>
      <c r="G60" s="28">
        <v>0</v>
      </c>
      <c r="H60" s="28">
        <v>1</v>
      </c>
      <c r="I60" s="28">
        <v>0</v>
      </c>
      <c r="J60" s="28">
        <v>0</v>
      </c>
      <c r="K60" s="28">
        <v>0</v>
      </c>
      <c r="L60" s="28">
        <v>0</v>
      </c>
      <c r="M60" s="28">
        <v>2</v>
      </c>
      <c r="N60" s="28">
        <v>2</v>
      </c>
      <c r="P60" s="39">
        <v>290.8254156769596</v>
      </c>
      <c r="Q60" s="29"/>
      <c r="R60" s="28">
        <v>1961</v>
      </c>
      <c r="S60" s="28">
        <v>78</v>
      </c>
      <c r="T60" s="28">
        <v>2039</v>
      </c>
    </row>
    <row r="61" spans="2:20" ht="12">
      <c r="B61" s="21" t="s">
        <v>989</v>
      </c>
      <c r="C61" s="21" t="s">
        <v>92</v>
      </c>
      <c r="D61" s="64">
        <v>156348.8377</v>
      </c>
      <c r="E61" s="27">
        <v>3258</v>
      </c>
      <c r="F61" s="28">
        <v>3349</v>
      </c>
      <c r="G61" s="28">
        <v>1</v>
      </c>
      <c r="H61" s="28">
        <v>2</v>
      </c>
      <c r="I61" s="28">
        <v>0</v>
      </c>
      <c r="J61" s="28">
        <v>1</v>
      </c>
      <c r="K61" s="28">
        <v>0</v>
      </c>
      <c r="L61" s="28">
        <v>0</v>
      </c>
      <c r="M61" s="28">
        <v>3</v>
      </c>
      <c r="N61" s="28">
        <v>3</v>
      </c>
      <c r="P61" s="39">
        <v>208.38018676233497</v>
      </c>
      <c r="Q61" s="29"/>
      <c r="R61" s="28">
        <v>3262</v>
      </c>
      <c r="S61" s="28">
        <v>93</v>
      </c>
      <c r="T61" s="28">
        <v>3355</v>
      </c>
    </row>
    <row r="62" spans="2:20" ht="12">
      <c r="B62" s="21" t="s">
        <v>990</v>
      </c>
      <c r="C62" s="21" t="s">
        <v>93</v>
      </c>
      <c r="D62" s="64">
        <v>50048</v>
      </c>
      <c r="E62" s="27">
        <v>1707</v>
      </c>
      <c r="F62" s="28">
        <v>1795</v>
      </c>
      <c r="G62" s="28">
        <v>16</v>
      </c>
      <c r="H62" s="28">
        <v>34</v>
      </c>
      <c r="I62" s="28">
        <v>0</v>
      </c>
      <c r="J62" s="28">
        <v>1</v>
      </c>
      <c r="K62" s="28">
        <v>0</v>
      </c>
      <c r="L62" s="28">
        <v>5</v>
      </c>
      <c r="M62" s="28">
        <v>1</v>
      </c>
      <c r="N62" s="28">
        <v>1</v>
      </c>
      <c r="P62" s="39">
        <v>341.0725703324808</v>
      </c>
      <c r="Q62" s="29"/>
      <c r="R62" s="28">
        <v>1724</v>
      </c>
      <c r="S62" s="28">
        <v>112</v>
      </c>
      <c r="T62" s="28">
        <v>1836</v>
      </c>
    </row>
    <row r="63" spans="2:20" ht="12">
      <c r="B63" s="21" t="s">
        <v>991</v>
      </c>
      <c r="C63" s="21" t="s">
        <v>94</v>
      </c>
      <c r="D63" s="64">
        <v>81305.94754</v>
      </c>
      <c r="E63" s="27">
        <v>4119</v>
      </c>
      <c r="F63" s="28">
        <v>4303</v>
      </c>
      <c r="G63" s="28">
        <v>39</v>
      </c>
      <c r="H63" s="28">
        <v>106</v>
      </c>
      <c r="I63" s="28">
        <v>8</v>
      </c>
      <c r="J63" s="28">
        <v>9</v>
      </c>
      <c r="K63" s="28">
        <v>0</v>
      </c>
      <c r="L63" s="28">
        <v>1</v>
      </c>
      <c r="M63" s="28">
        <v>0</v>
      </c>
      <c r="N63" s="28">
        <v>0</v>
      </c>
      <c r="P63" s="39">
        <v>506.60500549158235</v>
      </c>
      <c r="Q63" s="29"/>
      <c r="R63" s="28">
        <v>4166</v>
      </c>
      <c r="S63" s="28">
        <v>253</v>
      </c>
      <c r="T63" s="28">
        <v>4419</v>
      </c>
    </row>
    <row r="64" spans="2:20" ht="12">
      <c r="B64" s="21" t="s">
        <v>992</v>
      </c>
      <c r="C64" s="21" t="s">
        <v>95</v>
      </c>
      <c r="D64" s="64">
        <v>38095</v>
      </c>
      <c r="E64" s="27">
        <v>959</v>
      </c>
      <c r="F64" s="28">
        <v>968</v>
      </c>
      <c r="G64" s="28">
        <v>0</v>
      </c>
      <c r="H64" s="28">
        <v>0</v>
      </c>
      <c r="I64" s="28">
        <v>0</v>
      </c>
      <c r="J64" s="28">
        <v>0</v>
      </c>
      <c r="K64" s="28">
        <v>0</v>
      </c>
      <c r="L64" s="28">
        <v>0</v>
      </c>
      <c r="M64" s="28">
        <v>0</v>
      </c>
      <c r="N64" s="28">
        <v>0</v>
      </c>
      <c r="P64" s="39">
        <v>251.73907336920857</v>
      </c>
      <c r="Q64" s="29"/>
      <c r="R64" s="28">
        <v>959</v>
      </c>
      <c r="S64" s="28">
        <v>9</v>
      </c>
      <c r="T64" s="28">
        <v>968</v>
      </c>
    </row>
    <row r="65" spans="2:20" ht="12">
      <c r="B65" s="21" t="s">
        <v>993</v>
      </c>
      <c r="C65" s="21" t="s">
        <v>96</v>
      </c>
      <c r="D65" s="64">
        <v>120878</v>
      </c>
      <c r="E65" s="27">
        <v>3274</v>
      </c>
      <c r="F65" s="28">
        <v>3453</v>
      </c>
      <c r="G65" s="28">
        <v>2</v>
      </c>
      <c r="H65" s="28">
        <v>6</v>
      </c>
      <c r="I65" s="28">
        <v>0</v>
      </c>
      <c r="J65" s="28">
        <v>0</v>
      </c>
      <c r="K65" s="28">
        <v>0</v>
      </c>
      <c r="L65" s="28">
        <v>2</v>
      </c>
      <c r="M65" s="28">
        <v>0</v>
      </c>
      <c r="N65" s="28">
        <v>0</v>
      </c>
      <c r="P65" s="39">
        <v>270.85160244213176</v>
      </c>
      <c r="Q65" s="29"/>
      <c r="R65" s="28">
        <v>3276</v>
      </c>
      <c r="S65" s="28">
        <v>185</v>
      </c>
      <c r="T65" s="28">
        <v>3461</v>
      </c>
    </row>
    <row r="66" spans="2:20" ht="12">
      <c r="B66" s="21" t="s">
        <v>994</v>
      </c>
      <c r="C66" s="21" t="s">
        <v>97</v>
      </c>
      <c r="D66" s="64">
        <v>32503.55071</v>
      </c>
      <c r="E66" s="27">
        <v>2096</v>
      </c>
      <c r="F66" s="28">
        <v>2199</v>
      </c>
      <c r="G66" s="28">
        <v>31</v>
      </c>
      <c r="H66" s="28">
        <v>71</v>
      </c>
      <c r="I66" s="28">
        <v>12</v>
      </c>
      <c r="J66" s="28">
        <v>20</v>
      </c>
      <c r="K66" s="28">
        <v>1</v>
      </c>
      <c r="L66" s="28">
        <v>5</v>
      </c>
      <c r="M66" s="28">
        <v>1</v>
      </c>
      <c r="N66" s="28">
        <v>1</v>
      </c>
      <c r="P66" s="39">
        <v>644.8526250872485</v>
      </c>
      <c r="Q66" s="29"/>
      <c r="R66" s="28">
        <v>2141</v>
      </c>
      <c r="S66" s="28">
        <v>155</v>
      </c>
      <c r="T66" s="28">
        <v>2296</v>
      </c>
    </row>
    <row r="67" spans="2:20" ht="12">
      <c r="B67" s="21" t="s">
        <v>995</v>
      </c>
      <c r="C67" s="21" t="s">
        <v>98</v>
      </c>
      <c r="D67" s="64">
        <v>74461</v>
      </c>
      <c r="E67" s="27">
        <v>2291</v>
      </c>
      <c r="F67" s="28">
        <v>2360</v>
      </c>
      <c r="G67" s="28">
        <v>4</v>
      </c>
      <c r="H67" s="28">
        <v>7</v>
      </c>
      <c r="I67" s="28">
        <v>0</v>
      </c>
      <c r="J67" s="28">
        <v>0</v>
      </c>
      <c r="K67" s="28">
        <v>0</v>
      </c>
      <c r="L67" s="28">
        <v>0</v>
      </c>
      <c r="M67" s="28">
        <v>1</v>
      </c>
      <c r="N67" s="28">
        <v>1</v>
      </c>
      <c r="P67" s="39">
        <v>307.6778447778031</v>
      </c>
      <c r="Q67" s="29"/>
      <c r="R67" s="28">
        <v>2296</v>
      </c>
      <c r="S67" s="28">
        <v>72</v>
      </c>
      <c r="T67" s="28">
        <v>2368</v>
      </c>
    </row>
    <row r="68" spans="2:20" ht="12">
      <c r="B68" s="21" t="s">
        <v>996</v>
      </c>
      <c r="C68" s="21" t="s">
        <v>99</v>
      </c>
      <c r="D68" s="64">
        <v>75316</v>
      </c>
      <c r="E68" s="27">
        <v>2215</v>
      </c>
      <c r="F68" s="28">
        <v>2287</v>
      </c>
      <c r="G68" s="28">
        <v>3</v>
      </c>
      <c r="H68" s="28">
        <v>4</v>
      </c>
      <c r="I68" s="28">
        <v>0</v>
      </c>
      <c r="J68" s="28">
        <v>0</v>
      </c>
      <c r="K68" s="28">
        <v>0</v>
      </c>
      <c r="L68" s="28">
        <v>0</v>
      </c>
      <c r="M68" s="28">
        <v>5</v>
      </c>
      <c r="N68" s="28">
        <v>5</v>
      </c>
      <c r="P68" s="39">
        <v>294.09421636836794</v>
      </c>
      <c r="Q68" s="29"/>
      <c r="R68" s="28">
        <v>2223</v>
      </c>
      <c r="S68" s="28">
        <v>73</v>
      </c>
      <c r="T68" s="28">
        <v>2296</v>
      </c>
    </row>
    <row r="69" spans="2:20" ht="12">
      <c r="B69" s="21" t="s">
        <v>997</v>
      </c>
      <c r="C69" s="21" t="s">
        <v>100</v>
      </c>
      <c r="D69" s="64">
        <v>53830</v>
      </c>
      <c r="E69" s="27">
        <v>1970</v>
      </c>
      <c r="F69" s="28">
        <v>2013</v>
      </c>
      <c r="G69" s="28">
        <v>0</v>
      </c>
      <c r="H69" s="28">
        <v>1</v>
      </c>
      <c r="I69" s="28">
        <v>0</v>
      </c>
      <c r="J69" s="28">
        <v>0</v>
      </c>
      <c r="K69" s="28">
        <v>0</v>
      </c>
      <c r="L69" s="28">
        <v>0</v>
      </c>
      <c r="M69" s="28">
        <v>0</v>
      </c>
      <c r="N69" s="28">
        <v>1</v>
      </c>
      <c r="P69" s="39">
        <v>365.96693293702396</v>
      </c>
      <c r="Q69" s="29"/>
      <c r="R69" s="28">
        <v>1970</v>
      </c>
      <c r="S69" s="28">
        <v>45</v>
      </c>
      <c r="T69" s="28">
        <v>2015</v>
      </c>
    </row>
    <row r="70" spans="2:20" ht="12">
      <c r="B70" s="21" t="s">
        <v>998</v>
      </c>
      <c r="C70" s="21" t="s">
        <v>101</v>
      </c>
      <c r="D70" s="64">
        <v>61533</v>
      </c>
      <c r="E70" s="27">
        <v>2016</v>
      </c>
      <c r="F70" s="28">
        <v>2129</v>
      </c>
      <c r="G70" s="28">
        <v>2</v>
      </c>
      <c r="H70" s="28">
        <v>2</v>
      </c>
      <c r="I70" s="28">
        <v>0</v>
      </c>
      <c r="J70" s="28">
        <v>0</v>
      </c>
      <c r="K70" s="28">
        <v>0</v>
      </c>
      <c r="L70" s="28">
        <v>2</v>
      </c>
      <c r="M70" s="28">
        <v>1</v>
      </c>
      <c r="N70" s="28">
        <v>1</v>
      </c>
      <c r="P70" s="39">
        <v>327.6290770805909</v>
      </c>
      <c r="Q70" s="29"/>
      <c r="R70" s="28">
        <v>2019</v>
      </c>
      <c r="S70" s="28">
        <v>115</v>
      </c>
      <c r="T70" s="28">
        <v>2134</v>
      </c>
    </row>
    <row r="71" spans="2:20" ht="12">
      <c r="B71" s="21" t="s">
        <v>999</v>
      </c>
      <c r="C71" s="21" t="s">
        <v>102</v>
      </c>
      <c r="D71" s="64">
        <v>167787</v>
      </c>
      <c r="E71" s="27">
        <v>4557</v>
      </c>
      <c r="F71" s="28">
        <v>4740</v>
      </c>
      <c r="G71" s="28">
        <v>12</v>
      </c>
      <c r="H71" s="28">
        <v>17</v>
      </c>
      <c r="I71" s="28">
        <v>3</v>
      </c>
      <c r="J71" s="28">
        <v>5</v>
      </c>
      <c r="K71" s="28">
        <v>0</v>
      </c>
      <c r="L71" s="28">
        <v>1</v>
      </c>
      <c r="M71" s="28">
        <v>5</v>
      </c>
      <c r="N71" s="28">
        <v>5</v>
      </c>
      <c r="P71" s="39">
        <v>271.59434282751346</v>
      </c>
      <c r="Q71" s="29"/>
      <c r="R71" s="28">
        <v>4577</v>
      </c>
      <c r="S71" s="28">
        <v>191</v>
      </c>
      <c r="T71" s="28">
        <v>4768</v>
      </c>
    </row>
    <row r="72" spans="2:20" ht="12">
      <c r="B72" s="21" t="s">
        <v>1000</v>
      </c>
      <c r="C72" s="21" t="s">
        <v>103</v>
      </c>
      <c r="D72" s="64">
        <v>146311</v>
      </c>
      <c r="E72" s="27">
        <v>5255</v>
      </c>
      <c r="F72" s="28">
        <v>5370</v>
      </c>
      <c r="G72" s="28">
        <v>4</v>
      </c>
      <c r="H72" s="28">
        <v>4</v>
      </c>
      <c r="I72" s="28">
        <v>0</v>
      </c>
      <c r="J72" s="28">
        <v>0</v>
      </c>
      <c r="K72" s="28">
        <v>0</v>
      </c>
      <c r="L72" s="28">
        <v>0</v>
      </c>
      <c r="M72" s="28">
        <v>4</v>
      </c>
      <c r="N72" s="28">
        <v>4</v>
      </c>
      <c r="P72" s="39">
        <v>359.1664331458332</v>
      </c>
      <c r="Q72" s="29"/>
      <c r="R72" s="28">
        <v>5263</v>
      </c>
      <c r="S72" s="28">
        <v>115</v>
      </c>
      <c r="T72" s="28">
        <v>5378</v>
      </c>
    </row>
    <row r="73" spans="2:20" ht="12">
      <c r="B73" s="21" t="s">
        <v>1001</v>
      </c>
      <c r="C73" s="21" t="s">
        <v>104</v>
      </c>
      <c r="D73" s="64">
        <v>48680</v>
      </c>
      <c r="E73" s="27">
        <v>2166</v>
      </c>
      <c r="F73" s="28">
        <v>2214</v>
      </c>
      <c r="G73" s="28">
        <v>0</v>
      </c>
      <c r="H73" s="28">
        <v>1</v>
      </c>
      <c r="I73" s="28">
        <v>0</v>
      </c>
      <c r="J73" s="28">
        <v>0</v>
      </c>
      <c r="K73" s="28">
        <v>0</v>
      </c>
      <c r="L73" s="28">
        <v>0</v>
      </c>
      <c r="M73" s="28">
        <v>0</v>
      </c>
      <c r="N73" s="28">
        <v>0</v>
      </c>
      <c r="P73" s="39">
        <v>444.9465899753492</v>
      </c>
      <c r="Q73" s="29"/>
      <c r="R73" s="28">
        <v>2166</v>
      </c>
      <c r="S73" s="28">
        <v>49</v>
      </c>
      <c r="T73" s="28">
        <v>2215</v>
      </c>
    </row>
    <row r="74" spans="2:20" ht="12">
      <c r="B74" s="21" t="s">
        <v>1002</v>
      </c>
      <c r="C74" s="21" t="s">
        <v>105</v>
      </c>
      <c r="D74" s="64">
        <v>53299</v>
      </c>
      <c r="E74" s="27">
        <v>2091</v>
      </c>
      <c r="F74" s="28">
        <v>2186</v>
      </c>
      <c r="G74" s="28">
        <v>1</v>
      </c>
      <c r="H74" s="28">
        <v>2</v>
      </c>
      <c r="I74" s="28">
        <v>2</v>
      </c>
      <c r="J74" s="28">
        <v>3</v>
      </c>
      <c r="K74" s="28">
        <v>0</v>
      </c>
      <c r="L74" s="28">
        <v>0</v>
      </c>
      <c r="M74" s="28">
        <v>2</v>
      </c>
      <c r="N74" s="28">
        <v>2</v>
      </c>
      <c r="P74" s="39">
        <v>392.31505281524977</v>
      </c>
      <c r="Q74" s="29"/>
      <c r="R74" s="28">
        <v>2096</v>
      </c>
      <c r="S74" s="28">
        <v>97</v>
      </c>
      <c r="T74" s="28">
        <v>2193</v>
      </c>
    </row>
    <row r="75" spans="2:20" ht="12">
      <c r="B75" s="21" t="s">
        <v>1003</v>
      </c>
      <c r="C75" s="21" t="s">
        <v>106</v>
      </c>
      <c r="D75" s="64">
        <v>38537</v>
      </c>
      <c r="E75" s="27">
        <v>1184</v>
      </c>
      <c r="F75" s="28">
        <v>1211</v>
      </c>
      <c r="G75" s="28">
        <v>0</v>
      </c>
      <c r="H75" s="28">
        <v>0</v>
      </c>
      <c r="I75" s="28">
        <v>0</v>
      </c>
      <c r="J75" s="28">
        <v>0</v>
      </c>
      <c r="K75" s="28">
        <v>0</v>
      </c>
      <c r="L75" s="28">
        <v>0</v>
      </c>
      <c r="M75" s="28">
        <v>2</v>
      </c>
      <c r="N75" s="28">
        <v>2</v>
      </c>
      <c r="P75" s="39">
        <v>307.2372006123985</v>
      </c>
      <c r="Q75" s="29"/>
      <c r="R75" s="28">
        <v>1186</v>
      </c>
      <c r="S75" s="28">
        <v>27</v>
      </c>
      <c r="T75" s="28">
        <v>1213</v>
      </c>
    </row>
    <row r="76" spans="2:20" ht="12">
      <c r="B76" s="21" t="s">
        <v>1004</v>
      </c>
      <c r="C76" s="21" t="s">
        <v>107</v>
      </c>
      <c r="D76" s="64">
        <v>50049</v>
      </c>
      <c r="E76" s="27">
        <v>1791</v>
      </c>
      <c r="F76" s="28">
        <v>1843</v>
      </c>
      <c r="G76" s="28">
        <v>4</v>
      </c>
      <c r="H76" s="28">
        <v>7</v>
      </c>
      <c r="I76" s="28">
        <v>0</v>
      </c>
      <c r="J76" s="28">
        <v>0</v>
      </c>
      <c r="K76" s="28">
        <v>0</v>
      </c>
      <c r="L76" s="28">
        <v>0</v>
      </c>
      <c r="M76" s="28">
        <v>0</v>
      </c>
      <c r="N76" s="28">
        <v>0</v>
      </c>
      <c r="P76" s="39">
        <v>357.8493076784751</v>
      </c>
      <c r="Q76" s="29"/>
      <c r="R76" s="28">
        <v>1795</v>
      </c>
      <c r="S76" s="28">
        <v>55</v>
      </c>
      <c r="T76" s="28">
        <v>1850</v>
      </c>
    </row>
    <row r="77" spans="2:20" ht="12">
      <c r="B77" s="21" t="s">
        <v>1005</v>
      </c>
      <c r="C77" s="21" t="s">
        <v>109</v>
      </c>
      <c r="D77" s="64">
        <v>5245</v>
      </c>
      <c r="E77" s="27">
        <v>15</v>
      </c>
      <c r="F77" s="28">
        <v>21</v>
      </c>
      <c r="G77" s="28">
        <v>0</v>
      </c>
      <c r="H77" s="28">
        <v>0</v>
      </c>
      <c r="I77" s="28">
        <v>0</v>
      </c>
      <c r="J77" s="28">
        <v>0</v>
      </c>
      <c r="K77" s="28">
        <v>0</v>
      </c>
      <c r="L77" s="28">
        <v>0</v>
      </c>
      <c r="M77" s="28">
        <v>0</v>
      </c>
      <c r="N77" s="28">
        <v>0</v>
      </c>
      <c r="P77" s="39">
        <v>28.598665395614873</v>
      </c>
      <c r="Q77" s="29"/>
      <c r="R77" s="28">
        <v>15</v>
      </c>
      <c r="S77" s="28">
        <v>6</v>
      </c>
      <c r="T77" s="28">
        <v>21</v>
      </c>
    </row>
    <row r="78" spans="2:20" ht="12">
      <c r="B78" s="21" t="s">
        <v>1006</v>
      </c>
      <c r="C78" s="21" t="s">
        <v>110</v>
      </c>
      <c r="D78" s="64">
        <v>23687</v>
      </c>
      <c r="E78" s="27">
        <v>612</v>
      </c>
      <c r="F78" s="28">
        <v>630</v>
      </c>
      <c r="G78" s="28">
        <v>1</v>
      </c>
      <c r="H78" s="28">
        <v>1</v>
      </c>
      <c r="I78" s="28">
        <v>0</v>
      </c>
      <c r="J78" s="28">
        <v>1</v>
      </c>
      <c r="K78" s="28">
        <v>0</v>
      </c>
      <c r="L78" s="28">
        <v>0</v>
      </c>
      <c r="M78" s="28">
        <v>2</v>
      </c>
      <c r="N78" s="28">
        <v>2</v>
      </c>
      <c r="P78" s="39">
        <v>258.36956980622284</v>
      </c>
      <c r="Q78" s="29"/>
      <c r="R78" s="28">
        <v>615</v>
      </c>
      <c r="S78" s="28">
        <v>19</v>
      </c>
      <c r="T78" s="28">
        <v>634</v>
      </c>
    </row>
    <row r="79" spans="2:20" ht="12">
      <c r="B79" s="21" t="s">
        <v>1007</v>
      </c>
      <c r="C79" s="21" t="s">
        <v>111</v>
      </c>
      <c r="D79" s="64">
        <v>79540</v>
      </c>
      <c r="E79" s="27">
        <v>5548</v>
      </c>
      <c r="F79" s="28">
        <v>5636</v>
      </c>
      <c r="G79" s="28">
        <v>7</v>
      </c>
      <c r="H79" s="28">
        <v>8</v>
      </c>
      <c r="I79" s="28">
        <v>0</v>
      </c>
      <c r="J79" s="28">
        <v>1</v>
      </c>
      <c r="K79" s="28">
        <v>0</v>
      </c>
      <c r="L79" s="28">
        <v>1</v>
      </c>
      <c r="M79" s="28">
        <v>1</v>
      </c>
      <c r="N79" s="28">
        <v>1</v>
      </c>
      <c r="P79" s="39">
        <v>697.5106864470707</v>
      </c>
      <c r="Q79" s="29"/>
      <c r="R79" s="28">
        <v>5556</v>
      </c>
      <c r="S79" s="28">
        <v>91</v>
      </c>
      <c r="T79" s="28">
        <v>5647</v>
      </c>
    </row>
    <row r="80" spans="2:20" ht="12">
      <c r="B80" s="21" t="s">
        <v>1008</v>
      </c>
      <c r="C80" s="21" t="s">
        <v>112</v>
      </c>
      <c r="D80" s="64">
        <v>52742.57631</v>
      </c>
      <c r="E80" s="27">
        <v>1338</v>
      </c>
      <c r="F80" s="28">
        <v>1395</v>
      </c>
      <c r="G80" s="28">
        <v>15</v>
      </c>
      <c r="H80" s="28">
        <v>33</v>
      </c>
      <c r="I80" s="28">
        <v>2</v>
      </c>
      <c r="J80" s="28">
        <v>23</v>
      </c>
      <c r="K80" s="28">
        <v>0</v>
      </c>
      <c r="L80" s="28">
        <v>0</v>
      </c>
      <c r="M80" s="28">
        <v>1</v>
      </c>
      <c r="N80" s="28">
        <v>1</v>
      </c>
      <c r="P80" s="39">
        <v>253.68499106599674</v>
      </c>
      <c r="Q80" s="29"/>
      <c r="R80" s="28">
        <v>1356</v>
      </c>
      <c r="S80" s="28">
        <v>96</v>
      </c>
      <c r="T80" s="28">
        <v>1452</v>
      </c>
    </row>
    <row r="81" spans="2:20" ht="12">
      <c r="B81" s="21" t="s">
        <v>1009</v>
      </c>
      <c r="C81" s="21" t="s">
        <v>113</v>
      </c>
      <c r="D81" s="64">
        <v>30782</v>
      </c>
      <c r="E81" s="27">
        <v>938</v>
      </c>
      <c r="F81" s="28">
        <v>969</v>
      </c>
      <c r="G81" s="28">
        <v>13</v>
      </c>
      <c r="H81" s="28">
        <v>38</v>
      </c>
      <c r="I81" s="28">
        <v>2</v>
      </c>
      <c r="J81" s="28">
        <v>6</v>
      </c>
      <c r="K81" s="28">
        <v>0</v>
      </c>
      <c r="L81" s="28">
        <v>1</v>
      </c>
      <c r="M81" s="28">
        <v>2</v>
      </c>
      <c r="N81" s="28">
        <v>2</v>
      </c>
      <c r="P81" s="39">
        <v>304.72353973101167</v>
      </c>
      <c r="Q81" s="29"/>
      <c r="R81" s="28">
        <v>955</v>
      </c>
      <c r="S81" s="28">
        <v>61</v>
      </c>
      <c r="T81" s="28">
        <v>1016</v>
      </c>
    </row>
    <row r="82" spans="2:20" ht="12">
      <c r="B82" s="21" t="s">
        <v>1010</v>
      </c>
      <c r="C82" s="21" t="s">
        <v>114</v>
      </c>
      <c r="D82" s="64">
        <v>29201</v>
      </c>
      <c r="E82" s="27">
        <v>1226</v>
      </c>
      <c r="F82" s="28">
        <v>1294</v>
      </c>
      <c r="G82" s="28">
        <v>1</v>
      </c>
      <c r="H82" s="28">
        <v>2</v>
      </c>
      <c r="I82" s="28">
        <v>0</v>
      </c>
      <c r="J82" s="28">
        <v>0</v>
      </c>
      <c r="K82" s="28">
        <v>0</v>
      </c>
      <c r="L82" s="28">
        <v>1</v>
      </c>
      <c r="M82" s="28">
        <v>1</v>
      </c>
      <c r="N82" s="28">
        <v>1</v>
      </c>
      <c r="P82" s="39">
        <v>419.8486353207082</v>
      </c>
      <c r="Q82" s="29"/>
      <c r="R82" s="28">
        <v>1228</v>
      </c>
      <c r="S82" s="28">
        <v>70</v>
      </c>
      <c r="T82" s="28">
        <v>1298</v>
      </c>
    </row>
    <row r="83" spans="2:20" ht="12">
      <c r="B83" s="21" t="s">
        <v>1011</v>
      </c>
      <c r="C83" s="21" t="s">
        <v>115</v>
      </c>
      <c r="D83" s="64">
        <v>248003</v>
      </c>
      <c r="E83" s="27">
        <v>17053</v>
      </c>
      <c r="F83" s="28">
        <v>18020</v>
      </c>
      <c r="G83" s="28">
        <v>155</v>
      </c>
      <c r="H83" s="28">
        <v>424</v>
      </c>
      <c r="I83" s="28">
        <v>10</v>
      </c>
      <c r="J83" s="28">
        <v>15</v>
      </c>
      <c r="K83" s="28">
        <v>0</v>
      </c>
      <c r="L83" s="28">
        <v>2</v>
      </c>
      <c r="M83" s="28">
        <v>7</v>
      </c>
      <c r="N83" s="28">
        <v>7</v>
      </c>
      <c r="P83" s="39">
        <v>687.6126498469777</v>
      </c>
      <c r="Q83" s="29"/>
      <c r="R83" s="28">
        <v>17225</v>
      </c>
      <c r="S83" s="28">
        <v>1243</v>
      </c>
      <c r="T83" s="28">
        <v>18468</v>
      </c>
    </row>
    <row r="84" spans="2:20" ht="12">
      <c r="B84" s="21" t="s">
        <v>1012</v>
      </c>
      <c r="C84" s="21" t="s">
        <v>116</v>
      </c>
      <c r="D84" s="64">
        <v>38610</v>
      </c>
      <c r="E84" s="27">
        <v>1221</v>
      </c>
      <c r="F84" s="28">
        <v>1331</v>
      </c>
      <c r="G84" s="28">
        <v>3</v>
      </c>
      <c r="H84" s="28">
        <v>8</v>
      </c>
      <c r="I84" s="28">
        <v>1</v>
      </c>
      <c r="J84" s="28">
        <v>2</v>
      </c>
      <c r="K84" s="28">
        <v>0</v>
      </c>
      <c r="L84" s="28">
        <v>0</v>
      </c>
      <c r="M84" s="28">
        <v>1</v>
      </c>
      <c r="N84" s="28">
        <v>1</v>
      </c>
      <c r="P84" s="39">
        <v>316.2393162393162</v>
      </c>
      <c r="Q84" s="29"/>
      <c r="R84" s="28">
        <v>1226</v>
      </c>
      <c r="S84" s="28">
        <v>116</v>
      </c>
      <c r="T84" s="28">
        <v>1342</v>
      </c>
    </row>
    <row r="85" spans="2:20" ht="12">
      <c r="B85" s="21" t="s">
        <v>1013</v>
      </c>
      <c r="C85" s="21" t="s">
        <v>117</v>
      </c>
      <c r="D85" s="64">
        <v>233930</v>
      </c>
      <c r="E85" s="27">
        <v>8363</v>
      </c>
      <c r="F85" s="28">
        <v>8704</v>
      </c>
      <c r="G85" s="28">
        <v>38</v>
      </c>
      <c r="H85" s="28">
        <v>72</v>
      </c>
      <c r="I85" s="28">
        <v>1</v>
      </c>
      <c r="J85" s="28">
        <v>6</v>
      </c>
      <c r="K85" s="28">
        <v>0</v>
      </c>
      <c r="L85" s="28">
        <v>3</v>
      </c>
      <c r="M85" s="28">
        <v>2</v>
      </c>
      <c r="N85" s="28">
        <v>2</v>
      </c>
      <c r="P85" s="39">
        <v>357.50010686957637</v>
      </c>
      <c r="Q85" s="29"/>
      <c r="R85" s="28">
        <v>8404</v>
      </c>
      <c r="S85" s="28">
        <v>383</v>
      </c>
      <c r="T85" s="28">
        <v>8787</v>
      </c>
    </row>
    <row r="86" spans="2:20" ht="12">
      <c r="B86" s="21" t="s">
        <v>1014</v>
      </c>
      <c r="C86" s="21" t="s">
        <v>118</v>
      </c>
      <c r="D86" s="64">
        <v>148437</v>
      </c>
      <c r="E86" s="27">
        <v>2352</v>
      </c>
      <c r="F86" s="28">
        <v>2553</v>
      </c>
      <c r="G86" s="28">
        <v>0</v>
      </c>
      <c r="H86" s="28">
        <v>0</v>
      </c>
      <c r="I86" s="28">
        <v>0</v>
      </c>
      <c r="J86" s="28">
        <v>0</v>
      </c>
      <c r="K86" s="28">
        <v>0</v>
      </c>
      <c r="L86" s="28">
        <v>0</v>
      </c>
      <c r="M86" s="28">
        <v>1</v>
      </c>
      <c r="N86" s="28">
        <v>1</v>
      </c>
      <c r="P86" s="39">
        <v>158.45106004567594</v>
      </c>
      <c r="Q86" s="29"/>
      <c r="R86" s="28">
        <v>2353</v>
      </c>
      <c r="S86" s="28">
        <v>201</v>
      </c>
      <c r="T86" s="28">
        <v>2554</v>
      </c>
    </row>
    <row r="87" spans="2:20" ht="12">
      <c r="B87" s="21" t="s">
        <v>1015</v>
      </c>
      <c r="C87" s="21" t="s">
        <v>119</v>
      </c>
      <c r="D87" s="64">
        <v>25467</v>
      </c>
      <c r="E87" s="27">
        <v>936</v>
      </c>
      <c r="F87" s="28">
        <v>999</v>
      </c>
      <c r="G87" s="28">
        <v>34</v>
      </c>
      <c r="H87" s="28">
        <v>50</v>
      </c>
      <c r="I87" s="28">
        <v>1</v>
      </c>
      <c r="J87" s="28">
        <v>8</v>
      </c>
      <c r="K87" s="28">
        <v>0</v>
      </c>
      <c r="L87" s="28">
        <v>1</v>
      </c>
      <c r="M87" s="28">
        <v>0</v>
      </c>
      <c r="N87" s="28">
        <v>0</v>
      </c>
      <c r="P87" s="39">
        <v>367.53445635528334</v>
      </c>
      <c r="Q87" s="29"/>
      <c r="R87" s="28">
        <v>971</v>
      </c>
      <c r="S87" s="28">
        <v>87</v>
      </c>
      <c r="T87" s="28">
        <v>1058</v>
      </c>
    </row>
    <row r="88" spans="2:20" ht="12">
      <c r="B88" s="21" t="s">
        <v>1016</v>
      </c>
      <c r="C88" s="21" t="s">
        <v>120</v>
      </c>
      <c r="D88" s="64">
        <v>47386</v>
      </c>
      <c r="E88" s="27">
        <v>1178</v>
      </c>
      <c r="F88" s="28">
        <v>1212</v>
      </c>
      <c r="G88" s="28">
        <v>0</v>
      </c>
      <c r="H88" s="28">
        <v>1</v>
      </c>
      <c r="I88" s="28">
        <v>0</v>
      </c>
      <c r="J88" s="28">
        <v>0</v>
      </c>
      <c r="K88" s="28">
        <v>0</v>
      </c>
      <c r="L88" s="28">
        <v>0</v>
      </c>
      <c r="M88" s="28">
        <v>1</v>
      </c>
      <c r="N88" s="28">
        <v>1</v>
      </c>
      <c r="P88" s="39">
        <v>248.59663191659985</v>
      </c>
      <c r="Q88" s="29"/>
      <c r="R88" s="28">
        <v>1179</v>
      </c>
      <c r="S88" s="28">
        <v>35</v>
      </c>
      <c r="T88" s="28">
        <v>1214</v>
      </c>
    </row>
    <row r="89" spans="2:20" ht="12">
      <c r="B89" s="21" t="s">
        <v>1017</v>
      </c>
      <c r="C89" s="21" t="s">
        <v>121</v>
      </c>
      <c r="D89" s="64">
        <v>164763</v>
      </c>
      <c r="E89" s="27">
        <v>1581</v>
      </c>
      <c r="F89" s="28">
        <v>1656</v>
      </c>
      <c r="G89" s="28">
        <v>0</v>
      </c>
      <c r="H89" s="28">
        <v>0</v>
      </c>
      <c r="I89" s="28">
        <v>0</v>
      </c>
      <c r="J89" s="28">
        <v>0</v>
      </c>
      <c r="K89" s="28">
        <v>0</v>
      </c>
      <c r="L89" s="28">
        <v>0</v>
      </c>
      <c r="M89" s="28">
        <v>2</v>
      </c>
      <c r="N89" s="28">
        <v>2</v>
      </c>
      <c r="P89" s="39">
        <v>95.95600954097705</v>
      </c>
      <c r="Q89" s="29"/>
      <c r="R89" s="28">
        <v>1583</v>
      </c>
      <c r="S89" s="28">
        <v>75</v>
      </c>
      <c r="T89" s="28">
        <v>1658</v>
      </c>
    </row>
    <row r="90" spans="2:20" ht="12">
      <c r="B90" s="21" t="s">
        <v>1018</v>
      </c>
      <c r="C90" s="21" t="s">
        <v>122</v>
      </c>
      <c r="D90" s="64">
        <v>66156</v>
      </c>
      <c r="E90" s="27">
        <v>1226</v>
      </c>
      <c r="F90" s="28">
        <v>1279</v>
      </c>
      <c r="G90" s="28">
        <v>1</v>
      </c>
      <c r="H90" s="28">
        <v>2</v>
      </c>
      <c r="I90" s="28">
        <v>0</v>
      </c>
      <c r="J90" s="28">
        <v>0</v>
      </c>
      <c r="K90" s="28">
        <v>0</v>
      </c>
      <c r="L90" s="28">
        <v>0</v>
      </c>
      <c r="M90" s="28">
        <v>4</v>
      </c>
      <c r="N90" s="28">
        <v>4</v>
      </c>
      <c r="P90" s="39">
        <v>185.31954773565514</v>
      </c>
      <c r="Q90" s="29"/>
      <c r="R90" s="28">
        <v>1231</v>
      </c>
      <c r="S90" s="28">
        <v>54</v>
      </c>
      <c r="T90" s="28">
        <v>1285</v>
      </c>
    </row>
    <row r="91" spans="2:20" ht="12">
      <c r="B91" s="21" t="s">
        <v>1019</v>
      </c>
      <c r="C91" s="21" t="s">
        <v>123</v>
      </c>
      <c r="D91" s="64">
        <v>47808</v>
      </c>
      <c r="E91" s="27">
        <v>1692</v>
      </c>
      <c r="F91" s="28">
        <v>1725</v>
      </c>
      <c r="G91" s="28">
        <v>4</v>
      </c>
      <c r="H91" s="28">
        <v>8</v>
      </c>
      <c r="I91" s="28">
        <v>0</v>
      </c>
      <c r="J91" s="28">
        <v>0</v>
      </c>
      <c r="K91" s="28">
        <v>0</v>
      </c>
      <c r="L91" s="28">
        <v>0</v>
      </c>
      <c r="M91" s="28">
        <v>0</v>
      </c>
      <c r="N91" s="28">
        <v>0</v>
      </c>
      <c r="P91" s="39">
        <v>353.91566265060237</v>
      </c>
      <c r="Q91" s="29"/>
      <c r="R91" s="28">
        <v>1696</v>
      </c>
      <c r="S91" s="28">
        <v>37</v>
      </c>
      <c r="T91" s="28">
        <v>1733</v>
      </c>
    </row>
    <row r="92" spans="2:20" ht="12">
      <c r="B92" s="21" t="s">
        <v>1020</v>
      </c>
      <c r="C92" s="21" t="s">
        <v>124</v>
      </c>
      <c r="D92" s="64">
        <v>45277</v>
      </c>
      <c r="E92" s="27">
        <v>974</v>
      </c>
      <c r="F92" s="28">
        <v>995</v>
      </c>
      <c r="G92" s="28">
        <v>0</v>
      </c>
      <c r="H92" s="28">
        <v>0</v>
      </c>
      <c r="I92" s="28">
        <v>0</v>
      </c>
      <c r="J92" s="28">
        <v>0</v>
      </c>
      <c r="K92" s="28">
        <v>0</v>
      </c>
      <c r="L92" s="28">
        <v>0</v>
      </c>
      <c r="M92" s="28">
        <v>2</v>
      </c>
      <c r="N92" s="28">
        <v>2</v>
      </c>
      <c r="P92" s="39">
        <v>215.12025973452305</v>
      </c>
      <c r="Q92" s="29"/>
      <c r="R92" s="28">
        <v>976</v>
      </c>
      <c r="S92" s="28">
        <v>21</v>
      </c>
      <c r="T92" s="28">
        <v>997</v>
      </c>
    </row>
    <row r="93" spans="2:20" ht="12">
      <c r="B93" s="21" t="s">
        <v>1021</v>
      </c>
      <c r="C93" s="21" t="s">
        <v>125</v>
      </c>
      <c r="D93" s="64">
        <v>33918</v>
      </c>
      <c r="E93" s="27">
        <v>1388</v>
      </c>
      <c r="F93" s="28">
        <v>1492</v>
      </c>
      <c r="G93" s="28">
        <v>4</v>
      </c>
      <c r="H93" s="28">
        <v>16</v>
      </c>
      <c r="I93" s="28">
        <v>0</v>
      </c>
      <c r="J93" s="28">
        <v>0</v>
      </c>
      <c r="K93" s="28">
        <v>0</v>
      </c>
      <c r="L93" s="28">
        <v>1</v>
      </c>
      <c r="M93" s="28">
        <v>0</v>
      </c>
      <c r="N93" s="28">
        <v>0</v>
      </c>
      <c r="P93" s="39">
        <v>409.2222418774692</v>
      </c>
      <c r="Q93" s="29"/>
      <c r="R93" s="28">
        <v>1392</v>
      </c>
      <c r="S93" s="28">
        <v>117</v>
      </c>
      <c r="T93" s="28">
        <v>1509</v>
      </c>
    </row>
    <row r="94" spans="2:20" ht="12">
      <c r="B94" s="21" t="s">
        <v>1022</v>
      </c>
      <c r="C94" s="21" t="s">
        <v>126</v>
      </c>
      <c r="D94" s="64">
        <v>41803.97939</v>
      </c>
      <c r="E94" s="27">
        <v>1534</v>
      </c>
      <c r="F94" s="28">
        <v>1624</v>
      </c>
      <c r="G94" s="28">
        <v>12</v>
      </c>
      <c r="H94" s="28">
        <v>34</v>
      </c>
      <c r="I94" s="28">
        <v>7</v>
      </c>
      <c r="J94" s="28">
        <v>15</v>
      </c>
      <c r="K94" s="28">
        <v>0</v>
      </c>
      <c r="L94" s="28">
        <v>2</v>
      </c>
      <c r="M94" s="28">
        <v>1</v>
      </c>
      <c r="N94" s="28">
        <v>1</v>
      </c>
      <c r="P94" s="39">
        <v>366.9507119618739</v>
      </c>
      <c r="Q94" s="29"/>
      <c r="R94" s="28">
        <v>1554</v>
      </c>
      <c r="S94" s="28">
        <v>122</v>
      </c>
      <c r="T94" s="28">
        <v>1676</v>
      </c>
    </row>
    <row r="95" spans="2:20" ht="12">
      <c r="B95" s="21" t="s">
        <v>1023</v>
      </c>
      <c r="C95" s="21" t="s">
        <v>127</v>
      </c>
      <c r="D95" s="64">
        <v>108514</v>
      </c>
      <c r="E95" s="27">
        <v>4166</v>
      </c>
      <c r="F95" s="28">
        <v>4234</v>
      </c>
      <c r="G95" s="28">
        <v>2</v>
      </c>
      <c r="H95" s="28">
        <v>3</v>
      </c>
      <c r="I95" s="28">
        <v>0</v>
      </c>
      <c r="J95" s="28">
        <v>1</v>
      </c>
      <c r="K95" s="28">
        <v>0</v>
      </c>
      <c r="L95" s="28">
        <v>0</v>
      </c>
      <c r="M95" s="28">
        <v>1</v>
      </c>
      <c r="N95" s="28">
        <v>1</v>
      </c>
      <c r="P95" s="39">
        <v>383.9135964023075</v>
      </c>
      <c r="Q95" s="29"/>
      <c r="R95" s="28">
        <v>4169</v>
      </c>
      <c r="S95" s="28">
        <v>70</v>
      </c>
      <c r="T95" s="28">
        <v>4239</v>
      </c>
    </row>
    <row r="96" spans="2:20" ht="12">
      <c r="B96" s="21" t="s">
        <v>1024</v>
      </c>
      <c r="C96" s="21" t="s">
        <v>128</v>
      </c>
      <c r="D96" s="64">
        <v>32009</v>
      </c>
      <c r="E96" s="27">
        <v>1600</v>
      </c>
      <c r="F96" s="28">
        <v>1692</v>
      </c>
      <c r="G96" s="28">
        <v>9</v>
      </c>
      <c r="H96" s="28">
        <v>16</v>
      </c>
      <c r="I96" s="28">
        <v>4</v>
      </c>
      <c r="J96" s="28">
        <v>10</v>
      </c>
      <c r="K96" s="28">
        <v>0</v>
      </c>
      <c r="L96" s="28">
        <v>1</v>
      </c>
      <c r="M96" s="28">
        <v>1</v>
      </c>
      <c r="N96" s="28">
        <v>1</v>
      </c>
      <c r="P96" s="39">
        <v>499.85941453966075</v>
      </c>
      <c r="Q96" s="29"/>
      <c r="R96" s="28">
        <v>1614</v>
      </c>
      <c r="S96" s="28">
        <v>106</v>
      </c>
      <c r="T96" s="28">
        <v>1720</v>
      </c>
    </row>
    <row r="97" spans="2:20" ht="12">
      <c r="B97" s="21" t="s">
        <v>1025</v>
      </c>
      <c r="C97" s="21" t="s">
        <v>129</v>
      </c>
      <c r="D97" s="64">
        <v>131355</v>
      </c>
      <c r="E97" s="27">
        <v>7049</v>
      </c>
      <c r="F97" s="28">
        <v>7233</v>
      </c>
      <c r="G97" s="28">
        <v>3</v>
      </c>
      <c r="H97" s="28">
        <v>6</v>
      </c>
      <c r="I97" s="28">
        <v>0</v>
      </c>
      <c r="J97" s="28">
        <v>0</v>
      </c>
      <c r="K97" s="28">
        <v>0</v>
      </c>
      <c r="L97" s="28">
        <v>3</v>
      </c>
      <c r="M97" s="28">
        <v>1</v>
      </c>
      <c r="N97" s="28">
        <v>2</v>
      </c>
      <c r="P97" s="39">
        <v>536.6373567812417</v>
      </c>
      <c r="Q97" s="29"/>
      <c r="R97" s="28">
        <v>7053</v>
      </c>
      <c r="S97" s="28">
        <v>191</v>
      </c>
      <c r="T97" s="28">
        <v>7244</v>
      </c>
    </row>
    <row r="98" spans="2:20" ht="12">
      <c r="B98" s="21" t="s">
        <v>2018</v>
      </c>
      <c r="C98" s="21" t="s">
        <v>898</v>
      </c>
      <c r="D98" s="64">
        <v>167806</v>
      </c>
      <c r="E98" s="27">
        <v>8246</v>
      </c>
      <c r="F98" s="28">
        <v>8545</v>
      </c>
      <c r="G98" s="28">
        <v>16</v>
      </c>
      <c r="H98" s="28">
        <v>25</v>
      </c>
      <c r="I98" s="28">
        <v>5</v>
      </c>
      <c r="J98" s="28">
        <v>11</v>
      </c>
      <c r="K98" s="28">
        <v>0</v>
      </c>
      <c r="L98" s="28">
        <v>12</v>
      </c>
      <c r="M98" s="28">
        <v>5</v>
      </c>
      <c r="N98" s="28">
        <v>5</v>
      </c>
      <c r="P98" s="39">
        <v>491.4007842389426</v>
      </c>
      <c r="Q98" s="29"/>
      <c r="R98" s="28">
        <v>8272</v>
      </c>
      <c r="S98" s="28">
        <v>326</v>
      </c>
      <c r="T98" s="28">
        <v>8598</v>
      </c>
    </row>
    <row r="99" spans="2:20" ht="12">
      <c r="B99" s="21" t="s">
        <v>1026</v>
      </c>
      <c r="C99" s="21" t="s">
        <v>130</v>
      </c>
      <c r="D99" s="64">
        <v>51803</v>
      </c>
      <c r="E99" s="27">
        <v>1501</v>
      </c>
      <c r="F99" s="28">
        <v>1580</v>
      </c>
      <c r="G99" s="28">
        <v>1</v>
      </c>
      <c r="H99" s="28">
        <v>5</v>
      </c>
      <c r="I99" s="28">
        <v>0</v>
      </c>
      <c r="J99" s="28">
        <v>0</v>
      </c>
      <c r="K99" s="28">
        <v>0</v>
      </c>
      <c r="L99" s="28">
        <v>1</v>
      </c>
      <c r="M99" s="28">
        <v>0</v>
      </c>
      <c r="N99" s="28">
        <v>1</v>
      </c>
      <c r="P99" s="39">
        <v>289.7515587900315</v>
      </c>
      <c r="Q99" s="29"/>
      <c r="R99" s="28">
        <v>1502</v>
      </c>
      <c r="S99" s="28">
        <v>85</v>
      </c>
      <c r="T99" s="28">
        <v>1587</v>
      </c>
    </row>
    <row r="100" spans="2:20" ht="12">
      <c r="B100" s="21" t="s">
        <v>1027</v>
      </c>
      <c r="C100" s="21" t="s">
        <v>131</v>
      </c>
      <c r="D100" s="64">
        <v>133733</v>
      </c>
      <c r="E100" s="27">
        <v>2692</v>
      </c>
      <c r="F100" s="28">
        <v>2743</v>
      </c>
      <c r="G100" s="28">
        <v>0</v>
      </c>
      <c r="H100" s="28">
        <v>0</v>
      </c>
      <c r="I100" s="28">
        <v>0</v>
      </c>
      <c r="J100" s="28">
        <v>0</v>
      </c>
      <c r="K100" s="28">
        <v>0</v>
      </c>
      <c r="L100" s="28">
        <v>0</v>
      </c>
      <c r="M100" s="28">
        <v>1</v>
      </c>
      <c r="N100" s="28">
        <v>1</v>
      </c>
      <c r="P100" s="39">
        <v>201.2966134013295</v>
      </c>
      <c r="Q100" s="29"/>
      <c r="R100" s="28">
        <v>2693</v>
      </c>
      <c r="S100" s="28">
        <v>51</v>
      </c>
      <c r="T100" s="28">
        <v>2744</v>
      </c>
    </row>
    <row r="101" spans="2:20" ht="12">
      <c r="B101" s="21" t="s">
        <v>1028</v>
      </c>
      <c r="C101" s="21" t="s">
        <v>2019</v>
      </c>
      <c r="D101" s="64">
        <v>69536</v>
      </c>
      <c r="E101" s="27">
        <v>2844</v>
      </c>
      <c r="F101" s="28">
        <v>3025</v>
      </c>
      <c r="G101" s="28">
        <v>128</v>
      </c>
      <c r="H101" s="28">
        <v>273</v>
      </c>
      <c r="I101" s="28">
        <v>42</v>
      </c>
      <c r="J101" s="28">
        <v>73</v>
      </c>
      <c r="K101" s="28">
        <v>0</v>
      </c>
      <c r="L101" s="28">
        <v>13</v>
      </c>
      <c r="M101" s="28">
        <v>2</v>
      </c>
      <c r="N101" s="28">
        <v>2</v>
      </c>
      <c r="P101" s="39">
        <v>408.99677864703176</v>
      </c>
      <c r="Q101" s="29"/>
      <c r="R101" s="28">
        <v>3016</v>
      </c>
      <c r="S101" s="28">
        <v>370</v>
      </c>
      <c r="T101" s="28">
        <v>3386</v>
      </c>
    </row>
    <row r="102" spans="2:20" ht="12">
      <c r="B102" s="21" t="s">
        <v>1029</v>
      </c>
      <c r="C102" s="21" t="s">
        <v>133</v>
      </c>
      <c r="D102" s="64">
        <v>71157</v>
      </c>
      <c r="E102" s="27">
        <v>654</v>
      </c>
      <c r="F102" s="28">
        <v>693</v>
      </c>
      <c r="G102" s="28">
        <v>2</v>
      </c>
      <c r="H102" s="28">
        <v>3</v>
      </c>
      <c r="I102" s="28">
        <v>0</v>
      </c>
      <c r="J102" s="28">
        <v>0</v>
      </c>
      <c r="K102" s="28">
        <v>0</v>
      </c>
      <c r="L102" s="28">
        <v>0</v>
      </c>
      <c r="M102" s="28">
        <v>1</v>
      </c>
      <c r="N102" s="28">
        <v>1</v>
      </c>
      <c r="P102" s="39">
        <v>91.90943968970024</v>
      </c>
      <c r="Q102" s="29"/>
      <c r="R102" s="28">
        <v>657</v>
      </c>
      <c r="S102" s="28">
        <v>40</v>
      </c>
      <c r="T102" s="28">
        <v>697</v>
      </c>
    </row>
    <row r="103" spans="2:20" ht="12">
      <c r="B103" s="21" t="s">
        <v>1030</v>
      </c>
      <c r="C103" s="21" t="s">
        <v>134</v>
      </c>
      <c r="D103" s="64">
        <v>137400</v>
      </c>
      <c r="E103" s="27">
        <v>1254</v>
      </c>
      <c r="F103" s="28">
        <v>1326</v>
      </c>
      <c r="G103" s="28">
        <v>0</v>
      </c>
      <c r="H103" s="28">
        <v>0</v>
      </c>
      <c r="I103" s="28">
        <v>0</v>
      </c>
      <c r="J103" s="28">
        <v>0</v>
      </c>
      <c r="K103" s="28">
        <v>0</v>
      </c>
      <c r="L103" s="28">
        <v>0</v>
      </c>
      <c r="M103" s="28">
        <v>2</v>
      </c>
      <c r="N103" s="28">
        <v>2</v>
      </c>
      <c r="P103" s="39">
        <v>91.26637554585153</v>
      </c>
      <c r="Q103" s="29"/>
      <c r="R103" s="28">
        <v>1256</v>
      </c>
      <c r="S103" s="28">
        <v>72</v>
      </c>
      <c r="T103" s="28">
        <v>1328</v>
      </c>
    </row>
    <row r="104" spans="2:20" ht="12">
      <c r="B104" s="21" t="s">
        <v>1031</v>
      </c>
      <c r="C104" s="21" t="s">
        <v>135</v>
      </c>
      <c r="D104" s="64">
        <v>55361</v>
      </c>
      <c r="E104" s="27">
        <v>1265</v>
      </c>
      <c r="F104" s="28">
        <v>1299</v>
      </c>
      <c r="G104" s="28">
        <v>34</v>
      </c>
      <c r="H104" s="28">
        <v>63</v>
      </c>
      <c r="I104" s="28">
        <v>2</v>
      </c>
      <c r="J104" s="28">
        <v>6</v>
      </c>
      <c r="K104" s="28">
        <v>0</v>
      </c>
      <c r="L104" s="28">
        <v>0</v>
      </c>
      <c r="M104" s="28">
        <v>0</v>
      </c>
      <c r="N104" s="28">
        <v>0</v>
      </c>
      <c r="P104" s="39">
        <v>228.50020772746157</v>
      </c>
      <c r="Q104" s="29"/>
      <c r="R104" s="28">
        <v>1301</v>
      </c>
      <c r="S104" s="28">
        <v>67</v>
      </c>
      <c r="T104" s="28">
        <v>1368</v>
      </c>
    </row>
    <row r="105" spans="2:20" ht="12">
      <c r="B105" s="21" t="s">
        <v>1032</v>
      </c>
      <c r="C105" s="21" t="s">
        <v>136</v>
      </c>
      <c r="D105" s="64">
        <v>38175</v>
      </c>
      <c r="E105" s="27">
        <v>1497</v>
      </c>
      <c r="F105" s="28">
        <v>1582</v>
      </c>
      <c r="G105" s="28">
        <v>5</v>
      </c>
      <c r="H105" s="28">
        <v>6</v>
      </c>
      <c r="I105" s="28">
        <v>0</v>
      </c>
      <c r="J105" s="28">
        <v>0</v>
      </c>
      <c r="K105" s="28">
        <v>0</v>
      </c>
      <c r="L105" s="28">
        <v>3</v>
      </c>
      <c r="M105" s="28">
        <v>2</v>
      </c>
      <c r="N105" s="28">
        <v>2</v>
      </c>
      <c r="P105" s="39">
        <v>392.14145383104125</v>
      </c>
      <c r="Q105" s="29"/>
      <c r="R105" s="28">
        <v>1504</v>
      </c>
      <c r="S105" s="28">
        <v>89</v>
      </c>
      <c r="T105" s="28">
        <v>1593</v>
      </c>
    </row>
    <row r="106" spans="2:20" ht="12">
      <c r="B106" s="21" t="s">
        <v>1033</v>
      </c>
      <c r="C106" s="21" t="s">
        <v>137</v>
      </c>
      <c r="D106" s="64">
        <v>63727</v>
      </c>
      <c r="E106" s="27">
        <v>3889</v>
      </c>
      <c r="F106" s="28">
        <v>4072</v>
      </c>
      <c r="G106" s="28">
        <v>6</v>
      </c>
      <c r="H106" s="28">
        <v>12</v>
      </c>
      <c r="I106" s="28">
        <v>1</v>
      </c>
      <c r="J106" s="28">
        <v>2</v>
      </c>
      <c r="K106" s="28">
        <v>0</v>
      </c>
      <c r="L106" s="28">
        <v>5</v>
      </c>
      <c r="M106" s="28">
        <v>0</v>
      </c>
      <c r="N106" s="28">
        <v>0</v>
      </c>
      <c r="P106" s="39">
        <v>610.2593877006607</v>
      </c>
      <c r="Q106" s="29"/>
      <c r="R106" s="28">
        <v>3896</v>
      </c>
      <c r="S106" s="28">
        <v>195</v>
      </c>
      <c r="T106" s="28">
        <v>4091</v>
      </c>
    </row>
    <row r="107" spans="2:20" ht="12">
      <c r="B107" s="21" t="s">
        <v>1034</v>
      </c>
      <c r="C107" s="21" t="s">
        <v>138</v>
      </c>
      <c r="D107" s="64">
        <v>46017</v>
      </c>
      <c r="E107" s="27">
        <v>726</v>
      </c>
      <c r="F107" s="28">
        <v>733</v>
      </c>
      <c r="G107" s="28">
        <v>0</v>
      </c>
      <c r="H107" s="28">
        <v>1</v>
      </c>
      <c r="I107" s="28">
        <v>0</v>
      </c>
      <c r="J107" s="28">
        <v>0</v>
      </c>
      <c r="K107" s="28">
        <v>0</v>
      </c>
      <c r="L107" s="28">
        <v>1</v>
      </c>
      <c r="M107" s="28">
        <v>1</v>
      </c>
      <c r="N107" s="28">
        <v>1</v>
      </c>
      <c r="P107" s="39">
        <v>157.76778147206466</v>
      </c>
      <c r="Q107" s="29"/>
      <c r="R107" s="28">
        <v>727</v>
      </c>
      <c r="S107" s="28">
        <v>9</v>
      </c>
      <c r="T107" s="28">
        <v>736</v>
      </c>
    </row>
    <row r="108" spans="2:20" ht="12">
      <c r="B108" s="21" t="s">
        <v>1035</v>
      </c>
      <c r="C108" s="21" t="s">
        <v>139</v>
      </c>
      <c r="D108" s="64">
        <v>50404</v>
      </c>
      <c r="E108" s="27">
        <v>2707</v>
      </c>
      <c r="F108" s="28">
        <v>2759</v>
      </c>
      <c r="G108" s="28">
        <v>0</v>
      </c>
      <c r="H108" s="28">
        <v>2</v>
      </c>
      <c r="I108" s="28">
        <v>0</v>
      </c>
      <c r="J108" s="28">
        <v>0</v>
      </c>
      <c r="K108" s="28">
        <v>0</v>
      </c>
      <c r="L108" s="28">
        <v>0</v>
      </c>
      <c r="M108" s="28">
        <v>1</v>
      </c>
      <c r="N108" s="28">
        <v>1</v>
      </c>
      <c r="P108" s="39">
        <v>537.0605507499405</v>
      </c>
      <c r="Q108" s="29"/>
      <c r="R108" s="28">
        <v>2708</v>
      </c>
      <c r="S108" s="28">
        <v>54</v>
      </c>
      <c r="T108" s="28">
        <v>2762</v>
      </c>
    </row>
    <row r="109" spans="2:20" ht="12">
      <c r="B109" s="21" t="s">
        <v>1308</v>
      </c>
      <c r="C109" s="21" t="s">
        <v>140</v>
      </c>
      <c r="D109" s="64">
        <v>63609</v>
      </c>
      <c r="E109" s="27">
        <v>1389</v>
      </c>
      <c r="F109" s="28">
        <v>1453</v>
      </c>
      <c r="G109" s="28">
        <v>3</v>
      </c>
      <c r="H109" s="28">
        <v>4</v>
      </c>
      <c r="I109" s="28">
        <v>0</v>
      </c>
      <c r="J109" s="28">
        <v>0</v>
      </c>
      <c r="K109" s="28">
        <v>0</v>
      </c>
      <c r="L109" s="28">
        <v>1</v>
      </c>
      <c r="M109" s="28">
        <v>2</v>
      </c>
      <c r="N109" s="28">
        <v>2</v>
      </c>
      <c r="P109" s="39">
        <v>218.365325661463</v>
      </c>
      <c r="Q109" s="29"/>
      <c r="R109" s="28">
        <v>1394</v>
      </c>
      <c r="S109" s="28">
        <v>66</v>
      </c>
      <c r="T109" s="28">
        <v>1460</v>
      </c>
    </row>
    <row r="110" spans="2:20" ht="12">
      <c r="B110" s="21" t="s">
        <v>1037</v>
      </c>
      <c r="C110" s="21" t="s">
        <v>141</v>
      </c>
      <c r="D110" s="64">
        <v>63339</v>
      </c>
      <c r="E110" s="27">
        <v>3517</v>
      </c>
      <c r="F110" s="28">
        <v>3717</v>
      </c>
      <c r="G110" s="28">
        <v>10</v>
      </c>
      <c r="H110" s="28">
        <v>20</v>
      </c>
      <c r="I110" s="28">
        <v>0</v>
      </c>
      <c r="J110" s="28">
        <v>0</v>
      </c>
      <c r="K110" s="28">
        <v>0</v>
      </c>
      <c r="L110" s="28">
        <v>9</v>
      </c>
      <c r="M110" s="28">
        <v>1</v>
      </c>
      <c r="N110" s="28">
        <v>2</v>
      </c>
      <c r="P110" s="39">
        <v>555.2661077693049</v>
      </c>
      <c r="Q110" s="29"/>
      <c r="R110" s="28">
        <v>3528</v>
      </c>
      <c r="S110" s="28">
        <v>220</v>
      </c>
      <c r="T110" s="28">
        <v>3748</v>
      </c>
    </row>
    <row r="111" spans="2:20" ht="12">
      <c r="B111" s="21" t="s">
        <v>1038</v>
      </c>
      <c r="C111" s="21" t="s">
        <v>142</v>
      </c>
      <c r="D111" s="64">
        <v>46308</v>
      </c>
      <c r="E111" s="27">
        <v>1505</v>
      </c>
      <c r="F111" s="28">
        <v>1580</v>
      </c>
      <c r="G111" s="28">
        <v>18</v>
      </c>
      <c r="H111" s="28">
        <v>45</v>
      </c>
      <c r="I111" s="28">
        <v>2</v>
      </c>
      <c r="J111" s="28">
        <v>2</v>
      </c>
      <c r="K111" s="28">
        <v>0</v>
      </c>
      <c r="L111" s="28">
        <v>0</v>
      </c>
      <c r="M111" s="28">
        <v>1</v>
      </c>
      <c r="N111" s="28">
        <v>1</v>
      </c>
      <c r="P111" s="39">
        <v>324.99784054591</v>
      </c>
      <c r="Q111" s="29"/>
      <c r="R111" s="28">
        <v>1526</v>
      </c>
      <c r="S111" s="28">
        <v>102</v>
      </c>
      <c r="T111" s="28">
        <v>1628</v>
      </c>
    </row>
    <row r="112" spans="2:20" ht="12">
      <c r="B112" s="21" t="s">
        <v>1039</v>
      </c>
      <c r="C112" s="21" t="s">
        <v>143</v>
      </c>
      <c r="D112" s="64">
        <v>38761</v>
      </c>
      <c r="E112" s="27">
        <v>1565</v>
      </c>
      <c r="F112" s="28">
        <v>1647</v>
      </c>
      <c r="G112" s="28">
        <v>5</v>
      </c>
      <c r="H112" s="28">
        <v>5</v>
      </c>
      <c r="I112" s="28">
        <v>0</v>
      </c>
      <c r="J112" s="28">
        <v>1</v>
      </c>
      <c r="K112" s="28">
        <v>0</v>
      </c>
      <c r="L112" s="28">
        <v>0</v>
      </c>
      <c r="M112" s="28">
        <v>1</v>
      </c>
      <c r="N112" s="28">
        <v>1</v>
      </c>
      <c r="P112" s="39">
        <v>403.7563530352674</v>
      </c>
      <c r="Q112" s="29"/>
      <c r="R112" s="28">
        <v>1571</v>
      </c>
      <c r="S112" s="28">
        <v>83</v>
      </c>
      <c r="T112" s="28">
        <v>1654</v>
      </c>
    </row>
    <row r="113" spans="2:20" ht="12">
      <c r="B113" s="21" t="s">
        <v>1040</v>
      </c>
      <c r="C113" s="21" t="s">
        <v>144</v>
      </c>
      <c r="D113" s="64">
        <v>39483</v>
      </c>
      <c r="E113" s="27">
        <v>463</v>
      </c>
      <c r="F113" s="28">
        <v>476</v>
      </c>
      <c r="G113" s="28">
        <v>9</v>
      </c>
      <c r="H113" s="28">
        <v>20</v>
      </c>
      <c r="I113" s="28">
        <v>0</v>
      </c>
      <c r="J113" s="28">
        <v>0</v>
      </c>
      <c r="K113" s="28">
        <v>0</v>
      </c>
      <c r="L113" s="28">
        <v>0</v>
      </c>
      <c r="M113" s="28">
        <v>0</v>
      </c>
      <c r="N113" s="28">
        <v>0</v>
      </c>
      <c r="P113" s="39">
        <v>117.26565863789479</v>
      </c>
      <c r="Q113" s="29"/>
      <c r="R113" s="28">
        <v>472</v>
      </c>
      <c r="S113" s="28">
        <v>24</v>
      </c>
      <c r="T113" s="28">
        <v>496</v>
      </c>
    </row>
    <row r="114" spans="2:20" ht="12">
      <c r="B114" s="21" t="s">
        <v>1041</v>
      </c>
      <c r="C114" s="21" t="s">
        <v>145</v>
      </c>
      <c r="D114" s="64">
        <v>149789</v>
      </c>
      <c r="E114" s="27">
        <v>6459</v>
      </c>
      <c r="F114" s="28">
        <v>6888</v>
      </c>
      <c r="G114" s="28">
        <v>27</v>
      </c>
      <c r="H114" s="28">
        <v>172</v>
      </c>
      <c r="I114" s="28">
        <v>0</v>
      </c>
      <c r="J114" s="28">
        <v>0</v>
      </c>
      <c r="K114" s="28">
        <v>0</v>
      </c>
      <c r="L114" s="28">
        <v>8</v>
      </c>
      <c r="M114" s="28">
        <v>6</v>
      </c>
      <c r="N114" s="28">
        <v>6</v>
      </c>
      <c r="P114" s="39">
        <v>431.20656389988585</v>
      </c>
      <c r="Q114" s="29"/>
      <c r="R114" s="28">
        <v>6492</v>
      </c>
      <c r="S114" s="28">
        <v>582</v>
      </c>
      <c r="T114" s="28">
        <v>7074</v>
      </c>
    </row>
    <row r="115" spans="2:20" ht="12">
      <c r="B115" s="21" t="s">
        <v>1042</v>
      </c>
      <c r="C115" s="21" t="s">
        <v>146</v>
      </c>
      <c r="D115" s="64">
        <v>50575</v>
      </c>
      <c r="E115" s="27">
        <v>1479</v>
      </c>
      <c r="F115" s="28">
        <v>1575</v>
      </c>
      <c r="G115" s="28">
        <v>4</v>
      </c>
      <c r="H115" s="28">
        <v>9</v>
      </c>
      <c r="I115" s="28">
        <v>0</v>
      </c>
      <c r="J115" s="28">
        <v>2</v>
      </c>
      <c r="K115" s="28">
        <v>0</v>
      </c>
      <c r="L115" s="28">
        <v>0</v>
      </c>
      <c r="M115" s="28">
        <v>0</v>
      </c>
      <c r="N115" s="28">
        <v>0</v>
      </c>
      <c r="P115" s="39">
        <v>292.43697478991595</v>
      </c>
      <c r="Q115" s="29"/>
      <c r="R115" s="28">
        <v>1483</v>
      </c>
      <c r="S115" s="28">
        <v>103</v>
      </c>
      <c r="T115" s="28">
        <v>1586</v>
      </c>
    </row>
    <row r="116" spans="2:20" ht="12">
      <c r="B116" s="21" t="s">
        <v>2020</v>
      </c>
      <c r="C116" s="21" t="s">
        <v>2021</v>
      </c>
      <c r="D116" s="64">
        <v>109126</v>
      </c>
      <c r="E116" s="27">
        <v>6122</v>
      </c>
      <c r="F116" s="28">
        <v>6410</v>
      </c>
      <c r="G116" s="28">
        <v>89</v>
      </c>
      <c r="H116" s="28">
        <v>94</v>
      </c>
      <c r="I116" s="28">
        <v>0</v>
      </c>
      <c r="J116" s="28">
        <v>0</v>
      </c>
      <c r="K116" s="28">
        <v>0</v>
      </c>
      <c r="L116" s="28">
        <v>7</v>
      </c>
      <c r="M116" s="28">
        <v>1</v>
      </c>
      <c r="N116" s="28">
        <v>1</v>
      </c>
      <c r="P116" s="39">
        <v>561.0028774077672</v>
      </c>
      <c r="Q116" s="29"/>
      <c r="R116" s="28">
        <v>6212</v>
      </c>
      <c r="S116" s="28">
        <v>300</v>
      </c>
      <c r="T116" s="28">
        <v>6512</v>
      </c>
    </row>
    <row r="117" spans="2:20" ht="12">
      <c r="B117" s="21" t="s">
        <v>1043</v>
      </c>
      <c r="C117" s="21" t="s">
        <v>147</v>
      </c>
      <c r="D117" s="64">
        <v>48619</v>
      </c>
      <c r="E117" s="27">
        <v>1271</v>
      </c>
      <c r="F117" s="28">
        <v>1310</v>
      </c>
      <c r="G117" s="28">
        <v>0</v>
      </c>
      <c r="H117" s="28">
        <v>0</v>
      </c>
      <c r="I117" s="28">
        <v>0</v>
      </c>
      <c r="J117" s="28">
        <v>0</v>
      </c>
      <c r="K117" s="28">
        <v>0</v>
      </c>
      <c r="L117" s="28">
        <v>0</v>
      </c>
      <c r="M117" s="28">
        <v>0</v>
      </c>
      <c r="N117" s="28">
        <v>0</v>
      </c>
      <c r="P117" s="39">
        <v>261.4204323412657</v>
      </c>
      <c r="Q117" s="29"/>
      <c r="R117" s="28">
        <v>1271</v>
      </c>
      <c r="S117" s="28">
        <v>39</v>
      </c>
      <c r="T117" s="28">
        <v>1310</v>
      </c>
    </row>
    <row r="118" spans="2:20" ht="12">
      <c r="B118" s="21" t="s">
        <v>1044</v>
      </c>
      <c r="C118" s="21" t="s">
        <v>148</v>
      </c>
      <c r="D118" s="64">
        <v>56653</v>
      </c>
      <c r="E118" s="27">
        <v>1968</v>
      </c>
      <c r="F118" s="28">
        <v>2031</v>
      </c>
      <c r="G118" s="28">
        <v>0</v>
      </c>
      <c r="H118" s="28">
        <v>0</v>
      </c>
      <c r="I118" s="28">
        <v>0</v>
      </c>
      <c r="J118" s="28">
        <v>0</v>
      </c>
      <c r="K118" s="28">
        <v>0</v>
      </c>
      <c r="L118" s="28">
        <v>0</v>
      </c>
      <c r="M118" s="28">
        <v>1</v>
      </c>
      <c r="N118" s="28">
        <v>1</v>
      </c>
      <c r="P118" s="39">
        <v>347.377897022223</v>
      </c>
      <c r="Q118" s="29"/>
      <c r="R118" s="28">
        <v>1969</v>
      </c>
      <c r="S118" s="28">
        <v>63</v>
      </c>
      <c r="T118" s="28">
        <v>2032</v>
      </c>
    </row>
    <row r="119" spans="2:20" ht="12">
      <c r="B119" s="21" t="s">
        <v>1045</v>
      </c>
      <c r="C119" s="21" t="s">
        <v>149</v>
      </c>
      <c r="D119" s="64">
        <v>23731</v>
      </c>
      <c r="E119" s="27">
        <v>1422</v>
      </c>
      <c r="F119" s="28">
        <v>1526</v>
      </c>
      <c r="G119" s="28">
        <v>21</v>
      </c>
      <c r="H119" s="28">
        <v>31</v>
      </c>
      <c r="I119" s="28">
        <v>3</v>
      </c>
      <c r="J119" s="28">
        <v>5</v>
      </c>
      <c r="K119" s="28">
        <v>0</v>
      </c>
      <c r="L119" s="28">
        <v>4</v>
      </c>
      <c r="M119" s="28">
        <v>0</v>
      </c>
      <c r="N119" s="28">
        <v>0</v>
      </c>
      <c r="P119" s="39">
        <v>599.216215077325</v>
      </c>
      <c r="Q119" s="29"/>
      <c r="R119" s="28">
        <v>1446</v>
      </c>
      <c r="S119" s="28">
        <v>120</v>
      </c>
      <c r="T119" s="28">
        <v>1566</v>
      </c>
    </row>
    <row r="120" spans="2:20" ht="12">
      <c r="B120" s="21" t="s">
        <v>1046</v>
      </c>
      <c r="C120" s="21" t="s">
        <v>1962</v>
      </c>
      <c r="D120" s="64">
        <v>243701</v>
      </c>
      <c r="E120" s="27">
        <v>1939</v>
      </c>
      <c r="F120" s="28">
        <v>2005</v>
      </c>
      <c r="G120" s="28">
        <v>3</v>
      </c>
      <c r="H120" s="28">
        <v>4</v>
      </c>
      <c r="I120" s="28">
        <v>1</v>
      </c>
      <c r="J120" s="28">
        <v>3</v>
      </c>
      <c r="K120" s="28">
        <v>0</v>
      </c>
      <c r="L120" s="28">
        <v>1</v>
      </c>
      <c r="M120" s="28">
        <v>0</v>
      </c>
      <c r="N120" s="28">
        <v>1</v>
      </c>
      <c r="P120" s="39">
        <v>79.56471249605049</v>
      </c>
      <c r="Q120" s="29"/>
      <c r="R120" s="28">
        <v>1943</v>
      </c>
      <c r="S120" s="28">
        <v>71</v>
      </c>
      <c r="T120" s="28">
        <v>2014</v>
      </c>
    </row>
    <row r="121" spans="2:20" ht="12">
      <c r="B121" s="21" t="s">
        <v>1048</v>
      </c>
      <c r="C121" s="21" t="s">
        <v>150</v>
      </c>
      <c r="D121" s="64">
        <v>55541</v>
      </c>
      <c r="E121" s="27">
        <v>753</v>
      </c>
      <c r="F121" s="28">
        <v>801</v>
      </c>
      <c r="G121" s="28">
        <v>0</v>
      </c>
      <c r="H121" s="28">
        <v>0</v>
      </c>
      <c r="I121" s="28">
        <v>0</v>
      </c>
      <c r="J121" s="28">
        <v>0</v>
      </c>
      <c r="K121" s="28">
        <v>0</v>
      </c>
      <c r="L121" s="28">
        <v>0</v>
      </c>
      <c r="M121" s="28">
        <v>4</v>
      </c>
      <c r="N121" s="28">
        <v>4</v>
      </c>
      <c r="P121" s="39">
        <v>135.57552078644605</v>
      </c>
      <c r="Q121" s="29"/>
      <c r="R121" s="28">
        <v>757</v>
      </c>
      <c r="S121" s="28">
        <v>48</v>
      </c>
      <c r="T121" s="28">
        <v>805</v>
      </c>
    </row>
    <row r="122" spans="2:20" ht="12">
      <c r="B122" s="21" t="s">
        <v>1049</v>
      </c>
      <c r="C122" s="21" t="s">
        <v>151</v>
      </c>
      <c r="D122" s="64">
        <v>138141</v>
      </c>
      <c r="E122" s="27">
        <v>750</v>
      </c>
      <c r="F122" s="28">
        <v>817</v>
      </c>
      <c r="G122" s="28">
        <v>0</v>
      </c>
      <c r="H122" s="28">
        <v>0</v>
      </c>
      <c r="I122" s="28">
        <v>0</v>
      </c>
      <c r="J122" s="28">
        <v>0</v>
      </c>
      <c r="K122" s="28">
        <v>0</v>
      </c>
      <c r="L122" s="28">
        <v>0</v>
      </c>
      <c r="M122" s="28">
        <v>0</v>
      </c>
      <c r="N122" s="28">
        <v>0</v>
      </c>
      <c r="P122" s="39">
        <v>54.292353464937996</v>
      </c>
      <c r="Q122" s="29"/>
      <c r="R122" s="28">
        <v>750</v>
      </c>
      <c r="S122" s="28">
        <v>67</v>
      </c>
      <c r="T122" s="28">
        <v>817</v>
      </c>
    </row>
    <row r="123" spans="2:20" ht="12">
      <c r="B123" s="21" t="s">
        <v>1050</v>
      </c>
      <c r="C123" s="21" t="s">
        <v>152</v>
      </c>
      <c r="D123" s="64">
        <v>56821</v>
      </c>
      <c r="E123" s="27">
        <v>917</v>
      </c>
      <c r="F123" s="28">
        <v>960</v>
      </c>
      <c r="G123" s="28">
        <v>0</v>
      </c>
      <c r="H123" s="28">
        <v>0</v>
      </c>
      <c r="I123" s="28">
        <v>0</v>
      </c>
      <c r="J123" s="28">
        <v>0</v>
      </c>
      <c r="K123" s="28">
        <v>0</v>
      </c>
      <c r="L123" s="28">
        <v>0</v>
      </c>
      <c r="M123" s="28">
        <v>0</v>
      </c>
      <c r="N123" s="28">
        <v>0</v>
      </c>
      <c r="P123" s="39">
        <v>161.38399535383044</v>
      </c>
      <c r="Q123" s="29"/>
      <c r="R123" s="28">
        <v>917</v>
      </c>
      <c r="S123" s="28">
        <v>43</v>
      </c>
      <c r="T123" s="28">
        <v>960</v>
      </c>
    </row>
    <row r="124" spans="2:20" ht="12">
      <c r="B124" s="21" t="s">
        <v>1051</v>
      </c>
      <c r="C124" s="21" t="s">
        <v>153</v>
      </c>
      <c r="D124" s="64">
        <v>33011</v>
      </c>
      <c r="E124" s="27">
        <v>431</v>
      </c>
      <c r="F124" s="28">
        <v>448</v>
      </c>
      <c r="G124" s="28">
        <v>0</v>
      </c>
      <c r="H124" s="28">
        <v>0</v>
      </c>
      <c r="I124" s="28">
        <v>0</v>
      </c>
      <c r="J124" s="28">
        <v>0</v>
      </c>
      <c r="K124" s="28">
        <v>0</v>
      </c>
      <c r="L124" s="28">
        <v>0</v>
      </c>
      <c r="M124" s="28">
        <v>3</v>
      </c>
      <c r="N124" s="28">
        <v>3</v>
      </c>
      <c r="P124" s="39">
        <v>130.5625397594741</v>
      </c>
      <c r="Q124" s="29"/>
      <c r="R124" s="28">
        <v>434</v>
      </c>
      <c r="S124" s="28">
        <v>17</v>
      </c>
      <c r="T124" s="28">
        <v>451</v>
      </c>
    </row>
    <row r="125" spans="2:20" ht="12">
      <c r="B125" s="21" t="s">
        <v>1052</v>
      </c>
      <c r="C125" s="21" t="s">
        <v>154</v>
      </c>
      <c r="D125" s="64">
        <v>51798</v>
      </c>
      <c r="E125" s="27">
        <v>1593</v>
      </c>
      <c r="F125" s="28">
        <v>1630</v>
      </c>
      <c r="G125" s="28">
        <v>0</v>
      </c>
      <c r="H125" s="28">
        <v>2</v>
      </c>
      <c r="I125" s="28">
        <v>0</v>
      </c>
      <c r="J125" s="28">
        <v>0</v>
      </c>
      <c r="K125" s="28">
        <v>0</v>
      </c>
      <c r="L125" s="28">
        <v>0</v>
      </c>
      <c r="M125" s="28">
        <v>0</v>
      </c>
      <c r="N125" s="28">
        <v>0</v>
      </c>
      <c r="P125" s="39">
        <v>307.5408316923433</v>
      </c>
      <c r="Q125" s="29"/>
      <c r="R125" s="28">
        <v>1593</v>
      </c>
      <c r="S125" s="28">
        <v>39</v>
      </c>
      <c r="T125" s="28">
        <v>1632</v>
      </c>
    </row>
    <row r="126" spans="2:20" ht="12">
      <c r="B126" s="21" t="s">
        <v>1053</v>
      </c>
      <c r="C126" s="21" t="s">
        <v>155</v>
      </c>
      <c r="D126" s="64">
        <v>55040</v>
      </c>
      <c r="E126" s="27">
        <v>2171</v>
      </c>
      <c r="F126" s="28">
        <v>2294</v>
      </c>
      <c r="G126" s="28">
        <v>0</v>
      </c>
      <c r="H126" s="28">
        <v>0</v>
      </c>
      <c r="I126" s="28">
        <v>1</v>
      </c>
      <c r="J126" s="28">
        <v>1</v>
      </c>
      <c r="K126" s="28">
        <v>0</v>
      </c>
      <c r="L126" s="28">
        <v>0</v>
      </c>
      <c r="M126" s="28">
        <v>1</v>
      </c>
      <c r="N126" s="28">
        <v>2</v>
      </c>
      <c r="P126" s="39">
        <v>394.4404069767442</v>
      </c>
      <c r="Q126" s="29"/>
      <c r="R126" s="28">
        <v>2173</v>
      </c>
      <c r="S126" s="28">
        <v>124</v>
      </c>
      <c r="T126" s="28">
        <v>2297</v>
      </c>
    </row>
    <row r="127" spans="2:20" ht="12">
      <c r="B127" s="21" t="s">
        <v>1054</v>
      </c>
      <c r="C127" s="21" t="s">
        <v>156</v>
      </c>
      <c r="D127" s="64">
        <v>72472</v>
      </c>
      <c r="E127" s="27">
        <v>1193</v>
      </c>
      <c r="F127" s="28">
        <v>1238</v>
      </c>
      <c r="G127" s="28">
        <v>2</v>
      </c>
      <c r="H127" s="28">
        <v>18</v>
      </c>
      <c r="I127" s="28">
        <v>0</v>
      </c>
      <c r="J127" s="28">
        <v>5</v>
      </c>
      <c r="K127" s="28">
        <v>0</v>
      </c>
      <c r="L127" s="28">
        <v>0</v>
      </c>
      <c r="M127" s="28">
        <v>1</v>
      </c>
      <c r="N127" s="28">
        <v>1</v>
      </c>
      <c r="P127" s="39">
        <v>164.61529970195386</v>
      </c>
      <c r="Q127" s="29"/>
      <c r="R127" s="28">
        <v>1196</v>
      </c>
      <c r="S127" s="28">
        <v>66</v>
      </c>
      <c r="T127" s="28">
        <v>1262</v>
      </c>
    </row>
    <row r="128" spans="2:20" ht="12">
      <c r="B128" s="21" t="s">
        <v>1055</v>
      </c>
      <c r="C128" s="21" t="s">
        <v>157</v>
      </c>
      <c r="D128" s="64">
        <v>49909</v>
      </c>
      <c r="E128" s="27">
        <v>1863</v>
      </c>
      <c r="F128" s="28">
        <v>1895</v>
      </c>
      <c r="G128" s="28">
        <v>0</v>
      </c>
      <c r="H128" s="28">
        <v>0</v>
      </c>
      <c r="I128" s="28">
        <v>0</v>
      </c>
      <c r="J128" s="28">
        <v>0</v>
      </c>
      <c r="K128" s="28">
        <v>0</v>
      </c>
      <c r="L128" s="28">
        <v>0</v>
      </c>
      <c r="M128" s="28">
        <v>2</v>
      </c>
      <c r="N128" s="28">
        <v>2</v>
      </c>
      <c r="P128" s="39">
        <v>373.2793684505801</v>
      </c>
      <c r="Q128" s="29"/>
      <c r="R128" s="28">
        <v>1865</v>
      </c>
      <c r="S128" s="28">
        <v>32</v>
      </c>
      <c r="T128" s="28">
        <v>1897</v>
      </c>
    </row>
    <row r="129" spans="2:20" ht="12">
      <c r="B129" s="21" t="s">
        <v>1056</v>
      </c>
      <c r="C129" s="21" t="s">
        <v>158</v>
      </c>
      <c r="D129" s="64">
        <v>44294</v>
      </c>
      <c r="E129" s="27">
        <v>2030</v>
      </c>
      <c r="F129" s="28">
        <v>2152</v>
      </c>
      <c r="G129" s="28">
        <v>27</v>
      </c>
      <c r="H129" s="28">
        <v>43</v>
      </c>
      <c r="I129" s="28">
        <v>0</v>
      </c>
      <c r="J129" s="28">
        <v>0</v>
      </c>
      <c r="K129" s="28">
        <v>0</v>
      </c>
      <c r="L129" s="28">
        <v>2</v>
      </c>
      <c r="M129" s="28">
        <v>0</v>
      </c>
      <c r="N129" s="28">
        <v>0</v>
      </c>
      <c r="P129" s="39">
        <v>458.3013500699869</v>
      </c>
      <c r="Q129" s="29"/>
      <c r="R129" s="28">
        <v>2057</v>
      </c>
      <c r="S129" s="28">
        <v>140</v>
      </c>
      <c r="T129" s="28">
        <v>2197</v>
      </c>
    </row>
    <row r="130" spans="2:20" ht="12">
      <c r="B130" s="21" t="s">
        <v>1057</v>
      </c>
      <c r="C130" s="21" t="s">
        <v>159</v>
      </c>
      <c r="D130" s="64">
        <v>168180</v>
      </c>
      <c r="E130" s="27">
        <v>4229</v>
      </c>
      <c r="F130" s="28">
        <v>4541</v>
      </c>
      <c r="G130" s="28">
        <v>34</v>
      </c>
      <c r="H130" s="28">
        <v>112</v>
      </c>
      <c r="I130" s="28">
        <v>0</v>
      </c>
      <c r="J130" s="28">
        <v>0</v>
      </c>
      <c r="K130" s="28">
        <v>0</v>
      </c>
      <c r="L130" s="28">
        <v>2</v>
      </c>
      <c r="M130" s="28">
        <v>0</v>
      </c>
      <c r="N130" s="28">
        <v>0</v>
      </c>
      <c r="P130" s="39">
        <v>251.4567725056487</v>
      </c>
      <c r="Q130" s="29"/>
      <c r="R130" s="28">
        <v>4263</v>
      </c>
      <c r="S130" s="28">
        <v>392</v>
      </c>
      <c r="T130" s="28">
        <v>4655</v>
      </c>
    </row>
    <row r="131" spans="2:20" ht="12">
      <c r="B131" s="21" t="s">
        <v>1058</v>
      </c>
      <c r="C131" s="21" t="s">
        <v>160</v>
      </c>
      <c r="D131" s="64">
        <v>66435.39906</v>
      </c>
      <c r="E131" s="27">
        <v>3041</v>
      </c>
      <c r="F131" s="28">
        <v>3147</v>
      </c>
      <c r="G131" s="28">
        <v>10</v>
      </c>
      <c r="H131" s="28">
        <v>14</v>
      </c>
      <c r="I131" s="28">
        <v>0</v>
      </c>
      <c r="J131" s="28">
        <v>0</v>
      </c>
      <c r="K131" s="28">
        <v>0</v>
      </c>
      <c r="L131" s="28">
        <v>0</v>
      </c>
      <c r="M131" s="28">
        <v>0</v>
      </c>
      <c r="N131" s="28">
        <v>0</v>
      </c>
      <c r="P131" s="39">
        <v>457.73789922652117</v>
      </c>
      <c r="Q131" s="29"/>
      <c r="R131" s="28">
        <v>3051</v>
      </c>
      <c r="S131" s="28">
        <v>110</v>
      </c>
      <c r="T131" s="28">
        <v>3161</v>
      </c>
    </row>
    <row r="132" spans="2:20" ht="12">
      <c r="B132" s="21" t="s">
        <v>1204</v>
      </c>
      <c r="C132" s="21" t="s">
        <v>679</v>
      </c>
      <c r="D132" s="64">
        <v>51515</v>
      </c>
      <c r="E132" s="27">
        <v>1733</v>
      </c>
      <c r="F132" s="28">
        <v>1811</v>
      </c>
      <c r="G132" s="28">
        <v>8</v>
      </c>
      <c r="H132" s="28">
        <v>10</v>
      </c>
      <c r="I132" s="28">
        <v>0</v>
      </c>
      <c r="J132" s="28">
        <v>0</v>
      </c>
      <c r="K132" s="28">
        <v>0</v>
      </c>
      <c r="L132" s="28">
        <v>1</v>
      </c>
      <c r="M132" s="28">
        <v>0</v>
      </c>
      <c r="N132" s="28">
        <v>0</v>
      </c>
      <c r="P132" s="39">
        <v>336.406871784917</v>
      </c>
      <c r="Q132" s="29"/>
      <c r="R132" s="28">
        <v>1741</v>
      </c>
      <c r="S132" s="28">
        <v>81</v>
      </c>
      <c r="T132" s="28">
        <v>1822</v>
      </c>
    </row>
    <row r="133" spans="2:20" ht="12">
      <c r="B133" s="21" t="s">
        <v>1059</v>
      </c>
      <c r="C133" s="21" t="s">
        <v>161</v>
      </c>
      <c r="D133" s="64">
        <v>36686</v>
      </c>
      <c r="E133" s="27">
        <v>2140</v>
      </c>
      <c r="F133" s="28">
        <v>2263</v>
      </c>
      <c r="G133" s="28">
        <v>4</v>
      </c>
      <c r="H133" s="28">
        <v>9</v>
      </c>
      <c r="I133" s="28">
        <v>1</v>
      </c>
      <c r="J133" s="28">
        <v>3</v>
      </c>
      <c r="K133" s="28">
        <v>0</v>
      </c>
      <c r="L133" s="28">
        <v>6</v>
      </c>
      <c r="M133" s="28">
        <v>0</v>
      </c>
      <c r="N133" s="28">
        <v>0</v>
      </c>
      <c r="P133" s="39">
        <v>583.328790274219</v>
      </c>
      <c r="Q133" s="29"/>
      <c r="R133" s="28">
        <v>2145</v>
      </c>
      <c r="S133" s="28">
        <v>136</v>
      </c>
      <c r="T133" s="28">
        <v>2281</v>
      </c>
    </row>
    <row r="134" spans="2:20" ht="12">
      <c r="B134" s="21" t="s">
        <v>1060</v>
      </c>
      <c r="C134" s="21" t="s">
        <v>162</v>
      </c>
      <c r="D134" s="64">
        <v>37181</v>
      </c>
      <c r="E134" s="27">
        <v>841</v>
      </c>
      <c r="F134" s="28">
        <v>894</v>
      </c>
      <c r="G134" s="28">
        <v>2</v>
      </c>
      <c r="H134" s="28">
        <v>3</v>
      </c>
      <c r="I134" s="28">
        <v>0</v>
      </c>
      <c r="J134" s="28">
        <v>0</v>
      </c>
      <c r="K134" s="28">
        <v>0</v>
      </c>
      <c r="L134" s="28">
        <v>3</v>
      </c>
      <c r="M134" s="28">
        <v>2</v>
      </c>
      <c r="N134" s="28">
        <v>2</v>
      </c>
      <c r="P134" s="39">
        <v>226.19079637449235</v>
      </c>
      <c r="Q134" s="29"/>
      <c r="R134" s="28">
        <v>845</v>
      </c>
      <c r="S134" s="28">
        <v>57</v>
      </c>
      <c r="T134" s="28">
        <v>902</v>
      </c>
    </row>
    <row r="135" spans="2:20" ht="12">
      <c r="B135" s="21" t="s">
        <v>1310</v>
      </c>
      <c r="C135" s="21" t="s">
        <v>163</v>
      </c>
      <c r="D135" s="64">
        <v>92089</v>
      </c>
      <c r="E135" s="27">
        <v>1801</v>
      </c>
      <c r="F135" s="28">
        <v>1918</v>
      </c>
      <c r="G135" s="28">
        <v>1</v>
      </c>
      <c r="H135" s="28">
        <v>1</v>
      </c>
      <c r="I135" s="28">
        <v>0</v>
      </c>
      <c r="J135" s="28">
        <v>0</v>
      </c>
      <c r="K135" s="28">
        <v>0</v>
      </c>
      <c r="L135" s="28">
        <v>0</v>
      </c>
      <c r="M135" s="28">
        <v>0</v>
      </c>
      <c r="N135" s="28">
        <v>0</v>
      </c>
      <c r="P135" s="39">
        <v>195.57167522722582</v>
      </c>
      <c r="Q135" s="29"/>
      <c r="R135" s="28">
        <v>1802</v>
      </c>
      <c r="S135" s="28">
        <v>117</v>
      </c>
      <c r="T135" s="28">
        <v>1919</v>
      </c>
    </row>
    <row r="136" spans="2:20" ht="12">
      <c r="B136" s="21" t="s">
        <v>1062</v>
      </c>
      <c r="C136" s="21" t="s">
        <v>164</v>
      </c>
      <c r="D136" s="64">
        <v>52586</v>
      </c>
      <c r="E136" s="27">
        <v>1584</v>
      </c>
      <c r="F136" s="28">
        <v>1632</v>
      </c>
      <c r="G136" s="28">
        <v>1</v>
      </c>
      <c r="H136" s="28">
        <v>5</v>
      </c>
      <c r="I136" s="28">
        <v>0</v>
      </c>
      <c r="J136" s="28">
        <v>1</v>
      </c>
      <c r="K136" s="28">
        <v>0</v>
      </c>
      <c r="L136" s="28">
        <v>4</v>
      </c>
      <c r="M136" s="28">
        <v>1</v>
      </c>
      <c r="N136" s="28">
        <v>1</v>
      </c>
      <c r="P136" s="39">
        <v>301.2208572623892</v>
      </c>
      <c r="Q136" s="29"/>
      <c r="R136" s="28">
        <v>1586</v>
      </c>
      <c r="S136" s="28">
        <v>57</v>
      </c>
      <c r="T136" s="28">
        <v>1643</v>
      </c>
    </row>
    <row r="137" spans="2:20" ht="12">
      <c r="B137" s="21" t="s">
        <v>2032</v>
      </c>
      <c r="C137" s="21" t="s">
        <v>165</v>
      </c>
      <c r="D137" s="64">
        <v>299482</v>
      </c>
      <c r="E137" s="27">
        <v>2533</v>
      </c>
      <c r="F137" s="28">
        <v>2743</v>
      </c>
      <c r="G137" s="28">
        <v>2</v>
      </c>
      <c r="H137" s="28">
        <v>3</v>
      </c>
      <c r="I137" s="28">
        <v>0</v>
      </c>
      <c r="J137" s="28">
        <v>0</v>
      </c>
      <c r="K137" s="28">
        <v>0</v>
      </c>
      <c r="L137" s="28">
        <v>0</v>
      </c>
      <c r="M137" s="28">
        <v>1</v>
      </c>
      <c r="N137" s="28">
        <v>1</v>
      </c>
      <c r="P137" s="39">
        <v>84.57937371862081</v>
      </c>
      <c r="Q137" s="29"/>
      <c r="R137" s="28">
        <v>2536</v>
      </c>
      <c r="S137" s="28">
        <v>211</v>
      </c>
      <c r="T137" s="28">
        <v>2747</v>
      </c>
    </row>
    <row r="138" spans="2:20" ht="12">
      <c r="B138" s="21" t="s">
        <v>1064</v>
      </c>
      <c r="C138" s="21" t="s">
        <v>166</v>
      </c>
      <c r="D138" s="64">
        <v>55354</v>
      </c>
      <c r="E138" s="27">
        <v>1463</v>
      </c>
      <c r="F138" s="28">
        <v>1525</v>
      </c>
      <c r="G138" s="28">
        <v>0</v>
      </c>
      <c r="H138" s="28">
        <v>1</v>
      </c>
      <c r="I138" s="28">
        <v>0</v>
      </c>
      <c r="J138" s="28">
        <v>0</v>
      </c>
      <c r="K138" s="28">
        <v>0</v>
      </c>
      <c r="L138" s="28">
        <v>0</v>
      </c>
      <c r="M138" s="28">
        <v>1</v>
      </c>
      <c r="N138" s="28">
        <v>1</v>
      </c>
      <c r="P138" s="39">
        <v>264.29887632330093</v>
      </c>
      <c r="Q138" s="29"/>
      <c r="R138" s="28">
        <v>1464</v>
      </c>
      <c r="S138" s="28">
        <v>63</v>
      </c>
      <c r="T138" s="28">
        <v>1527</v>
      </c>
    </row>
    <row r="139" spans="2:20" ht="12">
      <c r="B139" s="21" t="s">
        <v>1065</v>
      </c>
      <c r="C139" s="21" t="s">
        <v>167</v>
      </c>
      <c r="D139" s="64">
        <v>37852</v>
      </c>
      <c r="E139" s="27">
        <v>1047</v>
      </c>
      <c r="F139" s="28">
        <v>1067</v>
      </c>
      <c r="G139" s="28">
        <v>0</v>
      </c>
      <c r="H139" s="28">
        <v>0</v>
      </c>
      <c r="I139" s="28">
        <v>0</v>
      </c>
      <c r="J139" s="28">
        <v>0</v>
      </c>
      <c r="K139" s="28">
        <v>0</v>
      </c>
      <c r="L139" s="28">
        <v>0</v>
      </c>
      <c r="M139" s="28">
        <v>0</v>
      </c>
      <c r="N139" s="28">
        <v>0</v>
      </c>
      <c r="P139" s="39">
        <v>276.6036140758745</v>
      </c>
      <c r="Q139" s="29"/>
      <c r="R139" s="28">
        <v>1047</v>
      </c>
      <c r="S139" s="28">
        <v>20</v>
      </c>
      <c r="T139" s="28">
        <v>1067</v>
      </c>
    </row>
    <row r="140" spans="2:20" ht="12">
      <c r="B140" s="21" t="s">
        <v>1066</v>
      </c>
      <c r="C140" s="21" t="s">
        <v>168</v>
      </c>
      <c r="D140" s="64">
        <v>44709</v>
      </c>
      <c r="E140" s="27">
        <v>1967</v>
      </c>
      <c r="F140" s="28">
        <v>1979</v>
      </c>
      <c r="G140" s="28">
        <v>0</v>
      </c>
      <c r="H140" s="28">
        <v>0</v>
      </c>
      <c r="I140" s="28">
        <v>0</v>
      </c>
      <c r="J140" s="28">
        <v>0</v>
      </c>
      <c r="K140" s="28">
        <v>0</v>
      </c>
      <c r="L140" s="28">
        <v>0</v>
      </c>
      <c r="M140" s="28">
        <v>1</v>
      </c>
      <c r="N140" s="28">
        <v>1</v>
      </c>
      <c r="P140" s="39">
        <v>439.9561609519336</v>
      </c>
      <c r="Q140" s="29"/>
      <c r="R140" s="28">
        <v>1968</v>
      </c>
      <c r="S140" s="28">
        <v>12</v>
      </c>
      <c r="T140" s="28">
        <v>1980</v>
      </c>
    </row>
    <row r="141" spans="2:20" ht="12">
      <c r="B141" s="21" t="s">
        <v>1067</v>
      </c>
      <c r="C141" s="21" t="s">
        <v>169</v>
      </c>
      <c r="D141" s="64">
        <v>44523</v>
      </c>
      <c r="E141" s="27">
        <v>1635</v>
      </c>
      <c r="F141" s="28">
        <v>1697</v>
      </c>
      <c r="G141" s="28">
        <v>7</v>
      </c>
      <c r="H141" s="28">
        <v>9</v>
      </c>
      <c r="I141" s="28">
        <v>0</v>
      </c>
      <c r="J141" s="28">
        <v>0</v>
      </c>
      <c r="K141" s="28">
        <v>0</v>
      </c>
      <c r="L141" s="28">
        <v>0</v>
      </c>
      <c r="M141" s="28">
        <v>1</v>
      </c>
      <c r="N141" s="28">
        <v>1</v>
      </c>
      <c r="P141" s="39">
        <v>367.22592817195607</v>
      </c>
      <c r="Q141" s="29"/>
      <c r="R141" s="28">
        <v>1643</v>
      </c>
      <c r="S141" s="28">
        <v>64</v>
      </c>
      <c r="T141" s="28">
        <v>1707</v>
      </c>
    </row>
    <row r="142" spans="2:20" ht="12">
      <c r="B142" s="21" t="s">
        <v>1068</v>
      </c>
      <c r="C142" s="21" t="s">
        <v>170</v>
      </c>
      <c r="D142" s="64">
        <v>120178</v>
      </c>
      <c r="E142" s="27">
        <v>641</v>
      </c>
      <c r="F142" s="28">
        <v>688</v>
      </c>
      <c r="G142" s="28">
        <v>0</v>
      </c>
      <c r="H142" s="28">
        <v>0</v>
      </c>
      <c r="I142" s="28">
        <v>0</v>
      </c>
      <c r="J142" s="28">
        <v>0</v>
      </c>
      <c r="K142" s="28">
        <v>0</v>
      </c>
      <c r="L142" s="28">
        <v>0</v>
      </c>
      <c r="M142" s="28">
        <v>2</v>
      </c>
      <c r="N142" s="28">
        <v>2</v>
      </c>
      <c r="P142" s="39">
        <v>53.3375493018689</v>
      </c>
      <c r="Q142" s="29"/>
      <c r="R142" s="28">
        <v>643</v>
      </c>
      <c r="S142" s="28">
        <v>47</v>
      </c>
      <c r="T142" s="28">
        <v>690</v>
      </c>
    </row>
    <row r="143" spans="2:20" ht="12">
      <c r="B143" s="21" t="s">
        <v>1069</v>
      </c>
      <c r="C143" s="21" t="s">
        <v>171</v>
      </c>
      <c r="D143" s="64">
        <v>59479</v>
      </c>
      <c r="E143" s="27">
        <v>1579</v>
      </c>
      <c r="F143" s="28">
        <v>1633</v>
      </c>
      <c r="G143" s="28">
        <v>1</v>
      </c>
      <c r="H143" s="28">
        <v>1</v>
      </c>
      <c r="I143" s="28">
        <v>1</v>
      </c>
      <c r="J143" s="28">
        <v>1</v>
      </c>
      <c r="K143" s="28">
        <v>0</v>
      </c>
      <c r="L143" s="28">
        <v>0</v>
      </c>
      <c r="M143" s="28">
        <v>13</v>
      </c>
      <c r="N143" s="28">
        <v>13</v>
      </c>
      <c r="P143" s="39">
        <v>265.47184720657714</v>
      </c>
      <c r="Q143" s="29"/>
      <c r="R143" s="28">
        <v>1594</v>
      </c>
      <c r="S143" s="28">
        <v>54</v>
      </c>
      <c r="T143" s="28">
        <v>1648</v>
      </c>
    </row>
    <row r="144" spans="2:20" ht="12">
      <c r="B144" s="21" t="s">
        <v>1070</v>
      </c>
      <c r="C144" s="21" t="s">
        <v>172</v>
      </c>
      <c r="D144" s="64">
        <v>54497.63071</v>
      </c>
      <c r="E144" s="27">
        <v>2106</v>
      </c>
      <c r="F144" s="28">
        <v>2253</v>
      </c>
      <c r="G144" s="28">
        <v>18</v>
      </c>
      <c r="H144" s="28">
        <v>29</v>
      </c>
      <c r="I144" s="28">
        <v>24</v>
      </c>
      <c r="J144" s="28">
        <v>107</v>
      </c>
      <c r="K144" s="28">
        <v>0</v>
      </c>
      <c r="L144" s="28">
        <v>1</v>
      </c>
      <c r="M144" s="28">
        <v>1</v>
      </c>
      <c r="N144" s="28">
        <v>14</v>
      </c>
      <c r="P144" s="39">
        <v>386.4388180849046</v>
      </c>
      <c r="Q144" s="29"/>
      <c r="R144" s="28">
        <v>2149</v>
      </c>
      <c r="S144" s="28">
        <v>255</v>
      </c>
      <c r="T144" s="28">
        <v>2404</v>
      </c>
    </row>
    <row r="145" spans="2:20" ht="12">
      <c r="B145" s="21" t="s">
        <v>1071</v>
      </c>
      <c r="C145" s="21" t="s">
        <v>173</v>
      </c>
      <c r="D145" s="64">
        <v>122890</v>
      </c>
      <c r="E145" s="27">
        <v>389</v>
      </c>
      <c r="F145" s="28">
        <v>429</v>
      </c>
      <c r="G145" s="28">
        <v>0</v>
      </c>
      <c r="H145" s="28">
        <v>0</v>
      </c>
      <c r="I145" s="28">
        <v>0</v>
      </c>
      <c r="J145" s="28">
        <v>0</v>
      </c>
      <c r="K145" s="28">
        <v>0</v>
      </c>
      <c r="L145" s="28">
        <v>0</v>
      </c>
      <c r="M145" s="28">
        <v>1</v>
      </c>
      <c r="N145" s="28">
        <v>1</v>
      </c>
      <c r="P145" s="39">
        <v>31.65432500610302</v>
      </c>
      <c r="Q145" s="29"/>
      <c r="R145" s="28">
        <v>390</v>
      </c>
      <c r="S145" s="28">
        <v>40</v>
      </c>
      <c r="T145" s="28">
        <v>430</v>
      </c>
    </row>
    <row r="146" spans="2:20" ht="12">
      <c r="B146" s="21" t="s">
        <v>1072</v>
      </c>
      <c r="C146" s="21" t="s">
        <v>174</v>
      </c>
      <c r="D146" s="64">
        <v>55728</v>
      </c>
      <c r="E146" s="27">
        <v>1077</v>
      </c>
      <c r="F146" s="28">
        <v>1103</v>
      </c>
      <c r="G146" s="28">
        <v>2</v>
      </c>
      <c r="H146" s="28">
        <v>2</v>
      </c>
      <c r="I146" s="28">
        <v>0</v>
      </c>
      <c r="J146" s="28">
        <v>0</v>
      </c>
      <c r="K146" s="28">
        <v>0</v>
      </c>
      <c r="L146" s="28">
        <v>0</v>
      </c>
      <c r="M146" s="28">
        <v>4</v>
      </c>
      <c r="N146" s="28">
        <v>4</v>
      </c>
      <c r="P146" s="39">
        <v>193.26012058570197</v>
      </c>
      <c r="Q146" s="29"/>
      <c r="R146" s="28">
        <v>1083</v>
      </c>
      <c r="S146" s="28">
        <v>26</v>
      </c>
      <c r="T146" s="28">
        <v>1109</v>
      </c>
    </row>
    <row r="147" spans="2:20" ht="12">
      <c r="B147" s="21" t="s">
        <v>1073</v>
      </c>
      <c r="C147" s="21" t="s">
        <v>175</v>
      </c>
      <c r="D147" s="64">
        <v>39872</v>
      </c>
      <c r="E147" s="27">
        <v>2493</v>
      </c>
      <c r="F147" s="28">
        <v>2663</v>
      </c>
      <c r="G147" s="28">
        <v>21</v>
      </c>
      <c r="H147" s="28">
        <v>24</v>
      </c>
      <c r="I147" s="28">
        <v>2</v>
      </c>
      <c r="J147" s="28">
        <v>4</v>
      </c>
      <c r="K147" s="28">
        <v>0</v>
      </c>
      <c r="L147" s="28">
        <v>4</v>
      </c>
      <c r="M147" s="28">
        <v>1</v>
      </c>
      <c r="N147" s="28">
        <v>1</v>
      </c>
      <c r="P147" s="39">
        <v>625.2508025682183</v>
      </c>
      <c r="Q147" s="29"/>
      <c r="R147" s="28">
        <v>2517</v>
      </c>
      <c r="S147" s="28">
        <v>179</v>
      </c>
      <c r="T147" s="28">
        <v>2696</v>
      </c>
    </row>
    <row r="148" spans="2:20" ht="12">
      <c r="B148" s="21" t="s">
        <v>1074</v>
      </c>
      <c r="C148" s="21" t="s">
        <v>176</v>
      </c>
      <c r="D148" s="64">
        <v>84945</v>
      </c>
      <c r="E148" s="27">
        <v>188</v>
      </c>
      <c r="F148" s="28">
        <v>207</v>
      </c>
      <c r="G148" s="28">
        <v>0</v>
      </c>
      <c r="H148" s="28">
        <v>0</v>
      </c>
      <c r="I148" s="28">
        <v>0</v>
      </c>
      <c r="J148" s="28">
        <v>0</v>
      </c>
      <c r="K148" s="28">
        <v>0</v>
      </c>
      <c r="L148" s="28">
        <v>0</v>
      </c>
      <c r="M148" s="28">
        <v>1</v>
      </c>
      <c r="N148" s="28">
        <v>1</v>
      </c>
      <c r="P148" s="39">
        <v>22.131967743834245</v>
      </c>
      <c r="Q148" s="29"/>
      <c r="R148" s="28">
        <v>189</v>
      </c>
      <c r="S148" s="28">
        <v>19</v>
      </c>
      <c r="T148" s="28">
        <v>208</v>
      </c>
    </row>
    <row r="149" spans="2:20" ht="12">
      <c r="B149" s="21" t="s">
        <v>1075</v>
      </c>
      <c r="C149" s="21" t="s">
        <v>177</v>
      </c>
      <c r="D149" s="64">
        <v>38491</v>
      </c>
      <c r="E149" s="27">
        <v>1469</v>
      </c>
      <c r="F149" s="28">
        <v>1556</v>
      </c>
      <c r="G149" s="28">
        <v>12</v>
      </c>
      <c r="H149" s="28">
        <v>25</v>
      </c>
      <c r="I149" s="28">
        <v>0</v>
      </c>
      <c r="J149" s="28">
        <v>0</v>
      </c>
      <c r="K149" s="28">
        <v>0</v>
      </c>
      <c r="L149" s="28">
        <v>1</v>
      </c>
      <c r="M149" s="28">
        <v>0</v>
      </c>
      <c r="N149" s="28">
        <v>0</v>
      </c>
      <c r="P149" s="39">
        <v>381.64765789405317</v>
      </c>
      <c r="Q149" s="29"/>
      <c r="R149" s="28">
        <v>1481</v>
      </c>
      <c r="S149" s="28">
        <v>101</v>
      </c>
      <c r="T149" s="28">
        <v>1582</v>
      </c>
    </row>
    <row r="150" spans="2:20" ht="12">
      <c r="B150" s="21" t="s">
        <v>1076</v>
      </c>
      <c r="C150" s="21" t="s">
        <v>178</v>
      </c>
      <c r="D150" s="64">
        <v>121366</v>
      </c>
      <c r="E150" s="27">
        <v>555</v>
      </c>
      <c r="F150" s="28">
        <v>606</v>
      </c>
      <c r="G150" s="28">
        <v>0</v>
      </c>
      <c r="H150" s="28">
        <v>0</v>
      </c>
      <c r="I150" s="28">
        <v>0</v>
      </c>
      <c r="J150" s="28">
        <v>0</v>
      </c>
      <c r="K150" s="28">
        <v>0</v>
      </c>
      <c r="L150" s="28">
        <v>0</v>
      </c>
      <c r="M150" s="28">
        <v>0</v>
      </c>
      <c r="N150" s="28">
        <v>0</v>
      </c>
      <c r="P150" s="39">
        <v>45.729446467709245</v>
      </c>
      <c r="Q150" s="29"/>
      <c r="R150" s="28">
        <v>555</v>
      </c>
      <c r="S150" s="28">
        <v>51</v>
      </c>
      <c r="T150" s="28">
        <v>606</v>
      </c>
    </row>
    <row r="151" spans="2:20" ht="12">
      <c r="B151" s="21" t="s">
        <v>1077</v>
      </c>
      <c r="C151" s="21" t="s">
        <v>179</v>
      </c>
      <c r="D151" s="64">
        <v>37275</v>
      </c>
      <c r="E151" s="27">
        <v>762</v>
      </c>
      <c r="F151" s="28">
        <v>788</v>
      </c>
      <c r="G151" s="28">
        <v>0</v>
      </c>
      <c r="H151" s="28">
        <v>0</v>
      </c>
      <c r="I151" s="28">
        <v>0</v>
      </c>
      <c r="J151" s="28">
        <v>0</v>
      </c>
      <c r="K151" s="28">
        <v>0</v>
      </c>
      <c r="L151" s="28">
        <v>0</v>
      </c>
      <c r="M151" s="28">
        <v>1</v>
      </c>
      <c r="N151" s="28">
        <v>1</v>
      </c>
      <c r="P151" s="39">
        <v>204.4265593561368</v>
      </c>
      <c r="Q151" s="29"/>
      <c r="R151" s="28">
        <v>763</v>
      </c>
      <c r="S151" s="28">
        <v>26</v>
      </c>
      <c r="T151" s="28">
        <v>789</v>
      </c>
    </row>
    <row r="152" spans="2:20" ht="12">
      <c r="B152" s="21" t="s">
        <v>1078</v>
      </c>
      <c r="C152" s="21" t="s">
        <v>180</v>
      </c>
      <c r="D152" s="64">
        <v>69377</v>
      </c>
      <c r="E152" s="27">
        <v>2470</v>
      </c>
      <c r="F152" s="28">
        <v>2633</v>
      </c>
      <c r="G152" s="28">
        <v>19</v>
      </c>
      <c r="H152" s="28">
        <v>34</v>
      </c>
      <c r="I152" s="28">
        <v>2</v>
      </c>
      <c r="J152" s="28">
        <v>5</v>
      </c>
      <c r="K152" s="28">
        <v>0</v>
      </c>
      <c r="L152" s="28">
        <v>1</v>
      </c>
      <c r="M152" s="28">
        <v>7</v>
      </c>
      <c r="N152" s="28">
        <v>7</v>
      </c>
      <c r="P152" s="39">
        <v>356.02577222998974</v>
      </c>
      <c r="Q152" s="29"/>
      <c r="R152" s="28">
        <v>2498</v>
      </c>
      <c r="S152" s="28">
        <v>182</v>
      </c>
      <c r="T152" s="28">
        <v>2680</v>
      </c>
    </row>
    <row r="153" spans="2:20" ht="12">
      <c r="B153" s="21" t="s">
        <v>1079</v>
      </c>
      <c r="C153" s="21" t="s">
        <v>181</v>
      </c>
      <c r="D153" s="64">
        <v>95708</v>
      </c>
      <c r="E153" s="27">
        <v>723</v>
      </c>
      <c r="F153" s="28">
        <v>749</v>
      </c>
      <c r="G153" s="28">
        <v>0</v>
      </c>
      <c r="H153" s="28">
        <v>0</v>
      </c>
      <c r="I153" s="28">
        <v>0</v>
      </c>
      <c r="J153" s="28">
        <v>0</v>
      </c>
      <c r="K153" s="28">
        <v>0</v>
      </c>
      <c r="L153" s="28">
        <v>0</v>
      </c>
      <c r="M153" s="28">
        <v>1</v>
      </c>
      <c r="N153" s="28">
        <v>1</v>
      </c>
      <c r="P153" s="39">
        <v>75.54227441802148</v>
      </c>
      <c r="Q153" s="29"/>
      <c r="R153" s="28">
        <v>724</v>
      </c>
      <c r="S153" s="28">
        <v>26</v>
      </c>
      <c r="T153" s="28">
        <v>750</v>
      </c>
    </row>
    <row r="154" spans="2:20" ht="12">
      <c r="B154" s="21" t="s">
        <v>1080</v>
      </c>
      <c r="C154" s="21" t="s">
        <v>182</v>
      </c>
      <c r="D154" s="64">
        <v>37728</v>
      </c>
      <c r="E154" s="27">
        <v>1614</v>
      </c>
      <c r="F154" s="28">
        <v>1639</v>
      </c>
      <c r="G154" s="28">
        <v>1</v>
      </c>
      <c r="H154" s="28">
        <v>1</v>
      </c>
      <c r="I154" s="28">
        <v>0</v>
      </c>
      <c r="J154" s="28">
        <v>0</v>
      </c>
      <c r="K154" s="28">
        <v>0</v>
      </c>
      <c r="L154" s="28">
        <v>0</v>
      </c>
      <c r="M154" s="28">
        <v>0</v>
      </c>
      <c r="N154" s="28">
        <v>0</v>
      </c>
      <c r="P154" s="39">
        <v>427.79898218829516</v>
      </c>
      <c r="Q154" s="29"/>
      <c r="R154" s="28">
        <v>1615</v>
      </c>
      <c r="S154" s="28">
        <v>25</v>
      </c>
      <c r="T154" s="28">
        <v>1640</v>
      </c>
    </row>
    <row r="155" spans="2:20" ht="12">
      <c r="B155" s="21" t="s">
        <v>1081</v>
      </c>
      <c r="C155" s="21" t="s">
        <v>183</v>
      </c>
      <c r="D155" s="64">
        <v>42545</v>
      </c>
      <c r="E155" s="27">
        <v>1518</v>
      </c>
      <c r="F155" s="28">
        <v>1618</v>
      </c>
      <c r="G155" s="28">
        <v>1</v>
      </c>
      <c r="H155" s="28">
        <v>3</v>
      </c>
      <c r="I155" s="28">
        <v>0</v>
      </c>
      <c r="J155" s="28">
        <v>0</v>
      </c>
      <c r="K155" s="28">
        <v>0</v>
      </c>
      <c r="L155" s="28">
        <v>0</v>
      </c>
      <c r="M155" s="28">
        <v>0</v>
      </c>
      <c r="N155" s="28">
        <v>0</v>
      </c>
      <c r="P155" s="39">
        <v>356.79868374662124</v>
      </c>
      <c r="Q155" s="29"/>
      <c r="R155" s="28">
        <v>1519</v>
      </c>
      <c r="S155" s="28">
        <v>102</v>
      </c>
      <c r="T155" s="28">
        <v>1621</v>
      </c>
    </row>
    <row r="156" spans="2:20" ht="12">
      <c r="B156" s="21" t="s">
        <v>1082</v>
      </c>
      <c r="C156" s="21" t="s">
        <v>184</v>
      </c>
      <c r="D156" s="64">
        <v>43261</v>
      </c>
      <c r="E156" s="27">
        <v>777</v>
      </c>
      <c r="F156" s="28">
        <v>807</v>
      </c>
      <c r="G156" s="28">
        <v>0</v>
      </c>
      <c r="H156" s="28">
        <v>0</v>
      </c>
      <c r="I156" s="28">
        <v>0</v>
      </c>
      <c r="J156" s="28">
        <v>0</v>
      </c>
      <c r="K156" s="28">
        <v>0</v>
      </c>
      <c r="L156" s="28">
        <v>0</v>
      </c>
      <c r="M156" s="28">
        <v>0</v>
      </c>
      <c r="N156" s="28">
        <v>0</v>
      </c>
      <c r="P156" s="39">
        <v>179.60749867085826</v>
      </c>
      <c r="Q156" s="29"/>
      <c r="R156" s="28">
        <v>777</v>
      </c>
      <c r="S156" s="28">
        <v>30</v>
      </c>
      <c r="T156" s="28">
        <v>807</v>
      </c>
    </row>
    <row r="157" spans="2:20" ht="12">
      <c r="B157" s="21" t="s">
        <v>1083</v>
      </c>
      <c r="C157" s="21" t="s">
        <v>185</v>
      </c>
      <c r="D157" s="64">
        <v>53923</v>
      </c>
      <c r="E157" s="27">
        <v>1984</v>
      </c>
      <c r="F157" s="28">
        <v>2067</v>
      </c>
      <c r="G157" s="28">
        <v>0</v>
      </c>
      <c r="H157" s="28">
        <v>0</v>
      </c>
      <c r="I157" s="28">
        <v>0</v>
      </c>
      <c r="J157" s="28">
        <v>0</v>
      </c>
      <c r="K157" s="28">
        <v>0</v>
      </c>
      <c r="L157" s="28">
        <v>0</v>
      </c>
      <c r="M157" s="28">
        <v>4</v>
      </c>
      <c r="N157" s="28">
        <v>4</v>
      </c>
      <c r="P157" s="39">
        <v>367.9320512582757</v>
      </c>
      <c r="Q157" s="29"/>
      <c r="R157" s="28">
        <v>1988</v>
      </c>
      <c r="S157" s="28">
        <v>83</v>
      </c>
      <c r="T157" s="28">
        <v>2071</v>
      </c>
    </row>
    <row r="158" spans="2:20" ht="12">
      <c r="B158" s="21" t="s">
        <v>1084</v>
      </c>
      <c r="C158" s="21" t="s">
        <v>186</v>
      </c>
      <c r="D158" s="64">
        <v>106092</v>
      </c>
      <c r="E158" s="27">
        <v>1498</v>
      </c>
      <c r="F158" s="28">
        <v>1542</v>
      </c>
      <c r="G158" s="28">
        <v>0</v>
      </c>
      <c r="H158" s="28">
        <v>1</v>
      </c>
      <c r="I158" s="28">
        <v>0</v>
      </c>
      <c r="J158" s="28">
        <v>0</v>
      </c>
      <c r="K158" s="28">
        <v>0</v>
      </c>
      <c r="L158" s="28">
        <v>0</v>
      </c>
      <c r="M158" s="28">
        <v>0</v>
      </c>
      <c r="N158" s="28">
        <v>0</v>
      </c>
      <c r="P158" s="39">
        <v>141.19820533122197</v>
      </c>
      <c r="Q158" s="29"/>
      <c r="R158" s="28">
        <v>1498</v>
      </c>
      <c r="S158" s="28">
        <v>45</v>
      </c>
      <c r="T158" s="28">
        <v>1543</v>
      </c>
    </row>
    <row r="159" spans="2:20" ht="12">
      <c r="B159" s="21" t="s">
        <v>1085</v>
      </c>
      <c r="C159" s="21" t="s">
        <v>1963</v>
      </c>
      <c r="D159" s="64">
        <v>84122</v>
      </c>
      <c r="E159" s="27">
        <v>4555</v>
      </c>
      <c r="F159" s="28">
        <v>5087</v>
      </c>
      <c r="G159" s="28">
        <v>13</v>
      </c>
      <c r="H159" s="28">
        <v>21</v>
      </c>
      <c r="I159" s="28">
        <v>5</v>
      </c>
      <c r="J159" s="28">
        <v>6</v>
      </c>
      <c r="K159" s="28">
        <v>0</v>
      </c>
      <c r="L159" s="28">
        <v>19</v>
      </c>
      <c r="M159" s="28">
        <v>5</v>
      </c>
      <c r="N159" s="28">
        <v>5</v>
      </c>
      <c r="P159" s="39">
        <v>541.4754760942441</v>
      </c>
      <c r="Q159" s="29"/>
      <c r="R159" s="28">
        <v>4578</v>
      </c>
      <c r="S159" s="28">
        <v>560</v>
      </c>
      <c r="T159" s="28">
        <v>5138</v>
      </c>
    </row>
    <row r="160" spans="2:20" ht="12">
      <c r="B160" s="21" t="s">
        <v>1086</v>
      </c>
      <c r="C160" s="21" t="s">
        <v>187</v>
      </c>
      <c r="D160" s="64">
        <v>43279</v>
      </c>
      <c r="E160" s="27">
        <v>602</v>
      </c>
      <c r="F160" s="28">
        <v>623</v>
      </c>
      <c r="G160" s="28">
        <v>0</v>
      </c>
      <c r="H160" s="28">
        <v>0</v>
      </c>
      <c r="I160" s="28">
        <v>0</v>
      </c>
      <c r="J160" s="28">
        <v>0</v>
      </c>
      <c r="K160" s="28">
        <v>0</v>
      </c>
      <c r="L160" s="28">
        <v>1</v>
      </c>
      <c r="M160" s="28">
        <v>1</v>
      </c>
      <c r="N160" s="28">
        <v>1</v>
      </c>
      <c r="P160" s="39">
        <v>139.09748376810924</v>
      </c>
      <c r="Q160" s="29"/>
      <c r="R160" s="28">
        <v>603</v>
      </c>
      <c r="S160" s="28">
        <v>22</v>
      </c>
      <c r="T160" s="28">
        <v>625</v>
      </c>
    </row>
    <row r="161" spans="2:20" ht="12">
      <c r="B161" s="21" t="s">
        <v>1087</v>
      </c>
      <c r="C161" s="21" t="s">
        <v>188</v>
      </c>
      <c r="D161" s="64">
        <v>40840</v>
      </c>
      <c r="E161" s="27">
        <v>991</v>
      </c>
      <c r="F161" s="28">
        <v>1022</v>
      </c>
      <c r="G161" s="28">
        <v>1</v>
      </c>
      <c r="H161" s="28">
        <v>2</v>
      </c>
      <c r="I161" s="28">
        <v>1</v>
      </c>
      <c r="J161" s="28">
        <v>2</v>
      </c>
      <c r="K161" s="28">
        <v>0</v>
      </c>
      <c r="L161" s="28">
        <v>0</v>
      </c>
      <c r="M161" s="28">
        <v>0</v>
      </c>
      <c r="N161" s="28">
        <v>0</v>
      </c>
      <c r="P161" s="39">
        <v>242.65426052889327</v>
      </c>
      <c r="Q161" s="29"/>
      <c r="R161" s="28">
        <v>993</v>
      </c>
      <c r="S161" s="28">
        <v>33</v>
      </c>
      <c r="T161" s="28">
        <v>1026</v>
      </c>
    </row>
    <row r="162" spans="2:20" ht="12">
      <c r="B162" s="21" t="s">
        <v>1088</v>
      </c>
      <c r="C162" s="21" t="s">
        <v>189</v>
      </c>
      <c r="D162" s="64">
        <v>109210</v>
      </c>
      <c r="E162" s="27">
        <v>4486</v>
      </c>
      <c r="F162" s="28">
        <v>4582</v>
      </c>
      <c r="G162" s="28">
        <v>158</v>
      </c>
      <c r="H162" s="28">
        <v>220</v>
      </c>
      <c r="I162" s="28">
        <v>39</v>
      </c>
      <c r="J162" s="28">
        <v>219</v>
      </c>
      <c r="K162" s="28">
        <v>0</v>
      </c>
      <c r="L162" s="28">
        <v>2</v>
      </c>
      <c r="M162" s="28">
        <v>4</v>
      </c>
      <c r="N162" s="28">
        <v>4</v>
      </c>
      <c r="P162" s="39">
        <v>410.76824466623935</v>
      </c>
      <c r="Q162" s="29"/>
      <c r="R162" s="28">
        <v>4687</v>
      </c>
      <c r="S162" s="28">
        <v>340</v>
      </c>
      <c r="T162" s="28">
        <v>5027</v>
      </c>
    </row>
    <row r="163" spans="2:20" ht="12">
      <c r="B163" s="21" t="s">
        <v>1089</v>
      </c>
      <c r="C163" s="21" t="s">
        <v>190</v>
      </c>
      <c r="D163" s="64">
        <v>117748</v>
      </c>
      <c r="E163" s="27">
        <v>944</v>
      </c>
      <c r="F163" s="28">
        <v>992</v>
      </c>
      <c r="G163" s="28">
        <v>2</v>
      </c>
      <c r="H163" s="28">
        <v>2</v>
      </c>
      <c r="I163" s="28">
        <v>0</v>
      </c>
      <c r="J163" s="28">
        <v>0</v>
      </c>
      <c r="K163" s="28">
        <v>0</v>
      </c>
      <c r="L163" s="28">
        <v>0</v>
      </c>
      <c r="M163" s="28">
        <v>1</v>
      </c>
      <c r="N163" s="28">
        <v>1</v>
      </c>
      <c r="P163" s="39">
        <v>80.17121309916091</v>
      </c>
      <c r="Q163" s="29"/>
      <c r="R163" s="28">
        <v>947</v>
      </c>
      <c r="S163" s="28">
        <v>48</v>
      </c>
      <c r="T163" s="28">
        <v>995</v>
      </c>
    </row>
    <row r="164" spans="2:20" ht="12">
      <c r="B164" s="21" t="s">
        <v>1090</v>
      </c>
      <c r="C164" s="21" t="s">
        <v>191</v>
      </c>
      <c r="D164" s="64">
        <v>48586</v>
      </c>
      <c r="E164" s="27">
        <v>1808</v>
      </c>
      <c r="F164" s="28">
        <v>1869</v>
      </c>
      <c r="G164" s="28">
        <v>3</v>
      </c>
      <c r="H164" s="28">
        <v>12</v>
      </c>
      <c r="I164" s="28">
        <v>0</v>
      </c>
      <c r="J164" s="28">
        <v>0</v>
      </c>
      <c r="K164" s="28">
        <v>0</v>
      </c>
      <c r="L164" s="28">
        <v>0</v>
      </c>
      <c r="M164" s="28">
        <v>0</v>
      </c>
      <c r="N164" s="28">
        <v>0</v>
      </c>
      <c r="P164" s="39">
        <v>372.1236570205409</v>
      </c>
      <c r="Q164" s="29"/>
      <c r="R164" s="28">
        <v>1811</v>
      </c>
      <c r="S164" s="28">
        <v>70</v>
      </c>
      <c r="T164" s="28">
        <v>1881</v>
      </c>
    </row>
    <row r="165" spans="2:20" ht="12">
      <c r="B165" s="21" t="s">
        <v>1091</v>
      </c>
      <c r="C165" s="21" t="s">
        <v>192</v>
      </c>
      <c r="D165" s="64">
        <v>59734</v>
      </c>
      <c r="E165" s="27">
        <v>2069</v>
      </c>
      <c r="F165" s="28">
        <v>2159</v>
      </c>
      <c r="G165" s="28">
        <v>2</v>
      </c>
      <c r="H165" s="28">
        <v>2</v>
      </c>
      <c r="I165" s="28">
        <v>0</v>
      </c>
      <c r="J165" s="28">
        <v>0</v>
      </c>
      <c r="K165" s="28">
        <v>0</v>
      </c>
      <c r="L165" s="28">
        <v>1</v>
      </c>
      <c r="M165" s="28">
        <v>1</v>
      </c>
      <c r="N165" s="28">
        <v>1</v>
      </c>
      <c r="P165" s="39">
        <v>346.3689021327887</v>
      </c>
      <c r="Q165" s="29"/>
      <c r="R165" s="28">
        <v>2072</v>
      </c>
      <c r="S165" s="28">
        <v>91</v>
      </c>
      <c r="T165" s="28">
        <v>2163</v>
      </c>
    </row>
    <row r="166" spans="2:20" ht="12">
      <c r="B166" s="21" t="s">
        <v>1092</v>
      </c>
      <c r="C166" s="21" t="s">
        <v>193</v>
      </c>
      <c r="D166" s="64">
        <v>112173</v>
      </c>
      <c r="E166" s="27">
        <v>747</v>
      </c>
      <c r="F166" s="28">
        <v>801</v>
      </c>
      <c r="G166" s="28">
        <v>1</v>
      </c>
      <c r="H166" s="28">
        <v>3</v>
      </c>
      <c r="I166" s="28">
        <v>0</v>
      </c>
      <c r="J166" s="28">
        <v>0</v>
      </c>
      <c r="K166" s="28">
        <v>0</v>
      </c>
      <c r="L166" s="28">
        <v>0</v>
      </c>
      <c r="M166" s="28">
        <v>0</v>
      </c>
      <c r="N166" s="28">
        <v>0</v>
      </c>
      <c r="P166" s="39">
        <v>66.59356529646172</v>
      </c>
      <c r="Q166" s="29"/>
      <c r="R166" s="28">
        <v>748</v>
      </c>
      <c r="S166" s="28">
        <v>56</v>
      </c>
      <c r="T166" s="28">
        <v>804</v>
      </c>
    </row>
    <row r="167" spans="2:20" ht="12">
      <c r="B167" s="21" t="s">
        <v>1093</v>
      </c>
      <c r="C167" s="21" t="s">
        <v>194</v>
      </c>
      <c r="D167" s="64">
        <v>76346</v>
      </c>
      <c r="E167" s="27">
        <v>3282</v>
      </c>
      <c r="F167" s="28">
        <v>3423</v>
      </c>
      <c r="G167" s="28">
        <v>13</v>
      </c>
      <c r="H167" s="28">
        <v>27</v>
      </c>
      <c r="I167" s="28">
        <v>0</v>
      </c>
      <c r="J167" s="28">
        <v>2</v>
      </c>
      <c r="K167" s="28">
        <v>0</v>
      </c>
      <c r="L167" s="28">
        <v>2</v>
      </c>
      <c r="M167" s="28">
        <v>6</v>
      </c>
      <c r="N167" s="28">
        <v>6</v>
      </c>
      <c r="P167" s="39">
        <v>429.88499724936474</v>
      </c>
      <c r="Q167" s="29"/>
      <c r="R167" s="28">
        <v>3301</v>
      </c>
      <c r="S167" s="28">
        <v>159</v>
      </c>
      <c r="T167" s="28">
        <v>3460</v>
      </c>
    </row>
    <row r="168" spans="2:20" ht="12">
      <c r="B168" s="21" t="s">
        <v>1094</v>
      </c>
      <c r="C168" s="21" t="s">
        <v>195</v>
      </c>
      <c r="D168" s="64">
        <v>34668</v>
      </c>
      <c r="E168" s="27">
        <v>646</v>
      </c>
      <c r="F168" s="28">
        <v>682</v>
      </c>
      <c r="G168" s="28">
        <v>4</v>
      </c>
      <c r="H168" s="28">
        <v>8</v>
      </c>
      <c r="I168" s="28">
        <v>0</v>
      </c>
      <c r="J168" s="28">
        <v>0</v>
      </c>
      <c r="K168" s="28">
        <v>0</v>
      </c>
      <c r="L168" s="28">
        <v>0</v>
      </c>
      <c r="M168" s="28">
        <v>1</v>
      </c>
      <c r="N168" s="28">
        <v>1</v>
      </c>
      <c r="P168" s="39">
        <v>186.3389869620399</v>
      </c>
      <c r="Q168" s="29"/>
      <c r="R168" s="28">
        <v>651</v>
      </c>
      <c r="S168" s="28">
        <v>40</v>
      </c>
      <c r="T168" s="28">
        <v>691</v>
      </c>
    </row>
    <row r="169" spans="2:20" ht="12">
      <c r="B169" s="21" t="s">
        <v>1095</v>
      </c>
      <c r="C169" s="21" t="s">
        <v>196</v>
      </c>
      <c r="D169" s="64">
        <v>37387</v>
      </c>
      <c r="E169" s="27">
        <v>377</v>
      </c>
      <c r="F169" s="28">
        <v>388</v>
      </c>
      <c r="G169" s="28">
        <v>4</v>
      </c>
      <c r="H169" s="28">
        <v>17</v>
      </c>
      <c r="I169" s="28">
        <v>1</v>
      </c>
      <c r="J169" s="28">
        <v>2</v>
      </c>
      <c r="K169" s="28">
        <v>0</v>
      </c>
      <c r="L169" s="28">
        <v>0</v>
      </c>
      <c r="M169" s="28">
        <v>0</v>
      </c>
      <c r="N169" s="28">
        <v>0</v>
      </c>
      <c r="P169" s="39">
        <v>100.83718939738411</v>
      </c>
      <c r="Q169" s="29"/>
      <c r="R169" s="28">
        <v>382</v>
      </c>
      <c r="S169" s="28">
        <v>25</v>
      </c>
      <c r="T169" s="28">
        <v>407</v>
      </c>
    </row>
    <row r="170" spans="2:20" ht="12">
      <c r="B170" s="21" t="s">
        <v>1096</v>
      </c>
      <c r="C170" s="21" t="s">
        <v>197</v>
      </c>
      <c r="D170" s="64">
        <v>60672</v>
      </c>
      <c r="E170" s="27">
        <v>1676</v>
      </c>
      <c r="F170" s="28">
        <v>1756</v>
      </c>
      <c r="G170" s="28">
        <v>0</v>
      </c>
      <c r="H170" s="28">
        <v>0</v>
      </c>
      <c r="I170" s="28">
        <v>0</v>
      </c>
      <c r="J170" s="28">
        <v>0</v>
      </c>
      <c r="K170" s="28">
        <v>0</v>
      </c>
      <c r="L170" s="28">
        <v>0</v>
      </c>
      <c r="M170" s="28">
        <v>0</v>
      </c>
      <c r="N170" s="28">
        <v>0</v>
      </c>
      <c r="P170" s="39">
        <v>276.23945147679325</v>
      </c>
      <c r="Q170" s="29"/>
      <c r="R170" s="28">
        <v>1676</v>
      </c>
      <c r="S170" s="28">
        <v>80</v>
      </c>
      <c r="T170" s="28">
        <v>1756</v>
      </c>
    </row>
    <row r="171" spans="2:20" ht="12">
      <c r="B171" s="21" t="s">
        <v>1097</v>
      </c>
      <c r="C171" s="21" t="s">
        <v>198</v>
      </c>
      <c r="D171" s="64">
        <v>31267.29738</v>
      </c>
      <c r="E171" s="27">
        <v>1549</v>
      </c>
      <c r="F171" s="28">
        <v>1637</v>
      </c>
      <c r="G171" s="28">
        <v>18</v>
      </c>
      <c r="H171" s="28">
        <v>35</v>
      </c>
      <c r="I171" s="28">
        <v>0</v>
      </c>
      <c r="J171" s="28">
        <v>0</v>
      </c>
      <c r="K171" s="28">
        <v>0</v>
      </c>
      <c r="L171" s="28">
        <v>1</v>
      </c>
      <c r="M171" s="28">
        <v>0</v>
      </c>
      <c r="N171" s="28">
        <v>0</v>
      </c>
      <c r="P171" s="39">
        <v>495.40578489230467</v>
      </c>
      <c r="Q171" s="29"/>
      <c r="R171" s="28">
        <v>1567</v>
      </c>
      <c r="S171" s="28">
        <v>106</v>
      </c>
      <c r="T171" s="28">
        <v>1673</v>
      </c>
    </row>
    <row r="172" spans="2:20" ht="12">
      <c r="B172" s="21" t="s">
        <v>1098</v>
      </c>
      <c r="C172" s="21" t="s">
        <v>199</v>
      </c>
      <c r="D172" s="64">
        <v>64559</v>
      </c>
      <c r="E172" s="27">
        <v>3064</v>
      </c>
      <c r="F172" s="28">
        <v>3134</v>
      </c>
      <c r="G172" s="28">
        <v>2</v>
      </c>
      <c r="H172" s="28">
        <v>3</v>
      </c>
      <c r="I172" s="28">
        <v>0</v>
      </c>
      <c r="J172" s="28">
        <v>0</v>
      </c>
      <c r="K172" s="28">
        <v>0</v>
      </c>
      <c r="L172" s="28">
        <v>1</v>
      </c>
      <c r="M172" s="28">
        <v>0</v>
      </c>
      <c r="N172" s="28">
        <v>0</v>
      </c>
      <c r="P172" s="39">
        <v>474.604625226537</v>
      </c>
      <c r="Q172" s="29"/>
      <c r="R172" s="28">
        <v>3066</v>
      </c>
      <c r="S172" s="28">
        <v>72</v>
      </c>
      <c r="T172" s="28">
        <v>3138</v>
      </c>
    </row>
    <row r="173" spans="2:20" ht="12">
      <c r="B173" s="21" t="s">
        <v>1099</v>
      </c>
      <c r="C173" s="21" t="s">
        <v>200</v>
      </c>
      <c r="D173" s="64">
        <v>982</v>
      </c>
      <c r="E173" s="27">
        <v>60</v>
      </c>
      <c r="F173" s="28">
        <v>69</v>
      </c>
      <c r="G173" s="28">
        <v>0</v>
      </c>
      <c r="H173" s="28">
        <v>0</v>
      </c>
      <c r="I173" s="28">
        <v>0</v>
      </c>
      <c r="J173" s="28">
        <v>0</v>
      </c>
      <c r="K173" s="28">
        <v>0</v>
      </c>
      <c r="L173" s="28">
        <v>0</v>
      </c>
      <c r="M173" s="28">
        <v>0</v>
      </c>
      <c r="N173" s="28">
        <v>0</v>
      </c>
      <c r="P173" s="39">
        <v>610.9979633401223</v>
      </c>
      <c r="Q173" s="29"/>
      <c r="R173" s="28">
        <v>60</v>
      </c>
      <c r="S173" s="28">
        <v>9</v>
      </c>
      <c r="T173" s="28">
        <v>69</v>
      </c>
    </row>
    <row r="174" spans="2:20" ht="12">
      <c r="B174" s="21" t="s">
        <v>1100</v>
      </c>
      <c r="C174" s="21" t="s">
        <v>201</v>
      </c>
      <c r="D174" s="64">
        <v>112123</v>
      </c>
      <c r="E174" s="27">
        <v>358</v>
      </c>
      <c r="F174" s="28">
        <v>402</v>
      </c>
      <c r="G174" s="28">
        <v>0</v>
      </c>
      <c r="H174" s="28">
        <v>1</v>
      </c>
      <c r="I174" s="28">
        <v>0</v>
      </c>
      <c r="J174" s="28">
        <v>0</v>
      </c>
      <c r="K174" s="28">
        <v>0</v>
      </c>
      <c r="L174" s="28">
        <v>0</v>
      </c>
      <c r="M174" s="28">
        <v>1</v>
      </c>
      <c r="N174" s="28">
        <v>1</v>
      </c>
      <c r="P174" s="39">
        <v>31.929220588104133</v>
      </c>
      <c r="Q174" s="29"/>
      <c r="R174" s="28">
        <v>359</v>
      </c>
      <c r="S174" s="28">
        <v>45</v>
      </c>
      <c r="T174" s="28">
        <v>404</v>
      </c>
    </row>
    <row r="175" spans="2:20" ht="12">
      <c r="B175" s="21" t="s">
        <v>1101</v>
      </c>
      <c r="C175" s="21" t="s">
        <v>202</v>
      </c>
      <c r="D175" s="64">
        <v>79930</v>
      </c>
      <c r="E175" s="27">
        <v>127</v>
      </c>
      <c r="F175" s="28">
        <v>139</v>
      </c>
      <c r="G175" s="28">
        <v>1</v>
      </c>
      <c r="H175" s="28">
        <v>1</v>
      </c>
      <c r="I175" s="28">
        <v>0</v>
      </c>
      <c r="J175" s="28">
        <v>0</v>
      </c>
      <c r="K175" s="28">
        <v>0</v>
      </c>
      <c r="L175" s="28">
        <v>0</v>
      </c>
      <c r="M175" s="28">
        <v>0</v>
      </c>
      <c r="N175" s="28">
        <v>0</v>
      </c>
      <c r="P175" s="39">
        <v>15.888902789941199</v>
      </c>
      <c r="Q175" s="29"/>
      <c r="R175" s="28">
        <v>128</v>
      </c>
      <c r="S175" s="28">
        <v>12</v>
      </c>
      <c r="T175" s="28">
        <v>140</v>
      </c>
    </row>
    <row r="176" spans="2:20" ht="12">
      <c r="B176" s="21" t="s">
        <v>1102</v>
      </c>
      <c r="C176" s="21" t="s">
        <v>203</v>
      </c>
      <c r="D176" s="64">
        <v>43590</v>
      </c>
      <c r="E176" s="27">
        <v>1475</v>
      </c>
      <c r="F176" s="28">
        <v>1516</v>
      </c>
      <c r="G176" s="28">
        <v>2</v>
      </c>
      <c r="H176" s="28">
        <v>5</v>
      </c>
      <c r="I176" s="28">
        <v>0</v>
      </c>
      <c r="J176" s="28">
        <v>0</v>
      </c>
      <c r="K176" s="28">
        <v>0</v>
      </c>
      <c r="L176" s="28">
        <v>4</v>
      </c>
      <c r="M176" s="28">
        <v>0</v>
      </c>
      <c r="N176" s="28">
        <v>0</v>
      </c>
      <c r="P176" s="39">
        <v>338.38036246845604</v>
      </c>
      <c r="Q176" s="29"/>
      <c r="R176" s="28">
        <v>1477</v>
      </c>
      <c r="S176" s="28">
        <v>48</v>
      </c>
      <c r="T176" s="28">
        <v>1525</v>
      </c>
    </row>
    <row r="177" spans="2:20" ht="12">
      <c r="B177" s="21" t="s">
        <v>1103</v>
      </c>
      <c r="C177" s="21" t="s">
        <v>204</v>
      </c>
      <c r="D177" s="64">
        <v>66396</v>
      </c>
      <c r="E177" s="27">
        <v>2948</v>
      </c>
      <c r="F177" s="28">
        <v>3073</v>
      </c>
      <c r="G177" s="28">
        <v>110</v>
      </c>
      <c r="H177" s="28">
        <v>144</v>
      </c>
      <c r="I177" s="28">
        <v>0</v>
      </c>
      <c r="J177" s="28">
        <v>0</v>
      </c>
      <c r="K177" s="28">
        <v>0</v>
      </c>
      <c r="L177" s="28">
        <v>1</v>
      </c>
      <c r="M177" s="28">
        <v>2</v>
      </c>
      <c r="N177" s="28">
        <v>2</v>
      </c>
      <c r="P177" s="39">
        <v>444.0026507620941</v>
      </c>
      <c r="Q177" s="29"/>
      <c r="R177" s="28">
        <v>3060</v>
      </c>
      <c r="S177" s="28">
        <v>160</v>
      </c>
      <c r="T177" s="28">
        <v>3220</v>
      </c>
    </row>
    <row r="178" spans="2:20" ht="12">
      <c r="B178" s="21" t="s">
        <v>1104</v>
      </c>
      <c r="C178" s="21" t="s">
        <v>1964</v>
      </c>
      <c r="D178" s="64">
        <v>116271</v>
      </c>
      <c r="E178" s="27">
        <v>2540</v>
      </c>
      <c r="F178" s="28">
        <v>2668</v>
      </c>
      <c r="G178" s="28">
        <v>2</v>
      </c>
      <c r="H178" s="28">
        <v>6</v>
      </c>
      <c r="I178" s="28">
        <v>0</v>
      </c>
      <c r="J178" s="28">
        <v>0</v>
      </c>
      <c r="K178" s="28">
        <v>0</v>
      </c>
      <c r="L178" s="28">
        <v>0</v>
      </c>
      <c r="M178" s="28">
        <v>0</v>
      </c>
      <c r="N178" s="28">
        <v>0</v>
      </c>
      <c r="P178" s="39">
        <v>218.45516078815868</v>
      </c>
      <c r="Q178" s="29"/>
      <c r="R178" s="28">
        <v>2542</v>
      </c>
      <c r="S178" s="28">
        <v>132</v>
      </c>
      <c r="T178" s="28">
        <v>2674</v>
      </c>
    </row>
    <row r="179" spans="2:20" ht="12">
      <c r="B179" s="21" t="s">
        <v>1105</v>
      </c>
      <c r="C179" s="21" t="s">
        <v>205</v>
      </c>
      <c r="D179" s="64">
        <v>73464</v>
      </c>
      <c r="E179" s="27">
        <v>697</v>
      </c>
      <c r="F179" s="28">
        <v>728</v>
      </c>
      <c r="G179" s="28">
        <v>0</v>
      </c>
      <c r="H179" s="28">
        <v>0</v>
      </c>
      <c r="I179" s="28">
        <v>0</v>
      </c>
      <c r="J179" s="28">
        <v>0</v>
      </c>
      <c r="K179" s="28">
        <v>0</v>
      </c>
      <c r="L179" s="28">
        <v>0</v>
      </c>
      <c r="M179" s="28">
        <v>1</v>
      </c>
      <c r="N179" s="28">
        <v>1</v>
      </c>
      <c r="P179" s="39">
        <v>94.87640204726124</v>
      </c>
      <c r="Q179" s="29"/>
      <c r="R179" s="28">
        <v>698</v>
      </c>
      <c r="S179" s="28">
        <v>31</v>
      </c>
      <c r="T179" s="28">
        <v>729</v>
      </c>
    </row>
    <row r="180" spans="2:20" ht="12">
      <c r="B180" s="21" t="s">
        <v>1106</v>
      </c>
      <c r="C180" s="21" t="s">
        <v>206</v>
      </c>
      <c r="D180" s="64">
        <v>185762</v>
      </c>
      <c r="E180" s="27">
        <v>6041</v>
      </c>
      <c r="F180" s="28">
        <v>6204</v>
      </c>
      <c r="G180" s="28">
        <v>51</v>
      </c>
      <c r="H180" s="28">
        <v>88</v>
      </c>
      <c r="I180" s="28">
        <v>1</v>
      </c>
      <c r="J180" s="28">
        <v>1</v>
      </c>
      <c r="K180" s="28">
        <v>0</v>
      </c>
      <c r="L180" s="28">
        <v>2</v>
      </c>
      <c r="M180" s="28">
        <v>4</v>
      </c>
      <c r="N180" s="28">
        <v>4</v>
      </c>
      <c r="P180" s="39">
        <v>325.20106372670404</v>
      </c>
      <c r="Q180" s="29"/>
      <c r="R180" s="28">
        <v>6097</v>
      </c>
      <c r="S180" s="28">
        <v>202</v>
      </c>
      <c r="T180" s="28">
        <v>6299</v>
      </c>
    </row>
    <row r="181" spans="2:20" ht="12">
      <c r="B181" s="21" t="s">
        <v>1107</v>
      </c>
      <c r="C181" s="21" t="s">
        <v>207</v>
      </c>
      <c r="D181" s="64">
        <v>63820</v>
      </c>
      <c r="E181" s="27">
        <v>2743</v>
      </c>
      <c r="F181" s="28">
        <v>2777</v>
      </c>
      <c r="G181" s="28">
        <v>0</v>
      </c>
      <c r="H181" s="28">
        <v>3</v>
      </c>
      <c r="I181" s="28">
        <v>0</v>
      </c>
      <c r="J181" s="28">
        <v>0</v>
      </c>
      <c r="K181" s="28">
        <v>0</v>
      </c>
      <c r="L181" s="28">
        <v>0</v>
      </c>
      <c r="M181" s="28">
        <v>1</v>
      </c>
      <c r="N181" s="28">
        <v>1</v>
      </c>
      <c r="P181" s="39">
        <v>429.8025697273582</v>
      </c>
      <c r="Q181" s="29"/>
      <c r="R181" s="28">
        <v>2744</v>
      </c>
      <c r="S181" s="28">
        <v>37</v>
      </c>
      <c r="T181" s="28">
        <v>2781</v>
      </c>
    </row>
    <row r="182" spans="2:20" ht="12">
      <c r="B182" s="21" t="s">
        <v>1108</v>
      </c>
      <c r="C182" s="21" t="s">
        <v>208</v>
      </c>
      <c r="D182" s="64">
        <v>149719</v>
      </c>
      <c r="E182" s="27">
        <v>500</v>
      </c>
      <c r="F182" s="28">
        <v>540</v>
      </c>
      <c r="G182" s="28">
        <v>0</v>
      </c>
      <c r="H182" s="28">
        <v>0</v>
      </c>
      <c r="I182" s="28">
        <v>0</v>
      </c>
      <c r="J182" s="28">
        <v>0</v>
      </c>
      <c r="K182" s="28">
        <v>0</v>
      </c>
      <c r="L182" s="28">
        <v>0</v>
      </c>
      <c r="M182" s="28">
        <v>0</v>
      </c>
      <c r="N182" s="28">
        <v>0</v>
      </c>
      <c r="P182" s="39">
        <v>33.39589497658948</v>
      </c>
      <c r="Q182" s="29"/>
      <c r="R182" s="28">
        <v>500</v>
      </c>
      <c r="S182" s="28">
        <v>40</v>
      </c>
      <c r="T182" s="28">
        <v>540</v>
      </c>
    </row>
    <row r="183" spans="2:20" ht="12">
      <c r="B183" s="21" t="s">
        <v>1109</v>
      </c>
      <c r="C183" s="21" t="s">
        <v>209</v>
      </c>
      <c r="D183" s="64">
        <v>61274</v>
      </c>
      <c r="E183" s="27">
        <v>1364</v>
      </c>
      <c r="F183" s="28">
        <v>1444</v>
      </c>
      <c r="G183" s="28">
        <v>9</v>
      </c>
      <c r="H183" s="28">
        <v>22</v>
      </c>
      <c r="I183" s="28">
        <v>0</v>
      </c>
      <c r="J183" s="28">
        <v>3</v>
      </c>
      <c r="K183" s="28">
        <v>0</v>
      </c>
      <c r="L183" s="28">
        <v>2</v>
      </c>
      <c r="M183" s="28">
        <v>0</v>
      </c>
      <c r="N183" s="28">
        <v>0</v>
      </c>
      <c r="P183" s="39">
        <v>222.60665208734537</v>
      </c>
      <c r="Q183" s="29"/>
      <c r="R183" s="28">
        <v>1373</v>
      </c>
      <c r="S183" s="28">
        <v>98</v>
      </c>
      <c r="T183" s="28">
        <v>1471</v>
      </c>
    </row>
    <row r="184" spans="2:20" ht="12">
      <c r="B184" s="21" t="s">
        <v>1110</v>
      </c>
      <c r="C184" s="21" t="s">
        <v>210</v>
      </c>
      <c r="D184" s="64">
        <v>338900</v>
      </c>
      <c r="E184" s="27">
        <v>7430</v>
      </c>
      <c r="F184" s="28">
        <v>7614</v>
      </c>
      <c r="G184" s="28">
        <v>12</v>
      </c>
      <c r="H184" s="28">
        <v>26</v>
      </c>
      <c r="I184" s="28">
        <v>0</v>
      </c>
      <c r="J184" s="28">
        <v>3</v>
      </c>
      <c r="K184" s="28">
        <v>0</v>
      </c>
      <c r="L184" s="28">
        <v>2</v>
      </c>
      <c r="M184" s="28">
        <v>4</v>
      </c>
      <c r="N184" s="28">
        <v>4</v>
      </c>
      <c r="P184" s="39">
        <v>219.23871348480378</v>
      </c>
      <c r="Q184" s="29"/>
      <c r="R184" s="28">
        <v>7446</v>
      </c>
      <c r="S184" s="28">
        <v>203</v>
      </c>
      <c r="T184" s="28">
        <v>7649</v>
      </c>
    </row>
    <row r="185" spans="2:20" ht="12">
      <c r="B185" s="21" t="s">
        <v>1111</v>
      </c>
      <c r="C185" s="21" t="s">
        <v>211</v>
      </c>
      <c r="D185" s="64">
        <v>134819</v>
      </c>
      <c r="E185" s="27">
        <v>4508</v>
      </c>
      <c r="F185" s="28">
        <v>4606</v>
      </c>
      <c r="G185" s="28">
        <v>1</v>
      </c>
      <c r="H185" s="28">
        <v>3</v>
      </c>
      <c r="I185" s="28">
        <v>0</v>
      </c>
      <c r="J185" s="28">
        <v>0</v>
      </c>
      <c r="K185" s="28">
        <v>0</v>
      </c>
      <c r="L185" s="28">
        <v>1</v>
      </c>
      <c r="M185" s="28">
        <v>0</v>
      </c>
      <c r="N185" s="28">
        <v>0</v>
      </c>
      <c r="P185" s="39">
        <v>334.3742350855592</v>
      </c>
      <c r="Q185" s="29"/>
      <c r="R185" s="28">
        <v>4509</v>
      </c>
      <c r="S185" s="28">
        <v>101</v>
      </c>
      <c r="T185" s="28">
        <v>4610</v>
      </c>
    </row>
    <row r="186" spans="2:20" ht="12">
      <c r="B186" s="21" t="s">
        <v>1112</v>
      </c>
      <c r="C186" s="21" t="s">
        <v>212</v>
      </c>
      <c r="D186" s="64">
        <v>46060</v>
      </c>
      <c r="E186" s="27">
        <v>2321</v>
      </c>
      <c r="F186" s="28">
        <v>2391</v>
      </c>
      <c r="G186" s="28">
        <v>0</v>
      </c>
      <c r="H186" s="28">
        <v>2</v>
      </c>
      <c r="I186" s="28">
        <v>0</v>
      </c>
      <c r="J186" s="28">
        <v>0</v>
      </c>
      <c r="K186" s="28">
        <v>0</v>
      </c>
      <c r="L186" s="28">
        <v>0</v>
      </c>
      <c r="M186" s="28">
        <v>0</v>
      </c>
      <c r="N186" s="28">
        <v>0</v>
      </c>
      <c r="P186" s="39">
        <v>503.9079461571863</v>
      </c>
      <c r="Q186" s="29"/>
      <c r="R186" s="28">
        <v>2321</v>
      </c>
      <c r="S186" s="28">
        <v>72</v>
      </c>
      <c r="T186" s="28">
        <v>2393</v>
      </c>
    </row>
    <row r="187" spans="2:20" ht="12">
      <c r="B187" s="21" t="s">
        <v>1113</v>
      </c>
      <c r="C187" s="21" t="s">
        <v>213</v>
      </c>
      <c r="D187" s="64">
        <v>136445</v>
      </c>
      <c r="E187" s="27">
        <v>710</v>
      </c>
      <c r="F187" s="28">
        <v>796</v>
      </c>
      <c r="G187" s="28">
        <v>0</v>
      </c>
      <c r="H187" s="28">
        <v>0</v>
      </c>
      <c r="I187" s="28">
        <v>0</v>
      </c>
      <c r="J187" s="28">
        <v>0</v>
      </c>
      <c r="K187" s="28">
        <v>0</v>
      </c>
      <c r="L187" s="28">
        <v>0</v>
      </c>
      <c r="M187" s="28">
        <v>1</v>
      </c>
      <c r="N187" s="28">
        <v>1</v>
      </c>
      <c r="P187" s="39">
        <v>52.03561874748067</v>
      </c>
      <c r="Q187" s="29"/>
      <c r="R187" s="28">
        <v>711</v>
      </c>
      <c r="S187" s="28">
        <v>86</v>
      </c>
      <c r="T187" s="28">
        <v>797</v>
      </c>
    </row>
    <row r="188" spans="2:20" ht="12">
      <c r="B188" s="21" t="s">
        <v>1114</v>
      </c>
      <c r="C188" s="21" t="s">
        <v>214</v>
      </c>
      <c r="D188" s="64">
        <v>43783</v>
      </c>
      <c r="E188" s="27">
        <v>1351</v>
      </c>
      <c r="F188" s="28">
        <v>1437</v>
      </c>
      <c r="G188" s="28">
        <v>1</v>
      </c>
      <c r="H188" s="28">
        <v>8</v>
      </c>
      <c r="I188" s="28">
        <v>1</v>
      </c>
      <c r="J188" s="28">
        <v>1</v>
      </c>
      <c r="K188" s="28">
        <v>0</v>
      </c>
      <c r="L188" s="28">
        <v>1</v>
      </c>
      <c r="M188" s="28">
        <v>2</v>
      </c>
      <c r="N188" s="28">
        <v>2</v>
      </c>
      <c r="P188" s="39">
        <v>308.56725212982207</v>
      </c>
      <c r="Q188" s="29"/>
      <c r="R188" s="28">
        <v>1355</v>
      </c>
      <c r="S188" s="28">
        <v>94</v>
      </c>
      <c r="T188" s="28">
        <v>1449</v>
      </c>
    </row>
    <row r="189" spans="2:20" ht="12">
      <c r="B189" s="21" t="s">
        <v>1115</v>
      </c>
      <c r="C189" s="21" t="s">
        <v>215</v>
      </c>
      <c r="D189" s="64">
        <v>42414</v>
      </c>
      <c r="E189" s="27">
        <v>1250</v>
      </c>
      <c r="F189" s="28">
        <v>1291</v>
      </c>
      <c r="G189" s="28">
        <v>0</v>
      </c>
      <c r="H189" s="28">
        <v>0</v>
      </c>
      <c r="I189" s="28">
        <v>0</v>
      </c>
      <c r="J189" s="28">
        <v>0</v>
      </c>
      <c r="K189" s="28">
        <v>0</v>
      </c>
      <c r="L189" s="28">
        <v>0</v>
      </c>
      <c r="M189" s="28">
        <v>0</v>
      </c>
      <c r="N189" s="28">
        <v>0</v>
      </c>
      <c r="P189" s="39">
        <v>294.7140095251568</v>
      </c>
      <c r="Q189" s="29"/>
      <c r="R189" s="28">
        <v>1250</v>
      </c>
      <c r="S189" s="28">
        <v>41</v>
      </c>
      <c r="T189" s="28">
        <v>1291</v>
      </c>
    </row>
    <row r="190" spans="2:20" ht="12">
      <c r="B190" s="21" t="s">
        <v>1116</v>
      </c>
      <c r="C190" s="21" t="s">
        <v>216</v>
      </c>
      <c r="D190" s="64">
        <v>221886</v>
      </c>
      <c r="E190" s="27">
        <v>3195</v>
      </c>
      <c r="F190" s="28">
        <v>3305</v>
      </c>
      <c r="G190" s="28">
        <v>0</v>
      </c>
      <c r="H190" s="28">
        <v>3</v>
      </c>
      <c r="I190" s="28">
        <v>0</v>
      </c>
      <c r="J190" s="28">
        <v>0</v>
      </c>
      <c r="K190" s="28">
        <v>0</v>
      </c>
      <c r="L190" s="28">
        <v>1</v>
      </c>
      <c r="M190" s="28">
        <v>4</v>
      </c>
      <c r="N190" s="28">
        <v>4</v>
      </c>
      <c r="P190" s="39">
        <v>143.99286119899406</v>
      </c>
      <c r="Q190" s="29"/>
      <c r="R190" s="28">
        <v>3199</v>
      </c>
      <c r="S190" s="28">
        <v>114</v>
      </c>
      <c r="T190" s="28">
        <v>3313</v>
      </c>
    </row>
    <row r="191" spans="2:20" ht="12">
      <c r="B191" s="21" t="s">
        <v>1117</v>
      </c>
      <c r="C191" s="21" t="s">
        <v>217</v>
      </c>
      <c r="D191" s="64">
        <v>84236</v>
      </c>
      <c r="E191" s="27">
        <v>1372</v>
      </c>
      <c r="F191" s="28">
        <v>1397</v>
      </c>
      <c r="G191" s="28">
        <v>0</v>
      </c>
      <c r="H191" s="28">
        <v>0</v>
      </c>
      <c r="I191" s="28">
        <v>0</v>
      </c>
      <c r="J191" s="28">
        <v>0</v>
      </c>
      <c r="K191" s="28">
        <v>0</v>
      </c>
      <c r="L191" s="28">
        <v>0</v>
      </c>
      <c r="M191" s="28">
        <v>0</v>
      </c>
      <c r="N191" s="28">
        <v>0</v>
      </c>
      <c r="P191" s="39">
        <v>162.87573009164726</v>
      </c>
      <c r="Q191" s="29"/>
      <c r="R191" s="28">
        <v>1372</v>
      </c>
      <c r="S191" s="28">
        <v>25</v>
      </c>
      <c r="T191" s="28">
        <v>1397</v>
      </c>
    </row>
    <row r="192" spans="2:20" ht="12">
      <c r="B192" s="21" t="s">
        <v>1118</v>
      </c>
      <c r="C192" s="21" t="s">
        <v>218</v>
      </c>
      <c r="D192" s="64">
        <v>71182</v>
      </c>
      <c r="E192" s="27">
        <v>2109</v>
      </c>
      <c r="F192" s="28">
        <v>2216</v>
      </c>
      <c r="G192" s="28">
        <v>2</v>
      </c>
      <c r="H192" s="28">
        <v>3</v>
      </c>
      <c r="I192" s="28">
        <v>1</v>
      </c>
      <c r="J192" s="28">
        <v>1</v>
      </c>
      <c r="K192" s="28">
        <v>0</v>
      </c>
      <c r="L192" s="28">
        <v>2</v>
      </c>
      <c r="M192" s="28">
        <v>2</v>
      </c>
      <c r="N192" s="28">
        <v>2</v>
      </c>
      <c r="P192" s="39">
        <v>296.28276811553485</v>
      </c>
      <c r="Q192" s="29"/>
      <c r="R192" s="28">
        <v>2114</v>
      </c>
      <c r="S192" s="28">
        <v>110</v>
      </c>
      <c r="T192" s="28">
        <v>2224</v>
      </c>
    </row>
    <row r="193" spans="2:20" ht="12">
      <c r="B193" s="21" t="s">
        <v>1119</v>
      </c>
      <c r="C193" s="21" t="s">
        <v>219</v>
      </c>
      <c r="D193" s="64">
        <v>27563</v>
      </c>
      <c r="E193" s="27">
        <v>1215</v>
      </c>
      <c r="F193" s="28">
        <v>1274</v>
      </c>
      <c r="G193" s="28">
        <v>14</v>
      </c>
      <c r="H193" s="28">
        <v>20</v>
      </c>
      <c r="I193" s="28">
        <v>0</v>
      </c>
      <c r="J193" s="28">
        <v>0</v>
      </c>
      <c r="K193" s="28">
        <v>0</v>
      </c>
      <c r="L193" s="28">
        <v>0</v>
      </c>
      <c r="M193" s="28">
        <v>0</v>
      </c>
      <c r="N193" s="28">
        <v>0</v>
      </c>
      <c r="P193" s="39">
        <v>440.8083300076189</v>
      </c>
      <c r="Q193" s="29"/>
      <c r="R193" s="28">
        <v>1229</v>
      </c>
      <c r="S193" s="28">
        <v>65</v>
      </c>
      <c r="T193" s="28">
        <v>1294</v>
      </c>
    </row>
    <row r="194" spans="2:20" ht="12">
      <c r="B194" s="21" t="s">
        <v>1120</v>
      </c>
      <c r="C194" s="21" t="s">
        <v>220</v>
      </c>
      <c r="D194" s="64">
        <v>34397</v>
      </c>
      <c r="E194" s="27">
        <v>1988</v>
      </c>
      <c r="F194" s="28">
        <v>2076</v>
      </c>
      <c r="G194" s="28">
        <v>0</v>
      </c>
      <c r="H194" s="28">
        <v>0</v>
      </c>
      <c r="I194" s="28">
        <v>1</v>
      </c>
      <c r="J194" s="28">
        <v>1</v>
      </c>
      <c r="K194" s="28">
        <v>0</v>
      </c>
      <c r="L194" s="28">
        <v>0</v>
      </c>
      <c r="M194" s="28">
        <v>1</v>
      </c>
      <c r="N194" s="28">
        <v>1</v>
      </c>
      <c r="P194" s="39">
        <v>577.95738000407</v>
      </c>
      <c r="Q194" s="29"/>
      <c r="R194" s="28">
        <v>1990</v>
      </c>
      <c r="S194" s="28">
        <v>88</v>
      </c>
      <c r="T194" s="28">
        <v>2078</v>
      </c>
    </row>
    <row r="195" spans="2:20" ht="12">
      <c r="B195" s="21" t="s">
        <v>1121</v>
      </c>
      <c r="C195" s="21" t="s">
        <v>221</v>
      </c>
      <c r="D195" s="64">
        <v>228380</v>
      </c>
      <c r="E195" s="27">
        <v>6586</v>
      </c>
      <c r="F195" s="28">
        <v>6681</v>
      </c>
      <c r="G195" s="28">
        <v>0</v>
      </c>
      <c r="H195" s="28">
        <v>0</v>
      </c>
      <c r="I195" s="28">
        <v>0</v>
      </c>
      <c r="J195" s="28">
        <v>0</v>
      </c>
      <c r="K195" s="28">
        <v>0</v>
      </c>
      <c r="L195" s="28">
        <v>0</v>
      </c>
      <c r="M195" s="28">
        <v>7</v>
      </c>
      <c r="N195" s="28">
        <v>8</v>
      </c>
      <c r="P195" s="39">
        <v>288.37901742709516</v>
      </c>
      <c r="Q195" s="29"/>
      <c r="R195" s="28">
        <v>6593</v>
      </c>
      <c r="S195" s="28">
        <v>96</v>
      </c>
      <c r="T195" s="28">
        <v>6689</v>
      </c>
    </row>
    <row r="196" spans="2:20" ht="12">
      <c r="B196" s="21" t="s">
        <v>1122</v>
      </c>
      <c r="C196" s="21" t="s">
        <v>222</v>
      </c>
      <c r="D196" s="64">
        <v>47368</v>
      </c>
      <c r="E196" s="27">
        <v>1743</v>
      </c>
      <c r="F196" s="28">
        <v>1804</v>
      </c>
      <c r="G196" s="28">
        <v>0</v>
      </c>
      <c r="H196" s="28">
        <v>0</v>
      </c>
      <c r="I196" s="28">
        <v>0</v>
      </c>
      <c r="J196" s="28">
        <v>0</v>
      </c>
      <c r="K196" s="28">
        <v>0</v>
      </c>
      <c r="L196" s="28">
        <v>1</v>
      </c>
      <c r="M196" s="28">
        <v>1</v>
      </c>
      <c r="N196" s="28">
        <v>1</v>
      </c>
      <c r="P196" s="39">
        <v>367.96993751055567</v>
      </c>
      <c r="Q196" s="29"/>
      <c r="R196" s="28">
        <v>1744</v>
      </c>
      <c r="S196" s="28">
        <v>62</v>
      </c>
      <c r="T196" s="28">
        <v>1806</v>
      </c>
    </row>
    <row r="197" spans="2:20" ht="12">
      <c r="B197" s="21" t="s">
        <v>1123</v>
      </c>
      <c r="C197" s="21" t="s">
        <v>223</v>
      </c>
      <c r="D197" s="64">
        <v>118368</v>
      </c>
      <c r="E197" s="27">
        <v>1971</v>
      </c>
      <c r="F197" s="28">
        <v>2026</v>
      </c>
      <c r="G197" s="28">
        <v>2</v>
      </c>
      <c r="H197" s="28">
        <v>3</v>
      </c>
      <c r="I197" s="28">
        <v>0</v>
      </c>
      <c r="J197" s="28">
        <v>0</v>
      </c>
      <c r="K197" s="28">
        <v>0</v>
      </c>
      <c r="L197" s="28">
        <v>0</v>
      </c>
      <c r="M197" s="28">
        <v>2</v>
      </c>
      <c r="N197" s="28">
        <v>2</v>
      </c>
      <c r="P197" s="39">
        <v>166.51459854014598</v>
      </c>
      <c r="Q197" s="29"/>
      <c r="R197" s="28">
        <v>1975</v>
      </c>
      <c r="S197" s="28">
        <v>56</v>
      </c>
      <c r="T197" s="28">
        <v>2031</v>
      </c>
    </row>
    <row r="198" spans="2:20" ht="12">
      <c r="B198" s="21" t="s">
        <v>1124</v>
      </c>
      <c r="C198" s="21" t="s">
        <v>224</v>
      </c>
      <c r="D198" s="64">
        <v>22784</v>
      </c>
      <c r="E198" s="27">
        <v>1109</v>
      </c>
      <c r="F198" s="28">
        <v>1166</v>
      </c>
      <c r="G198" s="28">
        <v>7</v>
      </c>
      <c r="H198" s="28">
        <v>19</v>
      </c>
      <c r="I198" s="28">
        <v>0</v>
      </c>
      <c r="J198" s="28">
        <v>0</v>
      </c>
      <c r="K198" s="28">
        <v>0</v>
      </c>
      <c r="L198" s="28">
        <v>2</v>
      </c>
      <c r="M198" s="28">
        <v>0</v>
      </c>
      <c r="N198" s="28">
        <v>0</v>
      </c>
      <c r="P198" s="39">
        <v>486.7450842696629</v>
      </c>
      <c r="Q198" s="29"/>
      <c r="R198" s="28">
        <v>1116</v>
      </c>
      <c r="S198" s="28">
        <v>71</v>
      </c>
      <c r="T198" s="28">
        <v>1187</v>
      </c>
    </row>
    <row r="199" spans="2:20" ht="12">
      <c r="B199" s="21" t="s">
        <v>1125</v>
      </c>
      <c r="C199" s="21" t="s">
        <v>225</v>
      </c>
      <c r="D199" s="64">
        <v>49717</v>
      </c>
      <c r="E199" s="27">
        <v>2837</v>
      </c>
      <c r="F199" s="28">
        <v>2956</v>
      </c>
      <c r="G199" s="28">
        <v>9</v>
      </c>
      <c r="H199" s="28">
        <v>18</v>
      </c>
      <c r="I199" s="28">
        <v>2</v>
      </c>
      <c r="J199" s="28">
        <v>6</v>
      </c>
      <c r="K199" s="28">
        <v>0</v>
      </c>
      <c r="L199" s="28">
        <v>2</v>
      </c>
      <c r="M199" s="28">
        <v>1</v>
      </c>
      <c r="N199" s="28">
        <v>1</v>
      </c>
      <c r="P199" s="39">
        <v>570.6297644668825</v>
      </c>
      <c r="Q199" s="29"/>
      <c r="R199" s="28">
        <v>2849</v>
      </c>
      <c r="S199" s="28">
        <v>134</v>
      </c>
      <c r="T199" s="28">
        <v>2983</v>
      </c>
    </row>
    <row r="200" spans="2:20" ht="12">
      <c r="B200" s="21" t="s">
        <v>1126</v>
      </c>
      <c r="C200" s="21" t="s">
        <v>226</v>
      </c>
      <c r="D200" s="64">
        <v>24620.05203</v>
      </c>
      <c r="E200" s="27">
        <v>618</v>
      </c>
      <c r="F200" s="28">
        <v>639</v>
      </c>
      <c r="G200" s="28">
        <v>1</v>
      </c>
      <c r="H200" s="28">
        <v>4</v>
      </c>
      <c r="I200" s="28">
        <v>0</v>
      </c>
      <c r="J200" s="28">
        <v>2</v>
      </c>
      <c r="K200" s="28">
        <v>0</v>
      </c>
      <c r="L200" s="28">
        <v>0</v>
      </c>
      <c r="M200" s="28">
        <v>0</v>
      </c>
      <c r="N200" s="28">
        <v>0</v>
      </c>
      <c r="P200" s="39">
        <v>251.01490413056612</v>
      </c>
      <c r="Q200" s="29"/>
      <c r="R200" s="28">
        <v>619</v>
      </c>
      <c r="S200" s="28">
        <v>26</v>
      </c>
      <c r="T200" s="28">
        <v>645</v>
      </c>
    </row>
    <row r="201" spans="2:20" ht="12">
      <c r="B201" s="21" t="s">
        <v>1127</v>
      </c>
      <c r="C201" s="21" t="s">
        <v>227</v>
      </c>
      <c r="D201" s="64">
        <v>87340</v>
      </c>
      <c r="E201" s="27">
        <v>726</v>
      </c>
      <c r="F201" s="28">
        <v>800</v>
      </c>
      <c r="G201" s="28">
        <v>0</v>
      </c>
      <c r="H201" s="28">
        <v>1</v>
      </c>
      <c r="I201" s="28">
        <v>0</v>
      </c>
      <c r="J201" s="28">
        <v>0</v>
      </c>
      <c r="K201" s="28">
        <v>0</v>
      </c>
      <c r="L201" s="28">
        <v>2</v>
      </c>
      <c r="M201" s="28">
        <v>4</v>
      </c>
      <c r="N201" s="28">
        <v>4</v>
      </c>
      <c r="P201" s="39">
        <v>83.12342569269522</v>
      </c>
      <c r="Q201" s="29"/>
      <c r="R201" s="28">
        <v>730</v>
      </c>
      <c r="S201" s="28">
        <v>77</v>
      </c>
      <c r="T201" s="28">
        <v>807</v>
      </c>
    </row>
    <row r="202" spans="2:20" ht="12">
      <c r="B202" s="21" t="s">
        <v>1128</v>
      </c>
      <c r="C202" s="21" t="s">
        <v>228</v>
      </c>
      <c r="D202" s="64">
        <v>34970</v>
      </c>
      <c r="E202" s="27">
        <v>3751</v>
      </c>
      <c r="F202" s="28">
        <v>3928</v>
      </c>
      <c r="G202" s="28">
        <v>20</v>
      </c>
      <c r="H202" s="28">
        <v>38</v>
      </c>
      <c r="I202" s="28">
        <v>1</v>
      </c>
      <c r="J202" s="28">
        <v>2</v>
      </c>
      <c r="K202" s="28">
        <v>0</v>
      </c>
      <c r="L202" s="28">
        <v>8</v>
      </c>
      <c r="M202" s="28">
        <v>1</v>
      </c>
      <c r="N202" s="28">
        <v>1</v>
      </c>
      <c r="P202" s="39">
        <v>1072.6336860165857</v>
      </c>
      <c r="Q202" s="29"/>
      <c r="R202" s="28">
        <v>3773</v>
      </c>
      <c r="S202" s="28">
        <v>204</v>
      </c>
      <c r="T202" s="28">
        <v>3977</v>
      </c>
    </row>
    <row r="203" spans="2:20" ht="12">
      <c r="B203" s="21" t="s">
        <v>1129</v>
      </c>
      <c r="C203" s="21" t="s">
        <v>229</v>
      </c>
      <c r="D203" s="64">
        <v>44210</v>
      </c>
      <c r="E203" s="27">
        <v>3333</v>
      </c>
      <c r="F203" s="28">
        <v>3488</v>
      </c>
      <c r="G203" s="28">
        <v>54</v>
      </c>
      <c r="H203" s="28">
        <v>63</v>
      </c>
      <c r="I203" s="28">
        <v>0</v>
      </c>
      <c r="J203" s="28">
        <v>0</v>
      </c>
      <c r="K203" s="28">
        <v>0</v>
      </c>
      <c r="L203" s="28">
        <v>3</v>
      </c>
      <c r="M203" s="28">
        <v>3</v>
      </c>
      <c r="N203" s="28">
        <v>3</v>
      </c>
      <c r="P203" s="39">
        <v>753.9018321646686</v>
      </c>
      <c r="Q203" s="29"/>
      <c r="R203" s="28">
        <v>3390</v>
      </c>
      <c r="S203" s="28">
        <v>167</v>
      </c>
      <c r="T203" s="28">
        <v>3557</v>
      </c>
    </row>
    <row r="204" spans="2:20" ht="12">
      <c r="B204" s="21" t="s">
        <v>1130</v>
      </c>
      <c r="C204" s="21" t="s">
        <v>230</v>
      </c>
      <c r="D204" s="64">
        <v>63348</v>
      </c>
      <c r="E204" s="27">
        <v>2047</v>
      </c>
      <c r="F204" s="28">
        <v>2129</v>
      </c>
      <c r="G204" s="28">
        <v>3</v>
      </c>
      <c r="H204" s="28">
        <v>5</v>
      </c>
      <c r="I204" s="28">
        <v>0</v>
      </c>
      <c r="J204" s="28">
        <v>0</v>
      </c>
      <c r="K204" s="28">
        <v>0</v>
      </c>
      <c r="L204" s="28">
        <v>0</v>
      </c>
      <c r="M204" s="28">
        <v>3</v>
      </c>
      <c r="N204" s="28">
        <v>3</v>
      </c>
      <c r="P204" s="39">
        <v>323.13569489170925</v>
      </c>
      <c r="Q204" s="29"/>
      <c r="R204" s="28">
        <v>2053</v>
      </c>
      <c r="S204" s="28">
        <v>84</v>
      </c>
      <c r="T204" s="28">
        <v>2137</v>
      </c>
    </row>
    <row r="205" spans="2:20" ht="12">
      <c r="B205" s="21" t="s">
        <v>1131</v>
      </c>
      <c r="C205" s="21" t="s">
        <v>231</v>
      </c>
      <c r="D205" s="64">
        <v>59154</v>
      </c>
      <c r="E205" s="27">
        <v>1638</v>
      </c>
      <c r="F205" s="28">
        <v>1686</v>
      </c>
      <c r="G205" s="28">
        <v>2</v>
      </c>
      <c r="H205" s="28">
        <v>6</v>
      </c>
      <c r="I205" s="28">
        <v>0</v>
      </c>
      <c r="J205" s="28">
        <v>0</v>
      </c>
      <c r="K205" s="28">
        <v>0</v>
      </c>
      <c r="L205" s="28">
        <v>0</v>
      </c>
      <c r="M205" s="28">
        <v>0</v>
      </c>
      <c r="N205" s="28">
        <v>0</v>
      </c>
      <c r="P205" s="39">
        <v>276.9043513540927</v>
      </c>
      <c r="Q205" s="29"/>
      <c r="R205" s="28">
        <v>1640</v>
      </c>
      <c r="S205" s="28">
        <v>52</v>
      </c>
      <c r="T205" s="28">
        <v>1692</v>
      </c>
    </row>
    <row r="206" spans="2:20" ht="12">
      <c r="B206" s="21" t="s">
        <v>1132</v>
      </c>
      <c r="C206" s="21" t="s">
        <v>232</v>
      </c>
      <c r="D206" s="64">
        <v>38911</v>
      </c>
      <c r="E206" s="27">
        <v>953</v>
      </c>
      <c r="F206" s="28">
        <v>982</v>
      </c>
      <c r="G206" s="28">
        <v>5</v>
      </c>
      <c r="H206" s="28">
        <v>13</v>
      </c>
      <c r="I206" s="28">
        <v>0</v>
      </c>
      <c r="J206" s="28">
        <v>2</v>
      </c>
      <c r="K206" s="28">
        <v>0</v>
      </c>
      <c r="L206" s="28">
        <v>1</v>
      </c>
      <c r="M206" s="28">
        <v>0</v>
      </c>
      <c r="N206" s="28">
        <v>0</v>
      </c>
      <c r="P206" s="39">
        <v>244.9178895428028</v>
      </c>
      <c r="Q206" s="29"/>
      <c r="R206" s="28">
        <v>958</v>
      </c>
      <c r="S206" s="28">
        <v>40</v>
      </c>
      <c r="T206" s="28">
        <v>998</v>
      </c>
    </row>
    <row r="207" spans="2:20" ht="12">
      <c r="B207" s="21" t="s">
        <v>1133</v>
      </c>
      <c r="C207" s="21" t="s">
        <v>233</v>
      </c>
      <c r="D207" s="64">
        <v>111293</v>
      </c>
      <c r="E207" s="27">
        <v>3493</v>
      </c>
      <c r="F207" s="28">
        <v>3596</v>
      </c>
      <c r="G207" s="28">
        <v>2</v>
      </c>
      <c r="H207" s="28">
        <v>4</v>
      </c>
      <c r="I207" s="28">
        <v>0</v>
      </c>
      <c r="J207" s="28">
        <v>0</v>
      </c>
      <c r="K207" s="28">
        <v>0</v>
      </c>
      <c r="L207" s="28">
        <v>2</v>
      </c>
      <c r="M207" s="28">
        <v>1</v>
      </c>
      <c r="N207" s="28">
        <v>1</v>
      </c>
      <c r="P207" s="39">
        <v>313.8562173721618</v>
      </c>
      <c r="Q207" s="29"/>
      <c r="R207" s="28">
        <v>3496</v>
      </c>
      <c r="S207" s="28">
        <v>107</v>
      </c>
      <c r="T207" s="28">
        <v>3603</v>
      </c>
    </row>
    <row r="208" spans="2:20" ht="12">
      <c r="B208" s="21" t="s">
        <v>1134</v>
      </c>
      <c r="C208" s="21" t="s">
        <v>234</v>
      </c>
      <c r="D208" s="64">
        <v>37876</v>
      </c>
      <c r="E208" s="27">
        <v>1112</v>
      </c>
      <c r="F208" s="28">
        <v>1163</v>
      </c>
      <c r="G208" s="28">
        <v>0</v>
      </c>
      <c r="H208" s="28">
        <v>0</v>
      </c>
      <c r="I208" s="28">
        <v>0</v>
      </c>
      <c r="J208" s="28">
        <v>0</v>
      </c>
      <c r="K208" s="28">
        <v>0</v>
      </c>
      <c r="L208" s="28">
        <v>0</v>
      </c>
      <c r="M208" s="28">
        <v>2</v>
      </c>
      <c r="N208" s="28">
        <v>2</v>
      </c>
      <c r="P208" s="39">
        <v>293.5896081951632</v>
      </c>
      <c r="Q208" s="29"/>
      <c r="R208" s="28">
        <v>1114</v>
      </c>
      <c r="S208" s="28">
        <v>51</v>
      </c>
      <c r="T208" s="28">
        <v>1165</v>
      </c>
    </row>
    <row r="209" spans="2:20" ht="12">
      <c r="B209" s="21" t="s">
        <v>1135</v>
      </c>
      <c r="C209" s="21" t="s">
        <v>235</v>
      </c>
      <c r="D209" s="64">
        <v>39883.14198</v>
      </c>
      <c r="E209" s="27">
        <v>3532</v>
      </c>
      <c r="F209" s="28">
        <v>3624</v>
      </c>
      <c r="G209" s="28">
        <v>8</v>
      </c>
      <c r="H209" s="28">
        <v>9</v>
      </c>
      <c r="I209" s="28">
        <v>9</v>
      </c>
      <c r="J209" s="28">
        <v>11</v>
      </c>
      <c r="K209" s="28">
        <v>0</v>
      </c>
      <c r="L209" s="28">
        <v>1</v>
      </c>
      <c r="M209" s="28">
        <v>2</v>
      </c>
      <c r="N209" s="28">
        <v>2</v>
      </c>
      <c r="P209" s="39">
        <v>885.5871991657965</v>
      </c>
      <c r="Q209" s="29"/>
      <c r="R209" s="28">
        <v>3551</v>
      </c>
      <c r="S209" s="28">
        <v>96</v>
      </c>
      <c r="T209" s="28">
        <v>3647</v>
      </c>
    </row>
    <row r="210" spans="2:20" ht="12">
      <c r="B210" s="21" t="s">
        <v>1136</v>
      </c>
      <c r="C210" s="21" t="s">
        <v>236</v>
      </c>
      <c r="D210" s="64">
        <v>42840</v>
      </c>
      <c r="E210" s="27">
        <v>1793</v>
      </c>
      <c r="F210" s="28">
        <v>1849</v>
      </c>
      <c r="G210" s="28">
        <v>44</v>
      </c>
      <c r="H210" s="28">
        <v>60</v>
      </c>
      <c r="I210" s="28">
        <v>1</v>
      </c>
      <c r="J210" s="28">
        <v>4</v>
      </c>
      <c r="K210" s="28">
        <v>0</v>
      </c>
      <c r="L210" s="28">
        <v>5</v>
      </c>
      <c r="M210" s="28">
        <v>0</v>
      </c>
      <c r="N210" s="28">
        <v>0</v>
      </c>
      <c r="P210" s="39">
        <v>418.5340802987862</v>
      </c>
      <c r="Q210" s="29"/>
      <c r="R210" s="28">
        <v>1838</v>
      </c>
      <c r="S210" s="28">
        <v>80</v>
      </c>
      <c r="T210" s="28">
        <v>1918</v>
      </c>
    </row>
    <row r="211" spans="2:20" ht="12">
      <c r="B211" s="21" t="s">
        <v>1047</v>
      </c>
      <c r="C211" s="21" t="s">
        <v>1965</v>
      </c>
      <c r="D211" s="64">
        <v>13071</v>
      </c>
      <c r="E211" s="27">
        <v>270</v>
      </c>
      <c r="F211" s="28">
        <v>294</v>
      </c>
      <c r="G211" s="28">
        <v>127</v>
      </c>
      <c r="H211" s="28">
        <v>176</v>
      </c>
      <c r="I211" s="28">
        <v>1</v>
      </c>
      <c r="J211" s="28">
        <v>5</v>
      </c>
      <c r="K211" s="28">
        <v>0</v>
      </c>
      <c r="L211" s="28">
        <v>0</v>
      </c>
      <c r="M211" s="28">
        <v>0</v>
      </c>
      <c r="N211" s="28">
        <v>0</v>
      </c>
      <c r="P211" s="39">
        <v>206.56414964425065</v>
      </c>
      <c r="Q211" s="29"/>
      <c r="R211" s="28">
        <v>398</v>
      </c>
      <c r="S211" s="28">
        <v>77</v>
      </c>
      <c r="T211" s="28">
        <v>475</v>
      </c>
    </row>
    <row r="212" spans="2:20" ht="12">
      <c r="B212" s="21" t="s">
        <v>1137</v>
      </c>
      <c r="C212" s="21" t="s">
        <v>237</v>
      </c>
      <c r="D212" s="64">
        <v>61844.74425</v>
      </c>
      <c r="E212" s="27">
        <v>1613</v>
      </c>
      <c r="F212" s="28">
        <v>1675</v>
      </c>
      <c r="G212" s="28">
        <v>1</v>
      </c>
      <c r="H212" s="28">
        <v>4</v>
      </c>
      <c r="I212" s="28">
        <v>2</v>
      </c>
      <c r="J212" s="28">
        <v>6</v>
      </c>
      <c r="K212" s="28">
        <v>0</v>
      </c>
      <c r="L212" s="28">
        <v>0</v>
      </c>
      <c r="M212" s="28">
        <v>1</v>
      </c>
      <c r="N212" s="28">
        <v>1</v>
      </c>
      <c r="P212" s="39">
        <v>260.8144021874583</v>
      </c>
      <c r="Q212" s="29"/>
      <c r="R212" s="28">
        <v>1617</v>
      </c>
      <c r="S212" s="28">
        <v>69</v>
      </c>
      <c r="T212" s="28">
        <v>1686</v>
      </c>
    </row>
    <row r="213" spans="2:20" ht="12">
      <c r="B213" s="21" t="s">
        <v>1138</v>
      </c>
      <c r="C213" s="21" t="s">
        <v>238</v>
      </c>
      <c r="D213" s="64">
        <v>81525</v>
      </c>
      <c r="E213" s="27">
        <v>3365</v>
      </c>
      <c r="F213" s="28">
        <v>3456</v>
      </c>
      <c r="G213" s="28">
        <v>0</v>
      </c>
      <c r="H213" s="28">
        <v>1</v>
      </c>
      <c r="I213" s="28">
        <v>0</v>
      </c>
      <c r="J213" s="28">
        <v>0</v>
      </c>
      <c r="K213" s="28">
        <v>0</v>
      </c>
      <c r="L213" s="28">
        <v>0</v>
      </c>
      <c r="M213" s="28">
        <v>3</v>
      </c>
      <c r="N213" s="28">
        <v>3</v>
      </c>
      <c r="P213" s="39">
        <v>412.7568230604109</v>
      </c>
      <c r="Q213" s="29"/>
      <c r="R213" s="28">
        <v>3368</v>
      </c>
      <c r="S213" s="28">
        <v>92</v>
      </c>
      <c r="T213" s="28">
        <v>3460</v>
      </c>
    </row>
    <row r="214" spans="2:20" ht="12">
      <c r="B214" s="21" t="s">
        <v>1139</v>
      </c>
      <c r="C214" s="21" t="s">
        <v>239</v>
      </c>
      <c r="D214" s="64">
        <v>52672</v>
      </c>
      <c r="E214" s="27">
        <v>3016</v>
      </c>
      <c r="F214" s="28">
        <v>3174</v>
      </c>
      <c r="G214" s="28">
        <v>5</v>
      </c>
      <c r="H214" s="28">
        <v>30</v>
      </c>
      <c r="I214" s="28">
        <v>0</v>
      </c>
      <c r="J214" s="28">
        <v>0</v>
      </c>
      <c r="K214" s="28">
        <v>0</v>
      </c>
      <c r="L214" s="28">
        <v>4</v>
      </c>
      <c r="M214" s="28">
        <v>5</v>
      </c>
      <c r="N214" s="28">
        <v>5</v>
      </c>
      <c r="P214" s="39">
        <v>572.6002430133658</v>
      </c>
      <c r="Q214" s="29"/>
      <c r="R214" s="28">
        <v>3026</v>
      </c>
      <c r="S214" s="28">
        <v>187</v>
      </c>
      <c r="T214" s="28">
        <v>3213</v>
      </c>
    </row>
    <row r="215" spans="2:20" ht="12">
      <c r="B215" s="21" t="s">
        <v>1140</v>
      </c>
      <c r="C215" s="21" t="s">
        <v>240</v>
      </c>
      <c r="D215" s="64">
        <v>127152</v>
      </c>
      <c r="E215" s="27">
        <v>2193</v>
      </c>
      <c r="F215" s="28">
        <v>2938</v>
      </c>
      <c r="G215" s="28">
        <v>0</v>
      </c>
      <c r="H215" s="28">
        <v>0</v>
      </c>
      <c r="I215" s="28">
        <v>0</v>
      </c>
      <c r="J215" s="28">
        <v>0</v>
      </c>
      <c r="K215" s="28">
        <v>0</v>
      </c>
      <c r="L215" s="28">
        <v>1</v>
      </c>
      <c r="M215" s="28">
        <v>3</v>
      </c>
      <c r="N215" s="28">
        <v>3</v>
      </c>
      <c r="P215" s="39">
        <v>172.4707436768592</v>
      </c>
      <c r="Q215" s="29"/>
      <c r="R215" s="28">
        <v>2196</v>
      </c>
      <c r="S215" s="28">
        <v>746</v>
      </c>
      <c r="T215" s="28">
        <v>2942</v>
      </c>
    </row>
    <row r="216" spans="2:20" ht="12">
      <c r="B216" s="21" t="s">
        <v>1141</v>
      </c>
      <c r="C216" s="21" t="s">
        <v>241</v>
      </c>
      <c r="D216" s="64">
        <v>55437</v>
      </c>
      <c r="E216" s="27">
        <v>2052</v>
      </c>
      <c r="F216" s="28">
        <v>2098</v>
      </c>
      <c r="G216" s="28">
        <v>3</v>
      </c>
      <c r="H216" s="28">
        <v>6</v>
      </c>
      <c r="I216" s="28">
        <v>0</v>
      </c>
      <c r="J216" s="28">
        <v>0</v>
      </c>
      <c r="K216" s="28">
        <v>0</v>
      </c>
      <c r="L216" s="28">
        <v>0</v>
      </c>
      <c r="M216" s="28">
        <v>2</v>
      </c>
      <c r="N216" s="28">
        <v>3</v>
      </c>
      <c r="P216" s="39">
        <v>370.14989988635745</v>
      </c>
      <c r="Q216" s="29"/>
      <c r="R216" s="28">
        <v>2057</v>
      </c>
      <c r="S216" s="28">
        <v>50</v>
      </c>
      <c r="T216" s="28">
        <v>2107</v>
      </c>
    </row>
    <row r="217" spans="2:20" ht="12">
      <c r="B217" s="21" t="s">
        <v>1142</v>
      </c>
      <c r="C217" s="21" t="s">
        <v>242</v>
      </c>
      <c r="D217" s="64">
        <v>128235.00000000001</v>
      </c>
      <c r="E217" s="27">
        <v>426</v>
      </c>
      <c r="F217" s="28">
        <v>476</v>
      </c>
      <c r="G217" s="28">
        <v>0</v>
      </c>
      <c r="H217" s="28">
        <v>7</v>
      </c>
      <c r="I217" s="28">
        <v>0</v>
      </c>
      <c r="J217" s="28">
        <v>0</v>
      </c>
      <c r="K217" s="28">
        <v>0</v>
      </c>
      <c r="L217" s="28">
        <v>0</v>
      </c>
      <c r="M217" s="28">
        <v>2</v>
      </c>
      <c r="N217" s="28">
        <v>2</v>
      </c>
      <c r="P217" s="39">
        <v>33.220259679494674</v>
      </c>
      <c r="Q217" s="29"/>
      <c r="R217" s="28">
        <v>428</v>
      </c>
      <c r="S217" s="28">
        <v>57</v>
      </c>
      <c r="T217" s="28">
        <v>485</v>
      </c>
    </row>
    <row r="218" spans="2:20" ht="12">
      <c r="B218" s="21" t="s">
        <v>1143</v>
      </c>
      <c r="C218" s="21" t="s">
        <v>243</v>
      </c>
      <c r="D218" s="64">
        <v>63791.12981</v>
      </c>
      <c r="E218" s="27">
        <v>2113</v>
      </c>
      <c r="F218" s="28">
        <v>2161</v>
      </c>
      <c r="G218" s="28">
        <v>2</v>
      </c>
      <c r="H218" s="28">
        <v>8</v>
      </c>
      <c r="I218" s="28">
        <v>0</v>
      </c>
      <c r="J218" s="28">
        <v>0</v>
      </c>
      <c r="K218" s="28">
        <v>0</v>
      </c>
      <c r="L218" s="28">
        <v>0</v>
      </c>
      <c r="M218" s="28">
        <v>1</v>
      </c>
      <c r="N218" s="28">
        <v>1</v>
      </c>
      <c r="P218" s="39">
        <v>331.2372748834373</v>
      </c>
      <c r="Q218" s="29"/>
      <c r="R218" s="28">
        <v>2116</v>
      </c>
      <c r="S218" s="28">
        <v>54</v>
      </c>
      <c r="T218" s="28">
        <v>2170</v>
      </c>
    </row>
    <row r="219" spans="2:20" ht="12">
      <c r="B219" s="21" t="s">
        <v>1144</v>
      </c>
      <c r="C219" s="21" t="s">
        <v>244</v>
      </c>
      <c r="D219" s="64">
        <v>63732</v>
      </c>
      <c r="E219" s="27">
        <v>1429</v>
      </c>
      <c r="F219" s="28">
        <v>1484</v>
      </c>
      <c r="G219" s="28">
        <v>13</v>
      </c>
      <c r="H219" s="28">
        <v>27</v>
      </c>
      <c r="I219" s="28">
        <v>3</v>
      </c>
      <c r="J219" s="28">
        <v>13</v>
      </c>
      <c r="K219" s="28">
        <v>0</v>
      </c>
      <c r="L219" s="28">
        <v>1</v>
      </c>
      <c r="M219" s="28">
        <v>0</v>
      </c>
      <c r="N219" s="28">
        <v>0</v>
      </c>
      <c r="P219" s="39">
        <v>224.2201719701249</v>
      </c>
      <c r="Q219" s="29"/>
      <c r="R219" s="28">
        <v>1445</v>
      </c>
      <c r="S219" s="28">
        <v>80</v>
      </c>
      <c r="T219" s="28">
        <v>1525</v>
      </c>
    </row>
    <row r="220" spans="2:20" ht="12">
      <c r="B220" s="21" t="s">
        <v>1145</v>
      </c>
      <c r="C220" s="21" t="s">
        <v>245</v>
      </c>
      <c r="D220" s="64">
        <v>41661</v>
      </c>
      <c r="E220" s="27">
        <v>2824</v>
      </c>
      <c r="F220" s="28">
        <v>3057</v>
      </c>
      <c r="G220" s="28">
        <v>22</v>
      </c>
      <c r="H220" s="28">
        <v>45</v>
      </c>
      <c r="I220" s="28">
        <v>0</v>
      </c>
      <c r="J220" s="28">
        <v>1</v>
      </c>
      <c r="K220" s="28">
        <v>0</v>
      </c>
      <c r="L220" s="28">
        <v>2</v>
      </c>
      <c r="M220" s="28">
        <v>1</v>
      </c>
      <c r="N220" s="28">
        <v>1</v>
      </c>
      <c r="P220" s="39">
        <v>677.852187897554</v>
      </c>
      <c r="Q220" s="29"/>
      <c r="R220" s="28">
        <v>2847</v>
      </c>
      <c r="S220" s="28">
        <v>259</v>
      </c>
      <c r="T220" s="28">
        <v>3106</v>
      </c>
    </row>
    <row r="221" spans="2:20" ht="12">
      <c r="B221" s="21" t="s">
        <v>1146</v>
      </c>
      <c r="C221" s="21" t="s">
        <v>247</v>
      </c>
      <c r="D221" s="64">
        <v>44703</v>
      </c>
      <c r="E221" s="27">
        <v>1837</v>
      </c>
      <c r="F221" s="28">
        <v>1884</v>
      </c>
      <c r="G221" s="28">
        <v>15</v>
      </c>
      <c r="H221" s="28">
        <v>19</v>
      </c>
      <c r="I221" s="28">
        <v>0</v>
      </c>
      <c r="J221" s="28">
        <v>0</v>
      </c>
      <c r="K221" s="28">
        <v>0</v>
      </c>
      <c r="L221" s="28">
        <v>1</v>
      </c>
      <c r="M221" s="28">
        <v>1</v>
      </c>
      <c r="N221" s="28">
        <v>1</v>
      </c>
      <c r="P221" s="39">
        <v>410.93438919088203</v>
      </c>
      <c r="Q221" s="29"/>
      <c r="R221" s="28">
        <v>1853</v>
      </c>
      <c r="S221" s="28">
        <v>52</v>
      </c>
      <c r="T221" s="28">
        <v>1905</v>
      </c>
    </row>
    <row r="222" spans="2:20" ht="12">
      <c r="B222" s="21" t="s">
        <v>1147</v>
      </c>
      <c r="C222" s="21" t="s">
        <v>248</v>
      </c>
      <c r="D222" s="64">
        <v>71608</v>
      </c>
      <c r="E222" s="27">
        <v>2215</v>
      </c>
      <c r="F222" s="28">
        <v>2316</v>
      </c>
      <c r="G222" s="28">
        <v>2</v>
      </c>
      <c r="H222" s="28">
        <v>4</v>
      </c>
      <c r="I222" s="28">
        <v>0</v>
      </c>
      <c r="J222" s="28">
        <v>0</v>
      </c>
      <c r="K222" s="28">
        <v>0</v>
      </c>
      <c r="L222" s="28">
        <v>0</v>
      </c>
      <c r="M222" s="28">
        <v>0</v>
      </c>
      <c r="N222" s="28">
        <v>0</v>
      </c>
      <c r="P222" s="39">
        <v>309.32298067255056</v>
      </c>
      <c r="Q222" s="29"/>
      <c r="R222" s="28">
        <v>2217</v>
      </c>
      <c r="S222" s="28">
        <v>103</v>
      </c>
      <c r="T222" s="28">
        <v>2320</v>
      </c>
    </row>
    <row r="223" spans="2:20" ht="12">
      <c r="B223" s="21" t="s">
        <v>1148</v>
      </c>
      <c r="C223" s="21" t="s">
        <v>249</v>
      </c>
      <c r="D223" s="64">
        <v>58963</v>
      </c>
      <c r="E223" s="27">
        <v>1761</v>
      </c>
      <c r="F223" s="28">
        <v>1824</v>
      </c>
      <c r="G223" s="28">
        <v>0</v>
      </c>
      <c r="H223" s="28">
        <v>0</v>
      </c>
      <c r="I223" s="28">
        <v>0</v>
      </c>
      <c r="J223" s="28">
        <v>0</v>
      </c>
      <c r="K223" s="28">
        <v>0</v>
      </c>
      <c r="L223" s="28">
        <v>1</v>
      </c>
      <c r="M223" s="28">
        <v>1</v>
      </c>
      <c r="N223" s="28">
        <v>1</v>
      </c>
      <c r="P223" s="39">
        <v>298.6618726998287</v>
      </c>
      <c r="Q223" s="29"/>
      <c r="R223" s="28">
        <v>1762</v>
      </c>
      <c r="S223" s="28">
        <v>64</v>
      </c>
      <c r="T223" s="28">
        <v>1826</v>
      </c>
    </row>
    <row r="224" spans="2:20" ht="12">
      <c r="B224" s="21" t="s">
        <v>1149</v>
      </c>
      <c r="C224" s="21" t="s">
        <v>250</v>
      </c>
      <c r="D224" s="64">
        <v>49800</v>
      </c>
      <c r="E224" s="27">
        <v>2995</v>
      </c>
      <c r="F224" s="28">
        <v>3126</v>
      </c>
      <c r="G224" s="28">
        <v>5</v>
      </c>
      <c r="H224" s="28">
        <v>8</v>
      </c>
      <c r="I224" s="28">
        <v>0</v>
      </c>
      <c r="J224" s="28">
        <v>0</v>
      </c>
      <c r="K224" s="28">
        <v>0</v>
      </c>
      <c r="L224" s="28">
        <v>6</v>
      </c>
      <c r="M224" s="28">
        <v>0</v>
      </c>
      <c r="N224" s="28">
        <v>0</v>
      </c>
      <c r="P224" s="39">
        <v>601.4056224899598</v>
      </c>
      <c r="Q224" s="29"/>
      <c r="R224" s="28">
        <v>3000</v>
      </c>
      <c r="S224" s="28">
        <v>140</v>
      </c>
      <c r="T224" s="28">
        <v>3140</v>
      </c>
    </row>
    <row r="225" spans="2:20" ht="12">
      <c r="B225" s="21" t="s">
        <v>2033</v>
      </c>
      <c r="C225" s="21" t="s">
        <v>251</v>
      </c>
      <c r="D225" s="64">
        <v>152590</v>
      </c>
      <c r="E225" s="27">
        <v>2250</v>
      </c>
      <c r="F225" s="28">
        <v>2360</v>
      </c>
      <c r="G225" s="28">
        <v>9</v>
      </c>
      <c r="H225" s="28">
        <v>25</v>
      </c>
      <c r="I225" s="28">
        <v>0</v>
      </c>
      <c r="J225" s="28">
        <v>2</v>
      </c>
      <c r="K225" s="28">
        <v>0</v>
      </c>
      <c r="L225" s="28">
        <v>0</v>
      </c>
      <c r="M225" s="28">
        <v>0</v>
      </c>
      <c r="N225" s="28">
        <v>0</v>
      </c>
      <c r="P225" s="39">
        <v>147.45396159643488</v>
      </c>
      <c r="Q225" s="29"/>
      <c r="R225" s="28">
        <v>2259</v>
      </c>
      <c r="S225" s="28">
        <v>128</v>
      </c>
      <c r="T225" s="28">
        <v>2387</v>
      </c>
    </row>
    <row r="226" spans="2:20" ht="12">
      <c r="B226" s="21" t="s">
        <v>1151</v>
      </c>
      <c r="C226" s="21" t="s">
        <v>252</v>
      </c>
      <c r="D226" s="64">
        <v>74170</v>
      </c>
      <c r="E226" s="27">
        <v>5844</v>
      </c>
      <c r="F226" s="28">
        <v>6039</v>
      </c>
      <c r="G226" s="28">
        <v>7</v>
      </c>
      <c r="H226" s="28">
        <v>28</v>
      </c>
      <c r="I226" s="28">
        <v>0</v>
      </c>
      <c r="J226" s="28">
        <v>0</v>
      </c>
      <c r="K226" s="28">
        <v>0</v>
      </c>
      <c r="L226" s="28">
        <v>7</v>
      </c>
      <c r="M226" s="28">
        <v>0</v>
      </c>
      <c r="N226" s="28">
        <v>0</v>
      </c>
      <c r="P226" s="39">
        <v>787.9196440609411</v>
      </c>
      <c r="Q226" s="29"/>
      <c r="R226" s="28">
        <v>5851</v>
      </c>
      <c r="S226" s="28">
        <v>223</v>
      </c>
      <c r="T226" s="28">
        <v>6074</v>
      </c>
    </row>
    <row r="227" spans="2:20" ht="12">
      <c r="B227" s="21" t="s">
        <v>1152</v>
      </c>
      <c r="C227" s="21" t="s">
        <v>253</v>
      </c>
      <c r="D227" s="64">
        <v>49118</v>
      </c>
      <c r="E227" s="27">
        <v>2721</v>
      </c>
      <c r="F227" s="28">
        <v>2855</v>
      </c>
      <c r="G227" s="28">
        <v>17</v>
      </c>
      <c r="H227" s="28">
        <v>22</v>
      </c>
      <c r="I227" s="28">
        <v>1</v>
      </c>
      <c r="J227" s="28">
        <v>1</v>
      </c>
      <c r="K227" s="28">
        <v>0</v>
      </c>
      <c r="L227" s="28">
        <v>6</v>
      </c>
      <c r="M227" s="28">
        <v>0</v>
      </c>
      <c r="N227" s="28">
        <v>0</v>
      </c>
      <c r="P227" s="39">
        <v>553.9720672665825</v>
      </c>
      <c r="Q227" s="29"/>
      <c r="R227" s="28">
        <v>2739</v>
      </c>
      <c r="S227" s="28">
        <v>145</v>
      </c>
      <c r="T227" s="28">
        <v>2884</v>
      </c>
    </row>
    <row r="228" spans="2:20" ht="12">
      <c r="B228" s="21" t="s">
        <v>1153</v>
      </c>
      <c r="C228" s="21" t="s">
        <v>254</v>
      </c>
      <c r="D228" s="64">
        <v>96291</v>
      </c>
      <c r="E228" s="27">
        <v>6759</v>
      </c>
      <c r="F228" s="28">
        <v>6923</v>
      </c>
      <c r="G228" s="28">
        <v>2</v>
      </c>
      <c r="H228" s="28">
        <v>5</v>
      </c>
      <c r="I228" s="28">
        <v>2</v>
      </c>
      <c r="J228" s="28">
        <v>2</v>
      </c>
      <c r="K228" s="28">
        <v>0</v>
      </c>
      <c r="L228" s="28">
        <v>2</v>
      </c>
      <c r="M228" s="28">
        <v>2</v>
      </c>
      <c r="N228" s="28">
        <v>2</v>
      </c>
      <c r="P228" s="39">
        <v>701.934760257968</v>
      </c>
      <c r="Q228" s="29"/>
      <c r="R228" s="28">
        <v>6765</v>
      </c>
      <c r="S228" s="28">
        <v>169</v>
      </c>
      <c r="T228" s="28">
        <v>6934</v>
      </c>
    </row>
    <row r="229" spans="2:20" ht="12">
      <c r="B229" s="21" t="s">
        <v>1154</v>
      </c>
      <c r="C229" s="21" t="s">
        <v>255</v>
      </c>
      <c r="D229" s="64">
        <v>96692</v>
      </c>
      <c r="E229" s="27">
        <v>3550</v>
      </c>
      <c r="F229" s="28">
        <v>3684</v>
      </c>
      <c r="G229" s="28">
        <v>0</v>
      </c>
      <c r="H229" s="28">
        <v>1</v>
      </c>
      <c r="I229" s="28">
        <v>0</v>
      </c>
      <c r="J229" s="28">
        <v>0</v>
      </c>
      <c r="K229" s="28">
        <v>0</v>
      </c>
      <c r="L229" s="28">
        <v>0</v>
      </c>
      <c r="M229" s="28">
        <v>3</v>
      </c>
      <c r="N229" s="28">
        <v>3</v>
      </c>
      <c r="P229" s="39">
        <v>367.14516195755596</v>
      </c>
      <c r="Q229" s="29"/>
      <c r="R229" s="28">
        <v>3553</v>
      </c>
      <c r="S229" s="28">
        <v>135</v>
      </c>
      <c r="T229" s="28">
        <v>3688</v>
      </c>
    </row>
    <row r="230" spans="2:20" ht="12">
      <c r="B230" s="21" t="s">
        <v>1155</v>
      </c>
      <c r="C230" s="21" t="s">
        <v>256</v>
      </c>
      <c r="D230" s="64">
        <v>26914</v>
      </c>
      <c r="E230" s="27">
        <v>808</v>
      </c>
      <c r="F230" s="28">
        <v>847</v>
      </c>
      <c r="G230" s="28">
        <v>0</v>
      </c>
      <c r="H230" s="28">
        <v>1</v>
      </c>
      <c r="I230" s="28">
        <v>0</v>
      </c>
      <c r="J230" s="28">
        <v>0</v>
      </c>
      <c r="K230" s="28">
        <v>0</v>
      </c>
      <c r="L230" s="28">
        <v>3</v>
      </c>
      <c r="M230" s="28">
        <v>0</v>
      </c>
      <c r="N230" s="28">
        <v>0</v>
      </c>
      <c r="P230" s="39">
        <v>300.2155012261277</v>
      </c>
      <c r="Q230" s="29"/>
      <c r="R230" s="28">
        <v>808</v>
      </c>
      <c r="S230" s="28">
        <v>43</v>
      </c>
      <c r="T230" s="28">
        <v>851</v>
      </c>
    </row>
    <row r="231" spans="2:20" ht="12">
      <c r="B231" s="21" t="s">
        <v>1156</v>
      </c>
      <c r="C231" s="21" t="s">
        <v>257</v>
      </c>
      <c r="D231" s="64">
        <v>41669</v>
      </c>
      <c r="E231" s="27">
        <v>1527</v>
      </c>
      <c r="F231" s="28">
        <v>1579</v>
      </c>
      <c r="G231" s="28">
        <v>1</v>
      </c>
      <c r="H231" s="28">
        <v>10</v>
      </c>
      <c r="I231" s="28">
        <v>0</v>
      </c>
      <c r="J231" s="28">
        <v>0</v>
      </c>
      <c r="K231" s="28">
        <v>0</v>
      </c>
      <c r="L231" s="28">
        <v>1</v>
      </c>
      <c r="M231" s="28">
        <v>1</v>
      </c>
      <c r="N231" s="28">
        <v>1</v>
      </c>
      <c r="P231" s="39">
        <v>366.4594782692169</v>
      </c>
      <c r="Q231" s="29"/>
      <c r="R231" s="28">
        <v>1529</v>
      </c>
      <c r="S231" s="28">
        <v>62</v>
      </c>
      <c r="T231" s="28">
        <v>1591</v>
      </c>
    </row>
    <row r="232" spans="2:20" ht="12">
      <c r="B232" s="21" t="s">
        <v>1157</v>
      </c>
      <c r="C232" s="21" t="s">
        <v>258</v>
      </c>
      <c r="D232" s="64">
        <v>98464</v>
      </c>
      <c r="E232" s="27">
        <v>3652</v>
      </c>
      <c r="F232" s="28">
        <v>3697</v>
      </c>
      <c r="G232" s="28">
        <v>1</v>
      </c>
      <c r="H232" s="28">
        <v>2</v>
      </c>
      <c r="I232" s="28">
        <v>0</v>
      </c>
      <c r="J232" s="28">
        <v>0</v>
      </c>
      <c r="K232" s="28">
        <v>0</v>
      </c>
      <c r="L232" s="28">
        <v>0</v>
      </c>
      <c r="M232" s="28">
        <v>2</v>
      </c>
      <c r="N232" s="28">
        <v>2</v>
      </c>
      <c r="P232" s="39">
        <v>370.89697757556064</v>
      </c>
      <c r="Q232" s="29"/>
      <c r="R232" s="28">
        <v>3655</v>
      </c>
      <c r="S232" s="28">
        <v>46</v>
      </c>
      <c r="T232" s="28">
        <v>3701</v>
      </c>
    </row>
    <row r="233" spans="2:20" ht="12">
      <c r="B233" s="21" t="s">
        <v>1307</v>
      </c>
      <c r="C233" s="21" t="s">
        <v>259</v>
      </c>
      <c r="D233" s="64">
        <v>143521</v>
      </c>
      <c r="E233" s="27">
        <v>7661</v>
      </c>
      <c r="F233" s="28">
        <v>7977</v>
      </c>
      <c r="G233" s="28">
        <v>72</v>
      </c>
      <c r="H233" s="28">
        <v>109</v>
      </c>
      <c r="I233" s="28">
        <v>3</v>
      </c>
      <c r="J233" s="28">
        <v>6</v>
      </c>
      <c r="K233" s="28">
        <v>0</v>
      </c>
      <c r="L233" s="28">
        <v>2</v>
      </c>
      <c r="M233" s="28">
        <v>3</v>
      </c>
      <c r="N233" s="28">
        <v>3</v>
      </c>
      <c r="P233" s="39">
        <v>533.789480285115</v>
      </c>
      <c r="Q233" s="29"/>
      <c r="R233" s="28">
        <v>7739</v>
      </c>
      <c r="S233" s="28">
        <v>358</v>
      </c>
      <c r="T233" s="28">
        <v>8097</v>
      </c>
    </row>
    <row r="234" spans="2:20" ht="12">
      <c r="B234" s="21" t="s">
        <v>1159</v>
      </c>
      <c r="C234" s="21" t="s">
        <v>260</v>
      </c>
      <c r="D234" s="64">
        <v>65306</v>
      </c>
      <c r="E234" s="27">
        <v>1417</v>
      </c>
      <c r="F234" s="28">
        <v>1468</v>
      </c>
      <c r="G234" s="28">
        <v>0</v>
      </c>
      <c r="H234" s="28">
        <v>0</v>
      </c>
      <c r="I234" s="28">
        <v>0</v>
      </c>
      <c r="J234" s="28">
        <v>0</v>
      </c>
      <c r="K234" s="28">
        <v>0</v>
      </c>
      <c r="L234" s="28">
        <v>0</v>
      </c>
      <c r="M234" s="28">
        <v>0</v>
      </c>
      <c r="N234" s="28">
        <v>0</v>
      </c>
      <c r="P234" s="39">
        <v>216.9785318347472</v>
      </c>
      <c r="Q234" s="29"/>
      <c r="R234" s="28">
        <v>1417</v>
      </c>
      <c r="S234" s="28">
        <v>51</v>
      </c>
      <c r="T234" s="28">
        <v>1468</v>
      </c>
    </row>
    <row r="235" spans="2:20" ht="12">
      <c r="B235" s="21" t="s">
        <v>1160</v>
      </c>
      <c r="C235" s="21" t="s">
        <v>261</v>
      </c>
      <c r="D235" s="64">
        <v>134723</v>
      </c>
      <c r="E235" s="27">
        <v>6194</v>
      </c>
      <c r="F235" s="28">
        <v>6328</v>
      </c>
      <c r="G235" s="28">
        <v>0</v>
      </c>
      <c r="H235" s="28">
        <v>0</v>
      </c>
      <c r="I235" s="28">
        <v>0</v>
      </c>
      <c r="J235" s="28">
        <v>0</v>
      </c>
      <c r="K235" s="28">
        <v>0</v>
      </c>
      <c r="L235" s="28">
        <v>0</v>
      </c>
      <c r="M235" s="28">
        <v>1</v>
      </c>
      <c r="N235" s="28">
        <v>1</v>
      </c>
      <c r="P235" s="39">
        <v>459.75817046829417</v>
      </c>
      <c r="Q235" s="29"/>
      <c r="R235" s="28">
        <v>6195</v>
      </c>
      <c r="S235" s="28">
        <v>134</v>
      </c>
      <c r="T235" s="28">
        <v>6329</v>
      </c>
    </row>
    <row r="236" spans="2:20" ht="12">
      <c r="B236" s="21" t="s">
        <v>1161</v>
      </c>
      <c r="C236" s="21" t="s">
        <v>262</v>
      </c>
      <c r="D236" s="64">
        <v>55371</v>
      </c>
      <c r="E236" s="27">
        <v>1308</v>
      </c>
      <c r="F236" s="28">
        <v>1334</v>
      </c>
      <c r="G236" s="28">
        <v>0</v>
      </c>
      <c r="H236" s="28">
        <v>0</v>
      </c>
      <c r="I236" s="28">
        <v>0</v>
      </c>
      <c r="J236" s="28">
        <v>0</v>
      </c>
      <c r="K236" s="28">
        <v>0</v>
      </c>
      <c r="L236" s="28">
        <v>0</v>
      </c>
      <c r="M236" s="28">
        <v>1</v>
      </c>
      <c r="N236" s="28">
        <v>1</v>
      </c>
      <c r="P236" s="39">
        <v>236.22473858156798</v>
      </c>
      <c r="Q236" s="29"/>
      <c r="R236" s="28">
        <v>1309</v>
      </c>
      <c r="S236" s="28">
        <v>26</v>
      </c>
      <c r="T236" s="28">
        <v>1335</v>
      </c>
    </row>
    <row r="237" spans="2:20" ht="12">
      <c r="B237" s="21" t="s">
        <v>1162</v>
      </c>
      <c r="C237" s="21" t="s">
        <v>263</v>
      </c>
      <c r="D237" s="64">
        <v>21757</v>
      </c>
      <c r="E237" s="27">
        <v>797</v>
      </c>
      <c r="F237" s="28">
        <v>808</v>
      </c>
      <c r="G237" s="28">
        <v>0</v>
      </c>
      <c r="H237" s="28">
        <v>0</v>
      </c>
      <c r="I237" s="28">
        <v>0</v>
      </c>
      <c r="J237" s="28">
        <v>0</v>
      </c>
      <c r="K237" s="28">
        <v>0</v>
      </c>
      <c r="L237" s="28">
        <v>0</v>
      </c>
      <c r="M237" s="28">
        <v>0</v>
      </c>
      <c r="N237" s="28">
        <v>0</v>
      </c>
      <c r="P237" s="39">
        <v>366.3188858758101</v>
      </c>
      <c r="Q237" s="29"/>
      <c r="R237" s="28">
        <v>797</v>
      </c>
      <c r="S237" s="28">
        <v>11</v>
      </c>
      <c r="T237" s="28">
        <v>808</v>
      </c>
    </row>
    <row r="238" spans="2:20" ht="12">
      <c r="B238" s="21" t="s">
        <v>1163</v>
      </c>
      <c r="C238" s="21" t="s">
        <v>264</v>
      </c>
      <c r="D238" s="64">
        <v>95245</v>
      </c>
      <c r="E238" s="27">
        <v>1675</v>
      </c>
      <c r="F238" s="28">
        <v>1732</v>
      </c>
      <c r="G238" s="28">
        <v>7</v>
      </c>
      <c r="H238" s="28">
        <v>10</v>
      </c>
      <c r="I238" s="28">
        <v>0</v>
      </c>
      <c r="J238" s="28">
        <v>0</v>
      </c>
      <c r="K238" s="28">
        <v>0</v>
      </c>
      <c r="L238" s="28">
        <v>0</v>
      </c>
      <c r="M238" s="28">
        <v>0</v>
      </c>
      <c r="N238" s="28">
        <v>0</v>
      </c>
      <c r="P238" s="39">
        <v>175.86224998687595</v>
      </c>
      <c r="Q238" s="29"/>
      <c r="R238" s="28">
        <v>1682</v>
      </c>
      <c r="S238" s="28">
        <v>60</v>
      </c>
      <c r="T238" s="28">
        <v>1742</v>
      </c>
    </row>
    <row r="239" spans="2:20" ht="12">
      <c r="B239" s="21" t="s">
        <v>1164</v>
      </c>
      <c r="C239" s="21" t="s">
        <v>265</v>
      </c>
      <c r="D239" s="64">
        <v>10447</v>
      </c>
      <c r="E239" s="27">
        <v>373</v>
      </c>
      <c r="F239" s="28">
        <v>379</v>
      </c>
      <c r="G239" s="28">
        <v>659</v>
      </c>
      <c r="H239" s="28">
        <v>774</v>
      </c>
      <c r="I239" s="28">
        <v>1</v>
      </c>
      <c r="J239" s="28">
        <v>1</v>
      </c>
      <c r="K239" s="28">
        <v>0</v>
      </c>
      <c r="L239" s="28">
        <v>0</v>
      </c>
      <c r="M239" s="28">
        <v>0</v>
      </c>
      <c r="N239" s="28">
        <v>0</v>
      </c>
      <c r="P239" s="39">
        <v>357.04029865033027</v>
      </c>
      <c r="Q239" s="29"/>
      <c r="R239" s="28">
        <v>1033</v>
      </c>
      <c r="S239" s="28">
        <v>121</v>
      </c>
      <c r="T239" s="28">
        <v>1154</v>
      </c>
    </row>
    <row r="240" spans="2:20" ht="12">
      <c r="B240" s="21" t="s">
        <v>1165</v>
      </c>
      <c r="C240" s="21" t="s">
        <v>266</v>
      </c>
      <c r="D240" s="64">
        <v>61129</v>
      </c>
      <c r="E240" s="27">
        <v>1171</v>
      </c>
      <c r="F240" s="28">
        <v>1223</v>
      </c>
      <c r="G240" s="28">
        <v>1</v>
      </c>
      <c r="H240" s="28">
        <v>2</v>
      </c>
      <c r="I240" s="28">
        <v>1</v>
      </c>
      <c r="J240" s="28">
        <v>2</v>
      </c>
      <c r="K240" s="28">
        <v>0</v>
      </c>
      <c r="L240" s="28">
        <v>0</v>
      </c>
      <c r="M240" s="28">
        <v>2</v>
      </c>
      <c r="N240" s="28">
        <v>3</v>
      </c>
      <c r="P240" s="39">
        <v>191.56210636522763</v>
      </c>
      <c r="Q240" s="29"/>
      <c r="R240" s="28">
        <v>1175</v>
      </c>
      <c r="S240" s="28">
        <v>55</v>
      </c>
      <c r="T240" s="28">
        <v>1230</v>
      </c>
    </row>
    <row r="241" spans="2:20" ht="12">
      <c r="B241" s="21" t="s">
        <v>1166</v>
      </c>
      <c r="C241" s="21" t="s">
        <v>267</v>
      </c>
      <c r="D241" s="64">
        <v>55296.57124</v>
      </c>
      <c r="E241" s="27">
        <v>3546</v>
      </c>
      <c r="F241" s="28">
        <v>3755</v>
      </c>
      <c r="G241" s="28">
        <v>71</v>
      </c>
      <c r="H241" s="28">
        <v>144</v>
      </c>
      <c r="I241" s="28">
        <v>9</v>
      </c>
      <c r="J241" s="28">
        <v>12</v>
      </c>
      <c r="K241" s="28">
        <v>0</v>
      </c>
      <c r="L241" s="28">
        <v>0</v>
      </c>
      <c r="M241" s="28">
        <v>1</v>
      </c>
      <c r="N241" s="28">
        <v>1</v>
      </c>
      <c r="P241" s="39">
        <v>641.2694169787733</v>
      </c>
      <c r="Q241" s="29"/>
      <c r="R241" s="28">
        <v>3627</v>
      </c>
      <c r="S241" s="28">
        <v>285</v>
      </c>
      <c r="T241" s="28">
        <v>3912</v>
      </c>
    </row>
    <row r="242" spans="2:20" ht="12">
      <c r="B242" s="21" t="s">
        <v>1167</v>
      </c>
      <c r="C242" s="21" t="s">
        <v>268</v>
      </c>
      <c r="D242" s="64">
        <v>38885</v>
      </c>
      <c r="E242" s="27">
        <v>985</v>
      </c>
      <c r="F242" s="28">
        <v>1031</v>
      </c>
      <c r="G242" s="28">
        <v>10</v>
      </c>
      <c r="H242" s="28">
        <v>18</v>
      </c>
      <c r="I242" s="28">
        <v>0</v>
      </c>
      <c r="J242" s="28">
        <v>0</v>
      </c>
      <c r="K242" s="28">
        <v>0</v>
      </c>
      <c r="L242" s="28">
        <v>0</v>
      </c>
      <c r="M242" s="28">
        <v>1</v>
      </c>
      <c r="N242" s="28">
        <v>1</v>
      </c>
      <c r="P242" s="39">
        <v>253.3110453902533</v>
      </c>
      <c r="Q242" s="29"/>
      <c r="R242" s="28">
        <v>996</v>
      </c>
      <c r="S242" s="28">
        <v>54</v>
      </c>
      <c r="T242" s="28">
        <v>1050</v>
      </c>
    </row>
    <row r="243" spans="2:20" ht="12">
      <c r="B243" s="21" t="s">
        <v>1168</v>
      </c>
      <c r="C243" s="21" t="s">
        <v>2022</v>
      </c>
      <c r="D243" s="64">
        <v>68809</v>
      </c>
      <c r="E243" s="27">
        <v>2778</v>
      </c>
      <c r="F243" s="28">
        <v>2903</v>
      </c>
      <c r="G243" s="28">
        <v>56</v>
      </c>
      <c r="H243" s="28">
        <v>82</v>
      </c>
      <c r="I243" s="28">
        <v>9</v>
      </c>
      <c r="J243" s="28">
        <v>59</v>
      </c>
      <c r="K243" s="28">
        <v>0</v>
      </c>
      <c r="L243" s="28">
        <v>1</v>
      </c>
      <c r="M243" s="28">
        <v>0</v>
      </c>
      <c r="N243" s="28">
        <v>0</v>
      </c>
      <c r="P243" s="39">
        <v>403.7262567396707</v>
      </c>
      <c r="Q243" s="29"/>
      <c r="R243" s="28">
        <v>2843</v>
      </c>
      <c r="S243" s="28">
        <v>202</v>
      </c>
      <c r="T243" s="28">
        <v>3045</v>
      </c>
    </row>
    <row r="244" spans="2:20" ht="12">
      <c r="B244" s="21" t="s">
        <v>1169</v>
      </c>
      <c r="C244" s="21" t="s">
        <v>269</v>
      </c>
      <c r="D244" s="64">
        <v>81901</v>
      </c>
      <c r="E244" s="27">
        <v>9088</v>
      </c>
      <c r="F244" s="28">
        <v>9190</v>
      </c>
      <c r="G244" s="28">
        <v>0</v>
      </c>
      <c r="H244" s="28">
        <v>1</v>
      </c>
      <c r="I244" s="28">
        <v>0</v>
      </c>
      <c r="J244" s="28">
        <v>0</v>
      </c>
      <c r="K244" s="28">
        <v>0</v>
      </c>
      <c r="L244" s="28">
        <v>0</v>
      </c>
      <c r="M244" s="28">
        <v>2</v>
      </c>
      <c r="N244" s="28">
        <v>2</v>
      </c>
      <c r="P244" s="39">
        <v>1109.632361021233</v>
      </c>
      <c r="Q244" s="29"/>
      <c r="R244" s="28">
        <v>9090</v>
      </c>
      <c r="S244" s="28">
        <v>103</v>
      </c>
      <c r="T244" s="28">
        <v>9193</v>
      </c>
    </row>
    <row r="245" spans="2:20" ht="12">
      <c r="B245" s="21" t="s">
        <v>1170</v>
      </c>
      <c r="C245" s="21" t="s">
        <v>270</v>
      </c>
      <c r="D245" s="64">
        <v>115264</v>
      </c>
      <c r="E245" s="27">
        <v>6172</v>
      </c>
      <c r="F245" s="28">
        <v>6306</v>
      </c>
      <c r="G245" s="28">
        <v>0</v>
      </c>
      <c r="H245" s="28">
        <v>1</v>
      </c>
      <c r="I245" s="28">
        <v>0</v>
      </c>
      <c r="J245" s="28">
        <v>0</v>
      </c>
      <c r="K245" s="28">
        <v>0</v>
      </c>
      <c r="L245" s="28">
        <v>0</v>
      </c>
      <c r="M245" s="28">
        <v>3</v>
      </c>
      <c r="N245" s="28">
        <v>3</v>
      </c>
      <c r="P245" s="39">
        <v>535.4664075513604</v>
      </c>
      <c r="Q245" s="29"/>
      <c r="R245" s="28">
        <v>6175</v>
      </c>
      <c r="S245" s="28">
        <v>135</v>
      </c>
      <c r="T245" s="28">
        <v>6310</v>
      </c>
    </row>
    <row r="246" spans="2:20" ht="12">
      <c r="B246" s="21" t="s">
        <v>1171</v>
      </c>
      <c r="C246" s="21" t="s">
        <v>272</v>
      </c>
      <c r="D246" s="64">
        <v>91821</v>
      </c>
      <c r="E246" s="27">
        <v>1059</v>
      </c>
      <c r="F246" s="28">
        <v>1224</v>
      </c>
      <c r="G246" s="28">
        <v>0</v>
      </c>
      <c r="H246" s="28">
        <v>0</v>
      </c>
      <c r="I246" s="28">
        <v>0</v>
      </c>
      <c r="J246" s="28">
        <v>0</v>
      </c>
      <c r="K246" s="28">
        <v>0</v>
      </c>
      <c r="L246" s="28">
        <v>0</v>
      </c>
      <c r="M246" s="28">
        <v>1</v>
      </c>
      <c r="N246" s="28">
        <v>4</v>
      </c>
      <c r="P246" s="39">
        <v>115.3330937367269</v>
      </c>
      <c r="Q246" s="29"/>
      <c r="R246" s="28">
        <v>1060</v>
      </c>
      <c r="S246" s="28">
        <v>168</v>
      </c>
      <c r="T246" s="28">
        <v>1228</v>
      </c>
    </row>
    <row r="247" spans="2:20" ht="12">
      <c r="B247" s="21" t="s">
        <v>1172</v>
      </c>
      <c r="C247" s="21" t="s">
        <v>273</v>
      </c>
      <c r="D247" s="64">
        <v>59666.03041</v>
      </c>
      <c r="E247" s="27">
        <v>3866</v>
      </c>
      <c r="F247" s="28">
        <v>4141</v>
      </c>
      <c r="G247" s="28">
        <v>65</v>
      </c>
      <c r="H247" s="28">
        <v>110</v>
      </c>
      <c r="I247" s="28">
        <v>35</v>
      </c>
      <c r="J247" s="28">
        <v>70</v>
      </c>
      <c r="K247" s="28">
        <v>0</v>
      </c>
      <c r="L247" s="28">
        <v>5</v>
      </c>
      <c r="M247" s="28">
        <v>1</v>
      </c>
      <c r="N247" s="28">
        <v>1</v>
      </c>
      <c r="P247" s="39">
        <v>647.93987021333</v>
      </c>
      <c r="Q247" s="29"/>
      <c r="R247" s="28">
        <v>3967</v>
      </c>
      <c r="S247" s="28">
        <v>360</v>
      </c>
      <c r="T247" s="28">
        <v>4327</v>
      </c>
    </row>
    <row r="248" spans="2:20" ht="12">
      <c r="B248" s="21" t="s">
        <v>1173</v>
      </c>
      <c r="C248" s="21" t="s">
        <v>274</v>
      </c>
      <c r="D248" s="64">
        <v>59133</v>
      </c>
      <c r="E248" s="27">
        <v>1553</v>
      </c>
      <c r="F248" s="28">
        <v>1651</v>
      </c>
      <c r="G248" s="28">
        <v>2</v>
      </c>
      <c r="H248" s="28">
        <v>4</v>
      </c>
      <c r="I248" s="28">
        <v>0</v>
      </c>
      <c r="J248" s="28">
        <v>0</v>
      </c>
      <c r="K248" s="28">
        <v>0</v>
      </c>
      <c r="L248" s="28">
        <v>0</v>
      </c>
      <c r="M248" s="28">
        <v>1</v>
      </c>
      <c r="N248" s="28">
        <v>1</v>
      </c>
      <c r="P248" s="39">
        <v>262.62831244821</v>
      </c>
      <c r="Q248" s="29"/>
      <c r="R248" s="28">
        <v>1556</v>
      </c>
      <c r="S248" s="28">
        <v>100</v>
      </c>
      <c r="T248" s="28">
        <v>1656</v>
      </c>
    </row>
    <row r="249" spans="2:20" ht="12">
      <c r="B249" s="21" t="s">
        <v>1174</v>
      </c>
      <c r="C249" s="21" t="s">
        <v>275</v>
      </c>
      <c r="D249" s="64">
        <v>67546</v>
      </c>
      <c r="E249" s="27">
        <v>1567</v>
      </c>
      <c r="F249" s="28">
        <v>1628</v>
      </c>
      <c r="G249" s="28">
        <v>0</v>
      </c>
      <c r="H249" s="28">
        <v>0</v>
      </c>
      <c r="I249" s="28">
        <v>0</v>
      </c>
      <c r="J249" s="28">
        <v>0</v>
      </c>
      <c r="K249" s="28">
        <v>0</v>
      </c>
      <c r="L249" s="28">
        <v>0</v>
      </c>
      <c r="M249" s="28">
        <v>6</v>
      </c>
      <c r="N249" s="28">
        <v>6</v>
      </c>
      <c r="P249" s="39">
        <v>231.99005122435082</v>
      </c>
      <c r="Q249" s="29"/>
      <c r="R249" s="28">
        <v>1573</v>
      </c>
      <c r="S249" s="28">
        <v>61</v>
      </c>
      <c r="T249" s="28">
        <v>1634</v>
      </c>
    </row>
    <row r="250" spans="2:20" ht="12">
      <c r="B250" s="21" t="s">
        <v>1175</v>
      </c>
      <c r="C250" s="21" t="s">
        <v>276</v>
      </c>
      <c r="D250" s="64">
        <v>116180</v>
      </c>
      <c r="E250" s="27">
        <v>843</v>
      </c>
      <c r="F250" s="28">
        <v>879</v>
      </c>
      <c r="G250" s="28">
        <v>0</v>
      </c>
      <c r="H250" s="28">
        <v>0</v>
      </c>
      <c r="I250" s="28">
        <v>0</v>
      </c>
      <c r="J250" s="28">
        <v>0</v>
      </c>
      <c r="K250" s="28">
        <v>0</v>
      </c>
      <c r="L250" s="28">
        <v>0</v>
      </c>
      <c r="M250" s="28">
        <v>0</v>
      </c>
      <c r="N250" s="28">
        <v>0</v>
      </c>
      <c r="P250" s="39">
        <v>72.55982096746428</v>
      </c>
      <c r="Q250" s="29"/>
      <c r="R250" s="28">
        <v>843</v>
      </c>
      <c r="S250" s="28">
        <v>36</v>
      </c>
      <c r="T250" s="28">
        <v>879</v>
      </c>
    </row>
    <row r="251" spans="2:20" ht="12">
      <c r="B251" s="21" t="s">
        <v>1176</v>
      </c>
      <c r="C251" s="21" t="s">
        <v>277</v>
      </c>
      <c r="D251" s="64">
        <v>60869</v>
      </c>
      <c r="E251" s="27">
        <v>2155</v>
      </c>
      <c r="F251" s="28">
        <v>2213</v>
      </c>
      <c r="G251" s="28">
        <v>3</v>
      </c>
      <c r="H251" s="28">
        <v>11</v>
      </c>
      <c r="I251" s="28">
        <v>0</v>
      </c>
      <c r="J251" s="28">
        <v>0</v>
      </c>
      <c r="K251" s="28">
        <v>0</v>
      </c>
      <c r="L251" s="28">
        <v>2</v>
      </c>
      <c r="M251" s="28">
        <v>1</v>
      </c>
      <c r="N251" s="28">
        <v>1</v>
      </c>
      <c r="P251" s="39">
        <v>354.03900179073094</v>
      </c>
      <c r="Q251" s="29"/>
      <c r="R251" s="28">
        <v>2159</v>
      </c>
      <c r="S251" s="28">
        <v>68</v>
      </c>
      <c r="T251" s="28">
        <v>2227</v>
      </c>
    </row>
    <row r="252" spans="2:20" ht="12">
      <c r="B252" s="21" t="s">
        <v>1177</v>
      </c>
      <c r="C252" s="21" t="s">
        <v>278</v>
      </c>
      <c r="D252" s="64">
        <v>36049</v>
      </c>
      <c r="E252" s="27">
        <v>976</v>
      </c>
      <c r="F252" s="28">
        <v>1086</v>
      </c>
      <c r="G252" s="28">
        <v>0</v>
      </c>
      <c r="H252" s="28">
        <v>0</v>
      </c>
      <c r="I252" s="28">
        <v>0</v>
      </c>
      <c r="J252" s="28">
        <v>0</v>
      </c>
      <c r="K252" s="28">
        <v>0</v>
      </c>
      <c r="L252" s="28">
        <v>0</v>
      </c>
      <c r="M252" s="28">
        <v>1</v>
      </c>
      <c r="N252" s="28">
        <v>1</v>
      </c>
      <c r="P252" s="39">
        <v>270.74260034952425</v>
      </c>
      <c r="Q252" s="29"/>
      <c r="R252" s="28">
        <v>977</v>
      </c>
      <c r="S252" s="28">
        <v>110</v>
      </c>
      <c r="T252" s="28">
        <v>1087</v>
      </c>
    </row>
    <row r="253" spans="2:20" ht="12">
      <c r="B253" s="21" t="s">
        <v>1178</v>
      </c>
      <c r="C253" s="21" t="s">
        <v>279</v>
      </c>
      <c r="D253" s="64">
        <v>62121</v>
      </c>
      <c r="E253" s="27">
        <v>1761</v>
      </c>
      <c r="F253" s="28">
        <v>1799</v>
      </c>
      <c r="G253" s="28">
        <v>0</v>
      </c>
      <c r="H253" s="28">
        <v>0</v>
      </c>
      <c r="I253" s="28">
        <v>0</v>
      </c>
      <c r="J253" s="28">
        <v>0</v>
      </c>
      <c r="K253" s="28">
        <v>0</v>
      </c>
      <c r="L253" s="28">
        <v>0</v>
      </c>
      <c r="M253" s="28">
        <v>0</v>
      </c>
      <c r="N253" s="28">
        <v>0</v>
      </c>
      <c r="P253" s="39">
        <v>283.4790167576182</v>
      </c>
      <c r="Q253" s="29"/>
      <c r="R253" s="28">
        <v>1761</v>
      </c>
      <c r="S253" s="28">
        <v>38</v>
      </c>
      <c r="T253" s="28">
        <v>1799</v>
      </c>
    </row>
    <row r="254" spans="2:20" ht="12">
      <c r="B254" s="21" t="s">
        <v>1179</v>
      </c>
      <c r="C254" s="21" t="s">
        <v>280</v>
      </c>
      <c r="D254" s="64">
        <v>85068</v>
      </c>
      <c r="E254" s="27">
        <v>1191</v>
      </c>
      <c r="F254" s="28">
        <v>1239</v>
      </c>
      <c r="G254" s="28">
        <v>0</v>
      </c>
      <c r="H254" s="28">
        <v>2</v>
      </c>
      <c r="I254" s="28">
        <v>0</v>
      </c>
      <c r="J254" s="28">
        <v>0</v>
      </c>
      <c r="K254" s="28">
        <v>0</v>
      </c>
      <c r="L254" s="28">
        <v>0</v>
      </c>
      <c r="M254" s="28">
        <v>1</v>
      </c>
      <c r="N254" s="28">
        <v>1</v>
      </c>
      <c r="P254" s="39">
        <v>140.0056425447877</v>
      </c>
      <c r="Q254" s="29"/>
      <c r="R254" s="28">
        <v>1192</v>
      </c>
      <c r="S254" s="28">
        <v>50</v>
      </c>
      <c r="T254" s="28">
        <v>1242</v>
      </c>
    </row>
    <row r="255" spans="2:20" ht="12">
      <c r="B255" s="21" t="s">
        <v>1180</v>
      </c>
      <c r="C255" s="21" t="s">
        <v>1966</v>
      </c>
      <c r="D255" s="64">
        <v>104706.2319</v>
      </c>
      <c r="E255" s="27">
        <v>3054</v>
      </c>
      <c r="F255" s="28">
        <v>3155</v>
      </c>
      <c r="G255" s="28">
        <v>2</v>
      </c>
      <c r="H255" s="28">
        <v>4</v>
      </c>
      <c r="I255" s="28">
        <v>0</v>
      </c>
      <c r="J255" s="28">
        <v>3</v>
      </c>
      <c r="K255" s="28">
        <v>0</v>
      </c>
      <c r="L255" s="28">
        <v>1</v>
      </c>
      <c r="M255" s="28">
        <v>3</v>
      </c>
      <c r="N255" s="28">
        <v>21</v>
      </c>
      <c r="P255" s="39">
        <v>291.67318359013547</v>
      </c>
      <c r="Q255" s="29"/>
      <c r="R255" s="28">
        <v>3059</v>
      </c>
      <c r="S255" s="28">
        <v>125</v>
      </c>
      <c r="T255" s="28">
        <v>3184</v>
      </c>
    </row>
    <row r="256" spans="2:20" ht="12">
      <c r="B256" s="21" t="s">
        <v>1181</v>
      </c>
      <c r="C256" s="21" t="s">
        <v>281</v>
      </c>
      <c r="D256" s="64">
        <v>25644</v>
      </c>
      <c r="E256" s="27">
        <v>863</v>
      </c>
      <c r="F256" s="28">
        <v>912</v>
      </c>
      <c r="G256" s="28">
        <v>10</v>
      </c>
      <c r="H256" s="28">
        <v>20</v>
      </c>
      <c r="I256" s="28">
        <v>0</v>
      </c>
      <c r="J256" s="28">
        <v>1</v>
      </c>
      <c r="K256" s="28">
        <v>0</v>
      </c>
      <c r="L256" s="28">
        <v>2</v>
      </c>
      <c r="M256" s="28">
        <v>4</v>
      </c>
      <c r="N256" s="28">
        <v>4</v>
      </c>
      <c r="P256" s="39">
        <v>336.5309624083606</v>
      </c>
      <c r="Q256" s="29"/>
      <c r="R256" s="28">
        <v>877</v>
      </c>
      <c r="S256" s="28">
        <v>62</v>
      </c>
      <c r="T256" s="28">
        <v>939</v>
      </c>
    </row>
    <row r="257" spans="2:20" ht="12">
      <c r="B257" s="21" t="s">
        <v>1182</v>
      </c>
      <c r="C257" s="21" t="s">
        <v>282</v>
      </c>
      <c r="D257" s="64">
        <v>88765</v>
      </c>
      <c r="E257" s="27">
        <v>764</v>
      </c>
      <c r="F257" s="28">
        <v>799</v>
      </c>
      <c r="G257" s="28">
        <v>0</v>
      </c>
      <c r="H257" s="28">
        <v>0</v>
      </c>
      <c r="I257" s="28">
        <v>0</v>
      </c>
      <c r="J257" s="28">
        <v>0</v>
      </c>
      <c r="K257" s="28">
        <v>0</v>
      </c>
      <c r="L257" s="28">
        <v>0</v>
      </c>
      <c r="M257" s="28">
        <v>3</v>
      </c>
      <c r="N257" s="28">
        <v>3</v>
      </c>
      <c r="P257" s="39">
        <v>86.06996000675942</v>
      </c>
      <c r="Q257" s="29"/>
      <c r="R257" s="28">
        <v>767</v>
      </c>
      <c r="S257" s="28">
        <v>35</v>
      </c>
      <c r="T257" s="28">
        <v>802</v>
      </c>
    </row>
    <row r="258" spans="2:20" ht="12">
      <c r="B258" s="21" t="s">
        <v>1183</v>
      </c>
      <c r="C258" s="21" t="s">
        <v>283</v>
      </c>
      <c r="D258" s="64">
        <v>21453</v>
      </c>
      <c r="E258" s="27">
        <v>1146</v>
      </c>
      <c r="F258" s="28">
        <v>1230</v>
      </c>
      <c r="G258" s="28">
        <v>8</v>
      </c>
      <c r="H258" s="28">
        <v>15</v>
      </c>
      <c r="I258" s="28">
        <v>2</v>
      </c>
      <c r="J258" s="28">
        <v>11</v>
      </c>
      <c r="K258" s="28">
        <v>0</v>
      </c>
      <c r="L258" s="28">
        <v>1</v>
      </c>
      <c r="M258" s="28">
        <v>0</v>
      </c>
      <c r="N258" s="28">
        <v>0</v>
      </c>
      <c r="P258" s="39">
        <v>534.1910222346525</v>
      </c>
      <c r="Q258" s="29"/>
      <c r="R258" s="28">
        <v>1156</v>
      </c>
      <c r="S258" s="28">
        <v>101</v>
      </c>
      <c r="T258" s="28">
        <v>1257</v>
      </c>
    </row>
    <row r="259" spans="2:20" ht="12">
      <c r="B259" s="21" t="s">
        <v>1184</v>
      </c>
      <c r="C259" s="21" t="s">
        <v>284</v>
      </c>
      <c r="D259" s="64">
        <v>91303</v>
      </c>
      <c r="E259" s="27">
        <v>2222</v>
      </c>
      <c r="F259" s="28">
        <v>2272</v>
      </c>
      <c r="G259" s="28">
        <v>8</v>
      </c>
      <c r="H259" s="28">
        <v>14</v>
      </c>
      <c r="I259" s="28">
        <v>0</v>
      </c>
      <c r="J259" s="28">
        <v>1</v>
      </c>
      <c r="K259" s="28">
        <v>0</v>
      </c>
      <c r="L259" s="28">
        <v>0</v>
      </c>
      <c r="M259" s="28">
        <v>0</v>
      </c>
      <c r="N259" s="28">
        <v>0</v>
      </c>
      <c r="P259" s="39">
        <v>243.36549730019823</v>
      </c>
      <c r="Q259" s="29"/>
      <c r="R259" s="28">
        <v>2230</v>
      </c>
      <c r="S259" s="28">
        <v>57</v>
      </c>
      <c r="T259" s="28">
        <v>2287</v>
      </c>
    </row>
    <row r="260" spans="2:20" ht="12">
      <c r="B260" s="21" t="s">
        <v>1185</v>
      </c>
      <c r="C260" s="21" t="s">
        <v>285</v>
      </c>
      <c r="D260" s="64">
        <v>35535</v>
      </c>
      <c r="E260" s="27">
        <v>853</v>
      </c>
      <c r="F260" s="28">
        <v>879</v>
      </c>
      <c r="G260" s="28">
        <v>0</v>
      </c>
      <c r="H260" s="28">
        <v>0</v>
      </c>
      <c r="I260" s="28">
        <v>0</v>
      </c>
      <c r="J260" s="28">
        <v>0</v>
      </c>
      <c r="K260" s="28">
        <v>0</v>
      </c>
      <c r="L260" s="28">
        <v>0</v>
      </c>
      <c r="M260" s="28">
        <v>2</v>
      </c>
      <c r="N260" s="28">
        <v>2</v>
      </c>
      <c r="P260" s="39">
        <v>240.04502603067397</v>
      </c>
      <c r="Q260" s="29"/>
      <c r="R260" s="28">
        <v>855</v>
      </c>
      <c r="S260" s="28">
        <v>26</v>
      </c>
      <c r="T260" s="28">
        <v>881</v>
      </c>
    </row>
    <row r="261" spans="2:20" ht="12">
      <c r="B261" s="21" t="s">
        <v>1186</v>
      </c>
      <c r="C261" s="21" t="s">
        <v>286</v>
      </c>
      <c r="D261" s="64">
        <v>30722</v>
      </c>
      <c r="E261" s="27">
        <v>973</v>
      </c>
      <c r="F261" s="28">
        <v>999</v>
      </c>
      <c r="G261" s="28">
        <v>26</v>
      </c>
      <c r="H261" s="28">
        <v>37</v>
      </c>
      <c r="I261" s="28">
        <v>0</v>
      </c>
      <c r="J261" s="28">
        <v>0</v>
      </c>
      <c r="K261" s="28">
        <v>0</v>
      </c>
      <c r="L261" s="28">
        <v>0</v>
      </c>
      <c r="M261" s="28">
        <v>0</v>
      </c>
      <c r="N261" s="28">
        <v>0</v>
      </c>
      <c r="P261" s="39">
        <v>316.7111516177332</v>
      </c>
      <c r="Q261" s="29"/>
      <c r="R261" s="28">
        <v>999</v>
      </c>
      <c r="S261" s="28">
        <v>37</v>
      </c>
      <c r="T261" s="28">
        <v>1036</v>
      </c>
    </row>
    <row r="262" spans="2:20" ht="12">
      <c r="B262" s="21" t="s">
        <v>1187</v>
      </c>
      <c r="C262" s="21" t="s">
        <v>287</v>
      </c>
      <c r="D262" s="64">
        <v>44016</v>
      </c>
      <c r="E262" s="27">
        <v>1543</v>
      </c>
      <c r="F262" s="28">
        <v>1601</v>
      </c>
      <c r="G262" s="28">
        <v>1</v>
      </c>
      <c r="H262" s="28">
        <v>1</v>
      </c>
      <c r="I262" s="28">
        <v>0</v>
      </c>
      <c r="J262" s="28">
        <v>0</v>
      </c>
      <c r="K262" s="28">
        <v>0</v>
      </c>
      <c r="L262" s="28">
        <v>0</v>
      </c>
      <c r="M262" s="28">
        <v>0</v>
      </c>
      <c r="N262" s="28">
        <v>0</v>
      </c>
      <c r="P262" s="39">
        <v>350.55434387495455</v>
      </c>
      <c r="Q262" s="29"/>
      <c r="R262" s="28">
        <v>1544</v>
      </c>
      <c r="S262" s="28">
        <v>58</v>
      </c>
      <c r="T262" s="28">
        <v>1602</v>
      </c>
    </row>
    <row r="263" spans="2:20" ht="12">
      <c r="B263" s="21" t="s">
        <v>1188</v>
      </c>
      <c r="C263" s="21" t="s">
        <v>288</v>
      </c>
      <c r="D263" s="64">
        <v>112641</v>
      </c>
      <c r="E263" s="27">
        <v>5326</v>
      </c>
      <c r="F263" s="28">
        <v>5427</v>
      </c>
      <c r="G263" s="28">
        <v>0</v>
      </c>
      <c r="H263" s="28">
        <v>3</v>
      </c>
      <c r="I263" s="28">
        <v>0</v>
      </c>
      <c r="J263" s="28">
        <v>2</v>
      </c>
      <c r="K263" s="28">
        <v>0</v>
      </c>
      <c r="L263" s="28">
        <v>1</v>
      </c>
      <c r="M263" s="28">
        <v>1</v>
      </c>
      <c r="N263" s="28">
        <v>1</v>
      </c>
      <c r="P263" s="39">
        <v>472.8296091121351</v>
      </c>
      <c r="Q263" s="29"/>
      <c r="R263" s="28">
        <v>5327</v>
      </c>
      <c r="S263" s="28">
        <v>107</v>
      </c>
      <c r="T263" s="28">
        <v>5434</v>
      </c>
    </row>
    <row r="264" spans="2:20" ht="12">
      <c r="B264" s="21" t="s">
        <v>1189</v>
      </c>
      <c r="C264" s="21" t="s">
        <v>289</v>
      </c>
      <c r="D264" s="64">
        <v>45376</v>
      </c>
      <c r="E264" s="27">
        <v>1306</v>
      </c>
      <c r="F264" s="28">
        <v>1389</v>
      </c>
      <c r="G264" s="28">
        <v>3</v>
      </c>
      <c r="H264" s="28">
        <v>3</v>
      </c>
      <c r="I264" s="28">
        <v>0</v>
      </c>
      <c r="J264" s="28">
        <v>0</v>
      </c>
      <c r="K264" s="28">
        <v>0</v>
      </c>
      <c r="L264" s="28">
        <v>2</v>
      </c>
      <c r="M264" s="28">
        <v>1</v>
      </c>
      <c r="N264" s="28">
        <v>1</v>
      </c>
      <c r="P264" s="39">
        <v>287.8173483779972</v>
      </c>
      <c r="Q264" s="29"/>
      <c r="R264" s="28">
        <v>1310</v>
      </c>
      <c r="S264" s="28">
        <v>85</v>
      </c>
      <c r="T264" s="28">
        <v>1395</v>
      </c>
    </row>
    <row r="265" spans="2:20" ht="12">
      <c r="B265" s="21" t="s">
        <v>1190</v>
      </c>
      <c r="C265" s="21" t="s">
        <v>290</v>
      </c>
      <c r="D265" s="64">
        <v>36222</v>
      </c>
      <c r="E265" s="27">
        <v>589</v>
      </c>
      <c r="F265" s="28">
        <v>615</v>
      </c>
      <c r="G265" s="28">
        <v>0</v>
      </c>
      <c r="H265" s="28">
        <v>0</v>
      </c>
      <c r="I265" s="28">
        <v>0</v>
      </c>
      <c r="J265" s="28">
        <v>0</v>
      </c>
      <c r="K265" s="28">
        <v>0</v>
      </c>
      <c r="L265" s="28">
        <v>1</v>
      </c>
      <c r="M265" s="28">
        <v>1</v>
      </c>
      <c r="N265" s="28">
        <v>1</v>
      </c>
      <c r="P265" s="39">
        <v>162.6083595604881</v>
      </c>
      <c r="Q265" s="29"/>
      <c r="R265" s="28">
        <v>590</v>
      </c>
      <c r="S265" s="28">
        <v>27</v>
      </c>
      <c r="T265" s="28">
        <v>617</v>
      </c>
    </row>
    <row r="266" spans="2:20" ht="12">
      <c r="B266" s="21" t="s">
        <v>1191</v>
      </c>
      <c r="C266" s="21" t="s">
        <v>291</v>
      </c>
      <c r="D266" s="64">
        <v>49512</v>
      </c>
      <c r="E266" s="27">
        <v>2158</v>
      </c>
      <c r="F266" s="28">
        <v>2227</v>
      </c>
      <c r="G266" s="28">
        <v>1</v>
      </c>
      <c r="H266" s="28">
        <v>2</v>
      </c>
      <c r="I266" s="28">
        <v>0</v>
      </c>
      <c r="J266" s="28">
        <v>0</v>
      </c>
      <c r="K266" s="28">
        <v>0</v>
      </c>
      <c r="L266" s="28">
        <v>2</v>
      </c>
      <c r="M266" s="28">
        <v>0</v>
      </c>
      <c r="N266" s="28">
        <v>0</v>
      </c>
      <c r="P266" s="39">
        <v>435.8539343997415</v>
      </c>
      <c r="Q266" s="29"/>
      <c r="R266" s="28">
        <v>2159</v>
      </c>
      <c r="S266" s="28">
        <v>72</v>
      </c>
      <c r="T266" s="28">
        <v>2231</v>
      </c>
    </row>
    <row r="267" spans="2:20" ht="12">
      <c r="B267" s="21" t="s">
        <v>1192</v>
      </c>
      <c r="C267" s="21" t="s">
        <v>292</v>
      </c>
      <c r="D267" s="64">
        <v>38802</v>
      </c>
      <c r="E267" s="27">
        <v>673</v>
      </c>
      <c r="F267" s="28">
        <v>702</v>
      </c>
      <c r="G267" s="28">
        <v>0</v>
      </c>
      <c r="H267" s="28">
        <v>0</v>
      </c>
      <c r="I267" s="28">
        <v>0</v>
      </c>
      <c r="J267" s="28">
        <v>0</v>
      </c>
      <c r="K267" s="28">
        <v>0</v>
      </c>
      <c r="L267" s="28">
        <v>0</v>
      </c>
      <c r="M267" s="28">
        <v>0</v>
      </c>
      <c r="N267" s="28">
        <v>0</v>
      </c>
      <c r="P267" s="39">
        <v>173.44466780062885</v>
      </c>
      <c r="Q267" s="29"/>
      <c r="R267" s="28">
        <v>673</v>
      </c>
      <c r="S267" s="28">
        <v>29</v>
      </c>
      <c r="T267" s="28">
        <v>702</v>
      </c>
    </row>
    <row r="268" spans="2:20" ht="12">
      <c r="B268" s="21" t="s">
        <v>1193</v>
      </c>
      <c r="C268" s="21" t="s">
        <v>293</v>
      </c>
      <c r="D268" s="64">
        <v>16087</v>
      </c>
      <c r="E268" s="27">
        <v>931</v>
      </c>
      <c r="F268" s="28">
        <v>990</v>
      </c>
      <c r="G268" s="28">
        <v>2</v>
      </c>
      <c r="H268" s="28">
        <v>6</v>
      </c>
      <c r="I268" s="28">
        <v>0</v>
      </c>
      <c r="J268" s="28">
        <v>0</v>
      </c>
      <c r="K268" s="28">
        <v>0</v>
      </c>
      <c r="L268" s="28">
        <v>0</v>
      </c>
      <c r="M268" s="28">
        <v>0</v>
      </c>
      <c r="N268" s="28">
        <v>0</v>
      </c>
      <c r="P268" s="39">
        <v>578.7281655995524</v>
      </c>
      <c r="Q268" s="29"/>
      <c r="R268" s="28">
        <v>933</v>
      </c>
      <c r="S268" s="28">
        <v>63</v>
      </c>
      <c r="T268" s="28">
        <v>996</v>
      </c>
    </row>
    <row r="269" spans="2:20" ht="12">
      <c r="B269" s="21" t="s">
        <v>1194</v>
      </c>
      <c r="C269" s="21" t="s">
        <v>294</v>
      </c>
      <c r="D269" s="64">
        <v>23815</v>
      </c>
      <c r="E269" s="27">
        <v>1469</v>
      </c>
      <c r="F269" s="28">
        <v>1567</v>
      </c>
      <c r="G269" s="28">
        <v>15</v>
      </c>
      <c r="H269" s="28">
        <v>40</v>
      </c>
      <c r="I269" s="28">
        <v>1</v>
      </c>
      <c r="J269" s="28">
        <v>5</v>
      </c>
      <c r="K269" s="28">
        <v>0</v>
      </c>
      <c r="L269" s="28">
        <v>1</v>
      </c>
      <c r="M269" s="28">
        <v>3</v>
      </c>
      <c r="N269" s="28">
        <v>3</v>
      </c>
      <c r="P269" s="39">
        <v>616.838127230737</v>
      </c>
      <c r="Q269" s="29"/>
      <c r="R269" s="28">
        <v>1488</v>
      </c>
      <c r="S269" s="28">
        <v>128</v>
      </c>
      <c r="T269" s="28">
        <v>1616</v>
      </c>
    </row>
    <row r="270" spans="2:20" ht="12">
      <c r="B270" s="21" t="s">
        <v>1195</v>
      </c>
      <c r="C270" s="21" t="s">
        <v>295</v>
      </c>
      <c r="D270" s="64">
        <v>115390</v>
      </c>
      <c r="E270" s="27">
        <v>2953</v>
      </c>
      <c r="F270" s="28">
        <v>3007</v>
      </c>
      <c r="G270" s="28">
        <v>0</v>
      </c>
      <c r="H270" s="28">
        <v>1</v>
      </c>
      <c r="I270" s="28">
        <v>0</v>
      </c>
      <c r="J270" s="28">
        <v>0</v>
      </c>
      <c r="K270" s="28">
        <v>0</v>
      </c>
      <c r="L270" s="28">
        <v>0</v>
      </c>
      <c r="M270" s="28">
        <v>3</v>
      </c>
      <c r="N270" s="28">
        <v>3</v>
      </c>
      <c r="P270" s="39">
        <v>255.91472397954763</v>
      </c>
      <c r="Q270" s="29"/>
      <c r="R270" s="28">
        <v>2956</v>
      </c>
      <c r="S270" s="28">
        <v>55</v>
      </c>
      <c r="T270" s="28">
        <v>3011</v>
      </c>
    </row>
    <row r="271" spans="2:20" ht="12">
      <c r="B271" s="21" t="s">
        <v>1196</v>
      </c>
      <c r="C271" s="21" t="s">
        <v>296</v>
      </c>
      <c r="D271" s="64">
        <v>131440</v>
      </c>
      <c r="E271" s="27">
        <v>2190</v>
      </c>
      <c r="F271" s="28">
        <v>2272</v>
      </c>
      <c r="G271" s="28">
        <v>1</v>
      </c>
      <c r="H271" s="28">
        <v>1</v>
      </c>
      <c r="I271" s="28">
        <v>0</v>
      </c>
      <c r="J271" s="28">
        <v>0</v>
      </c>
      <c r="K271" s="28">
        <v>0</v>
      </c>
      <c r="L271" s="28">
        <v>0</v>
      </c>
      <c r="M271" s="28">
        <v>0</v>
      </c>
      <c r="N271" s="28">
        <v>0</v>
      </c>
      <c r="P271" s="39">
        <v>166.61594643944005</v>
      </c>
      <c r="Q271" s="29"/>
      <c r="R271" s="28">
        <v>2191</v>
      </c>
      <c r="S271" s="28">
        <v>82</v>
      </c>
      <c r="T271" s="28">
        <v>2273</v>
      </c>
    </row>
    <row r="272" spans="2:20" ht="12">
      <c r="B272" s="21" t="s">
        <v>1197</v>
      </c>
      <c r="C272" s="21" t="s">
        <v>297</v>
      </c>
      <c r="D272" s="64">
        <v>50206</v>
      </c>
      <c r="E272" s="27">
        <v>1887</v>
      </c>
      <c r="F272" s="28">
        <v>1955</v>
      </c>
      <c r="G272" s="28">
        <v>22</v>
      </c>
      <c r="H272" s="28">
        <v>33</v>
      </c>
      <c r="I272" s="28">
        <v>0</v>
      </c>
      <c r="J272" s="28">
        <v>1</v>
      </c>
      <c r="K272" s="28">
        <v>0</v>
      </c>
      <c r="L272" s="28">
        <v>0</v>
      </c>
      <c r="M272" s="28">
        <v>5</v>
      </c>
      <c r="N272" s="28">
        <v>5</v>
      </c>
      <c r="P272" s="39">
        <v>375.85149185356335</v>
      </c>
      <c r="Q272" s="29"/>
      <c r="R272" s="28">
        <v>1914</v>
      </c>
      <c r="S272" s="28">
        <v>80</v>
      </c>
      <c r="T272" s="28">
        <v>1994</v>
      </c>
    </row>
    <row r="273" spans="2:20" ht="12">
      <c r="B273" s="21" t="s">
        <v>1198</v>
      </c>
      <c r="C273" s="21" t="s">
        <v>298</v>
      </c>
      <c r="D273" s="64">
        <v>54320</v>
      </c>
      <c r="E273" s="27">
        <v>3344</v>
      </c>
      <c r="F273" s="28">
        <v>3482</v>
      </c>
      <c r="G273" s="28">
        <v>60</v>
      </c>
      <c r="H273" s="28">
        <v>111</v>
      </c>
      <c r="I273" s="28">
        <v>4</v>
      </c>
      <c r="J273" s="28">
        <v>10</v>
      </c>
      <c r="K273" s="28">
        <v>0</v>
      </c>
      <c r="L273" s="28">
        <v>3</v>
      </c>
      <c r="M273" s="28">
        <v>1</v>
      </c>
      <c r="N273" s="28">
        <v>1</v>
      </c>
      <c r="P273" s="39">
        <v>615.6111929307805</v>
      </c>
      <c r="Q273" s="29"/>
      <c r="R273" s="28">
        <v>3409</v>
      </c>
      <c r="S273" s="28">
        <v>198</v>
      </c>
      <c r="T273" s="28">
        <v>3607</v>
      </c>
    </row>
    <row r="274" spans="2:20" ht="12">
      <c r="B274" s="21" t="s">
        <v>1199</v>
      </c>
      <c r="C274" s="21" t="s">
        <v>299</v>
      </c>
      <c r="D274" s="64">
        <v>53993</v>
      </c>
      <c r="E274" s="27">
        <v>2753</v>
      </c>
      <c r="F274" s="28">
        <v>2920</v>
      </c>
      <c r="G274" s="28">
        <v>6</v>
      </c>
      <c r="H274" s="28">
        <v>11</v>
      </c>
      <c r="I274" s="28">
        <v>1</v>
      </c>
      <c r="J274" s="28">
        <v>3</v>
      </c>
      <c r="K274" s="28">
        <v>0</v>
      </c>
      <c r="L274" s="28">
        <v>3</v>
      </c>
      <c r="M274" s="28">
        <v>1</v>
      </c>
      <c r="N274" s="28">
        <v>1</v>
      </c>
      <c r="P274" s="39">
        <v>509.88091048839664</v>
      </c>
      <c r="Q274" s="29"/>
      <c r="R274" s="28">
        <v>2761</v>
      </c>
      <c r="S274" s="28">
        <v>177</v>
      </c>
      <c r="T274" s="28">
        <v>2938</v>
      </c>
    </row>
    <row r="275" spans="2:20" ht="12">
      <c r="B275" s="21" t="s">
        <v>1200</v>
      </c>
      <c r="C275" s="21" t="s">
        <v>300</v>
      </c>
      <c r="D275" s="64">
        <v>122323</v>
      </c>
      <c r="E275" s="27">
        <v>1756</v>
      </c>
      <c r="F275" s="28">
        <v>1825</v>
      </c>
      <c r="G275" s="28">
        <v>3</v>
      </c>
      <c r="H275" s="28">
        <v>5</v>
      </c>
      <c r="I275" s="28">
        <v>0</v>
      </c>
      <c r="J275" s="28">
        <v>0</v>
      </c>
      <c r="K275" s="28">
        <v>0</v>
      </c>
      <c r="L275" s="28">
        <v>0</v>
      </c>
      <c r="M275" s="28">
        <v>2</v>
      </c>
      <c r="N275" s="28">
        <v>2</v>
      </c>
      <c r="P275" s="39">
        <v>143.55436017756267</v>
      </c>
      <c r="Q275" s="29"/>
      <c r="R275" s="28">
        <v>1761</v>
      </c>
      <c r="S275" s="28">
        <v>71</v>
      </c>
      <c r="T275" s="28">
        <v>1832</v>
      </c>
    </row>
    <row r="276" spans="2:20" ht="12">
      <c r="B276" s="21" t="s">
        <v>1201</v>
      </c>
      <c r="C276" s="21" t="s">
        <v>301</v>
      </c>
      <c r="D276" s="64">
        <v>37379</v>
      </c>
      <c r="E276" s="27">
        <v>1965</v>
      </c>
      <c r="F276" s="28">
        <v>2038</v>
      </c>
      <c r="G276" s="28">
        <v>4</v>
      </c>
      <c r="H276" s="28">
        <v>19</v>
      </c>
      <c r="I276" s="28">
        <v>0</v>
      </c>
      <c r="J276" s="28">
        <v>1</v>
      </c>
      <c r="K276" s="28">
        <v>0</v>
      </c>
      <c r="L276" s="28">
        <v>8</v>
      </c>
      <c r="M276" s="28">
        <v>0</v>
      </c>
      <c r="N276" s="28">
        <v>0</v>
      </c>
      <c r="P276" s="39">
        <v>525.6962465555526</v>
      </c>
      <c r="Q276" s="29"/>
      <c r="R276" s="28">
        <v>1969</v>
      </c>
      <c r="S276" s="28">
        <v>97</v>
      </c>
      <c r="T276" s="28">
        <v>2066</v>
      </c>
    </row>
    <row r="277" spans="2:20" ht="12">
      <c r="B277" s="21" t="s">
        <v>1202</v>
      </c>
      <c r="C277" s="21" t="s">
        <v>302</v>
      </c>
      <c r="D277" s="64">
        <v>50744</v>
      </c>
      <c r="E277" s="27">
        <v>1264</v>
      </c>
      <c r="F277" s="28">
        <v>1336</v>
      </c>
      <c r="G277" s="28">
        <v>1</v>
      </c>
      <c r="H277" s="28">
        <v>2</v>
      </c>
      <c r="I277" s="28">
        <v>0</v>
      </c>
      <c r="J277" s="28">
        <v>0</v>
      </c>
      <c r="K277" s="28">
        <v>0</v>
      </c>
      <c r="L277" s="28">
        <v>0</v>
      </c>
      <c r="M277" s="28">
        <v>5</v>
      </c>
      <c r="N277" s="28">
        <v>5</v>
      </c>
      <c r="P277" s="39">
        <v>249.09348888538548</v>
      </c>
      <c r="Q277" s="29"/>
      <c r="R277" s="28">
        <v>1270</v>
      </c>
      <c r="S277" s="28">
        <v>73</v>
      </c>
      <c r="T277" s="28">
        <v>1343</v>
      </c>
    </row>
    <row r="278" spans="2:20" ht="12">
      <c r="B278" s="21" t="s">
        <v>1203</v>
      </c>
      <c r="C278" s="21" t="s">
        <v>303</v>
      </c>
      <c r="D278" s="64">
        <v>245739</v>
      </c>
      <c r="E278" s="27">
        <v>5395</v>
      </c>
      <c r="F278" s="28">
        <v>5567</v>
      </c>
      <c r="G278" s="28">
        <v>6</v>
      </c>
      <c r="H278" s="28">
        <v>9</v>
      </c>
      <c r="I278" s="28">
        <v>0</v>
      </c>
      <c r="J278" s="28">
        <v>0</v>
      </c>
      <c r="K278" s="28">
        <v>0</v>
      </c>
      <c r="L278" s="28">
        <v>0</v>
      </c>
      <c r="M278" s="28">
        <v>1</v>
      </c>
      <c r="N278" s="28">
        <v>1</v>
      </c>
      <c r="P278" s="39">
        <v>219.54187166058298</v>
      </c>
      <c r="Q278" s="29"/>
      <c r="R278" s="28">
        <v>5402</v>
      </c>
      <c r="S278" s="28">
        <v>175</v>
      </c>
      <c r="T278" s="28">
        <v>5577</v>
      </c>
    </row>
    <row r="279" spans="2:20" ht="12">
      <c r="B279" s="23" t="s">
        <v>1205</v>
      </c>
      <c r="C279" s="23" t="s">
        <v>305</v>
      </c>
      <c r="D279" s="65">
        <v>10475</v>
      </c>
      <c r="E279" s="27">
        <v>61</v>
      </c>
      <c r="F279" s="28">
        <v>64</v>
      </c>
      <c r="G279" s="28">
        <v>188</v>
      </c>
      <c r="H279" s="28">
        <v>222</v>
      </c>
      <c r="I279" s="28">
        <v>1</v>
      </c>
      <c r="J279" s="28">
        <v>2</v>
      </c>
      <c r="K279" s="28">
        <v>0</v>
      </c>
      <c r="L279" s="28">
        <v>0</v>
      </c>
      <c r="M279" s="28">
        <v>0</v>
      </c>
      <c r="N279" s="28">
        <v>0</v>
      </c>
      <c r="P279" s="39">
        <v>58.23389021479713</v>
      </c>
      <c r="Q279" s="29"/>
      <c r="R279" s="28">
        <v>250</v>
      </c>
      <c r="S279" s="28">
        <v>38</v>
      </c>
      <c r="T279" s="28">
        <v>288</v>
      </c>
    </row>
    <row r="280" spans="2:20" ht="12">
      <c r="B280" s="21" t="s">
        <v>1206</v>
      </c>
      <c r="C280" s="21" t="s">
        <v>306</v>
      </c>
      <c r="D280" s="64">
        <v>138844</v>
      </c>
      <c r="E280" s="27">
        <v>6217</v>
      </c>
      <c r="F280" s="28">
        <v>6736</v>
      </c>
      <c r="G280" s="28">
        <v>37</v>
      </c>
      <c r="H280" s="28">
        <v>72</v>
      </c>
      <c r="I280" s="28">
        <v>0</v>
      </c>
      <c r="J280" s="28">
        <v>4</v>
      </c>
      <c r="K280" s="28">
        <v>0</v>
      </c>
      <c r="L280" s="28">
        <v>29</v>
      </c>
      <c r="M280" s="28">
        <v>4</v>
      </c>
      <c r="N280" s="28">
        <v>4</v>
      </c>
      <c r="P280" s="39">
        <v>447.7687188499323</v>
      </c>
      <c r="Q280" s="29"/>
      <c r="R280" s="28">
        <v>6258</v>
      </c>
      <c r="S280" s="28">
        <v>587</v>
      </c>
      <c r="T280" s="28">
        <v>6845</v>
      </c>
    </row>
    <row r="281" spans="2:20" ht="12">
      <c r="B281" s="21" t="s">
        <v>1207</v>
      </c>
      <c r="C281" s="21" t="s">
        <v>307</v>
      </c>
      <c r="D281" s="64">
        <v>57036</v>
      </c>
      <c r="E281" s="27">
        <v>676</v>
      </c>
      <c r="F281" s="28">
        <v>703</v>
      </c>
      <c r="G281" s="28">
        <v>0</v>
      </c>
      <c r="H281" s="28">
        <v>0</v>
      </c>
      <c r="I281" s="28">
        <v>0</v>
      </c>
      <c r="J281" s="28">
        <v>0</v>
      </c>
      <c r="K281" s="28">
        <v>0</v>
      </c>
      <c r="L281" s="28">
        <v>0</v>
      </c>
      <c r="M281" s="28">
        <v>0</v>
      </c>
      <c r="N281" s="28">
        <v>0</v>
      </c>
      <c r="P281" s="39">
        <v>118.52163545830705</v>
      </c>
      <c r="Q281" s="29"/>
      <c r="R281" s="28">
        <v>676</v>
      </c>
      <c r="S281" s="28">
        <v>27</v>
      </c>
      <c r="T281" s="28">
        <v>703</v>
      </c>
    </row>
    <row r="282" spans="2:20" ht="12">
      <c r="B282" s="21" t="s">
        <v>1208</v>
      </c>
      <c r="C282" s="21" t="s">
        <v>308</v>
      </c>
      <c r="D282" s="64">
        <v>90329</v>
      </c>
      <c r="E282" s="27">
        <v>1650</v>
      </c>
      <c r="F282" s="28">
        <v>1694</v>
      </c>
      <c r="G282" s="28">
        <v>0</v>
      </c>
      <c r="H282" s="28">
        <v>0</v>
      </c>
      <c r="I282" s="28">
        <v>0</v>
      </c>
      <c r="J282" s="28">
        <v>0</v>
      </c>
      <c r="K282" s="28">
        <v>0</v>
      </c>
      <c r="L282" s="28">
        <v>0</v>
      </c>
      <c r="M282" s="28">
        <v>5</v>
      </c>
      <c r="N282" s="28">
        <v>5</v>
      </c>
      <c r="P282" s="39">
        <v>182.66558912420155</v>
      </c>
      <c r="Q282" s="29"/>
      <c r="R282" s="28">
        <v>1655</v>
      </c>
      <c r="S282" s="28">
        <v>44</v>
      </c>
      <c r="T282" s="28">
        <v>1699</v>
      </c>
    </row>
    <row r="283" spans="2:20" ht="12">
      <c r="B283" s="21" t="s">
        <v>2023</v>
      </c>
      <c r="C283" s="21" t="s">
        <v>2034</v>
      </c>
      <c r="D283" s="64">
        <v>67198</v>
      </c>
      <c r="E283" s="27">
        <v>3791</v>
      </c>
      <c r="F283" s="28">
        <v>3989</v>
      </c>
      <c r="G283" s="28">
        <v>14</v>
      </c>
      <c r="H283" s="28">
        <v>19</v>
      </c>
      <c r="I283" s="28">
        <v>5</v>
      </c>
      <c r="J283" s="28">
        <v>6</v>
      </c>
      <c r="K283" s="28">
        <v>1</v>
      </c>
      <c r="L283" s="28">
        <v>1</v>
      </c>
      <c r="M283" s="28">
        <v>4</v>
      </c>
      <c r="N283" s="28">
        <v>4</v>
      </c>
      <c r="P283" s="39">
        <v>564.1536950504479</v>
      </c>
      <c r="Q283" s="29"/>
      <c r="R283" s="28">
        <v>3815</v>
      </c>
      <c r="S283" s="28">
        <v>204</v>
      </c>
      <c r="T283" s="28">
        <v>4019</v>
      </c>
    </row>
    <row r="284" spans="2:20" ht="12">
      <c r="B284" s="21" t="s">
        <v>1209</v>
      </c>
      <c r="C284" s="21" t="s">
        <v>309</v>
      </c>
      <c r="D284" s="64">
        <v>52791</v>
      </c>
      <c r="E284" s="27">
        <v>1132</v>
      </c>
      <c r="F284" s="28">
        <v>1180</v>
      </c>
      <c r="G284" s="28">
        <v>24</v>
      </c>
      <c r="H284" s="28">
        <v>45</v>
      </c>
      <c r="I284" s="28">
        <v>2</v>
      </c>
      <c r="J284" s="28">
        <v>4</v>
      </c>
      <c r="K284" s="28">
        <v>0</v>
      </c>
      <c r="L284" s="28">
        <v>2</v>
      </c>
      <c r="M284" s="28">
        <v>1</v>
      </c>
      <c r="N284" s="28">
        <v>1</v>
      </c>
      <c r="P284" s="39">
        <v>214.43049004565174</v>
      </c>
      <c r="Q284" s="29"/>
      <c r="R284" s="28">
        <v>1159</v>
      </c>
      <c r="S284" s="28">
        <v>73</v>
      </c>
      <c r="T284" s="28">
        <v>1232</v>
      </c>
    </row>
    <row r="285" spans="2:20" ht="12">
      <c r="B285" s="21" t="s">
        <v>1210</v>
      </c>
      <c r="C285" s="21" t="s">
        <v>310</v>
      </c>
      <c r="D285" s="64">
        <v>28773</v>
      </c>
      <c r="E285" s="27">
        <v>594</v>
      </c>
      <c r="F285" s="28">
        <v>668</v>
      </c>
      <c r="G285" s="28">
        <v>0</v>
      </c>
      <c r="H285" s="28">
        <v>0</v>
      </c>
      <c r="I285" s="28">
        <v>0</v>
      </c>
      <c r="J285" s="28">
        <v>0</v>
      </c>
      <c r="K285" s="28">
        <v>0</v>
      </c>
      <c r="L285" s="28">
        <v>0</v>
      </c>
      <c r="M285" s="28">
        <v>1</v>
      </c>
      <c r="N285" s="28">
        <v>1</v>
      </c>
      <c r="P285" s="39">
        <v>206.4435408195183</v>
      </c>
      <c r="Q285" s="29"/>
      <c r="R285" s="28">
        <v>595</v>
      </c>
      <c r="S285" s="28">
        <v>74</v>
      </c>
      <c r="T285" s="28">
        <v>669</v>
      </c>
    </row>
    <row r="286" spans="2:20" ht="12">
      <c r="B286" s="21" t="s">
        <v>1211</v>
      </c>
      <c r="C286" s="21" t="s">
        <v>311</v>
      </c>
      <c r="D286" s="64">
        <v>67002</v>
      </c>
      <c r="E286" s="27">
        <v>5906</v>
      </c>
      <c r="F286" s="28">
        <v>6055</v>
      </c>
      <c r="G286" s="28">
        <v>4</v>
      </c>
      <c r="H286" s="28">
        <v>12</v>
      </c>
      <c r="I286" s="28">
        <v>0</v>
      </c>
      <c r="J286" s="28">
        <v>0</v>
      </c>
      <c r="K286" s="28">
        <v>0</v>
      </c>
      <c r="L286" s="28">
        <v>1</v>
      </c>
      <c r="M286" s="28">
        <v>1</v>
      </c>
      <c r="N286" s="28">
        <v>1</v>
      </c>
      <c r="P286" s="39">
        <v>881.4662248888093</v>
      </c>
      <c r="Q286" s="29"/>
      <c r="R286" s="28">
        <v>5911</v>
      </c>
      <c r="S286" s="28">
        <v>158</v>
      </c>
      <c r="T286" s="28">
        <v>6069</v>
      </c>
    </row>
    <row r="287" spans="2:20" ht="12">
      <c r="B287" s="21" t="s">
        <v>1212</v>
      </c>
      <c r="C287" s="21" t="s">
        <v>312</v>
      </c>
      <c r="D287" s="64">
        <v>43528</v>
      </c>
      <c r="E287" s="27">
        <v>1669</v>
      </c>
      <c r="F287" s="28">
        <v>1757</v>
      </c>
      <c r="G287" s="28">
        <v>5</v>
      </c>
      <c r="H287" s="28">
        <v>13</v>
      </c>
      <c r="I287" s="28">
        <v>0</v>
      </c>
      <c r="J287" s="28">
        <v>0</v>
      </c>
      <c r="K287" s="28">
        <v>0</v>
      </c>
      <c r="L287" s="28">
        <v>0</v>
      </c>
      <c r="M287" s="28">
        <v>0</v>
      </c>
      <c r="N287" s="28">
        <v>0</v>
      </c>
      <c r="P287" s="39">
        <v>383.4313545304172</v>
      </c>
      <c r="Q287" s="29"/>
      <c r="R287" s="28">
        <v>1674</v>
      </c>
      <c r="S287" s="28">
        <v>96</v>
      </c>
      <c r="T287" s="28">
        <v>1770</v>
      </c>
    </row>
    <row r="288" spans="2:20" ht="12">
      <c r="B288" s="21" t="s">
        <v>1213</v>
      </c>
      <c r="C288" s="21" t="s">
        <v>313</v>
      </c>
      <c r="D288" s="64">
        <v>118346</v>
      </c>
      <c r="E288" s="27">
        <v>4032</v>
      </c>
      <c r="F288" s="28">
        <v>4167</v>
      </c>
      <c r="G288" s="28">
        <v>4</v>
      </c>
      <c r="H288" s="28">
        <v>11</v>
      </c>
      <c r="I288" s="28">
        <v>1</v>
      </c>
      <c r="J288" s="28">
        <v>1</v>
      </c>
      <c r="K288" s="28">
        <v>0</v>
      </c>
      <c r="L288" s="28">
        <v>0</v>
      </c>
      <c r="M288" s="28">
        <v>1</v>
      </c>
      <c r="N288" s="28">
        <v>1</v>
      </c>
      <c r="P288" s="39">
        <v>340.6959255065655</v>
      </c>
      <c r="Q288" s="29"/>
      <c r="R288" s="28">
        <v>4038</v>
      </c>
      <c r="S288" s="28">
        <v>142</v>
      </c>
      <c r="T288" s="28">
        <v>4180</v>
      </c>
    </row>
    <row r="289" spans="2:20" ht="12">
      <c r="B289" s="21" t="s">
        <v>1214</v>
      </c>
      <c r="C289" s="21" t="s">
        <v>314</v>
      </c>
      <c r="D289" s="64">
        <v>38707</v>
      </c>
      <c r="E289" s="27">
        <v>3717</v>
      </c>
      <c r="F289" s="28">
        <v>3908</v>
      </c>
      <c r="G289" s="28">
        <v>30</v>
      </c>
      <c r="H289" s="28">
        <v>43</v>
      </c>
      <c r="I289" s="28">
        <v>9</v>
      </c>
      <c r="J289" s="28">
        <v>15</v>
      </c>
      <c r="K289" s="28">
        <v>0</v>
      </c>
      <c r="L289" s="28">
        <v>1</v>
      </c>
      <c r="M289" s="28">
        <v>0</v>
      </c>
      <c r="N289" s="28">
        <v>0</v>
      </c>
      <c r="P289" s="39">
        <v>960.2914201565609</v>
      </c>
      <c r="Q289" s="29"/>
      <c r="R289" s="28">
        <v>3756</v>
      </c>
      <c r="S289" s="28">
        <v>211</v>
      </c>
      <c r="T289" s="28">
        <v>3967</v>
      </c>
    </row>
    <row r="290" spans="2:20" ht="12">
      <c r="B290" s="21" t="s">
        <v>1215</v>
      </c>
      <c r="C290" s="21" t="s">
        <v>315</v>
      </c>
      <c r="D290" s="64">
        <v>39979</v>
      </c>
      <c r="E290" s="27">
        <v>1966</v>
      </c>
      <c r="F290" s="28">
        <v>2091</v>
      </c>
      <c r="G290" s="28">
        <v>14</v>
      </c>
      <c r="H290" s="28">
        <v>27</v>
      </c>
      <c r="I290" s="28">
        <v>0</v>
      </c>
      <c r="J290" s="28">
        <v>0</v>
      </c>
      <c r="K290" s="28">
        <v>0</v>
      </c>
      <c r="L290" s="28">
        <v>3</v>
      </c>
      <c r="M290" s="28">
        <v>1</v>
      </c>
      <c r="N290" s="28">
        <v>1</v>
      </c>
      <c r="P290" s="39">
        <v>491.75817304084643</v>
      </c>
      <c r="Q290" s="29"/>
      <c r="R290" s="28">
        <v>1981</v>
      </c>
      <c r="S290" s="28">
        <v>141</v>
      </c>
      <c r="T290" s="28">
        <v>2122</v>
      </c>
    </row>
    <row r="291" spans="2:20" ht="12">
      <c r="B291" s="21" t="s">
        <v>1216</v>
      </c>
      <c r="C291" s="21" t="s">
        <v>316</v>
      </c>
      <c r="D291" s="64">
        <v>62840</v>
      </c>
      <c r="E291" s="27">
        <v>2917</v>
      </c>
      <c r="F291" s="28">
        <v>3024</v>
      </c>
      <c r="G291" s="28">
        <v>6</v>
      </c>
      <c r="H291" s="28">
        <v>13</v>
      </c>
      <c r="I291" s="28">
        <v>0</v>
      </c>
      <c r="J291" s="28">
        <v>0</v>
      </c>
      <c r="K291" s="28">
        <v>0</v>
      </c>
      <c r="L291" s="28">
        <v>5</v>
      </c>
      <c r="M291" s="28">
        <v>0</v>
      </c>
      <c r="N291" s="28">
        <v>0</v>
      </c>
      <c r="P291" s="39">
        <v>464.1947803946531</v>
      </c>
      <c r="Q291" s="29"/>
      <c r="R291" s="28">
        <v>2923</v>
      </c>
      <c r="S291" s="28">
        <v>119</v>
      </c>
      <c r="T291" s="28">
        <v>3042</v>
      </c>
    </row>
    <row r="292" spans="2:20" ht="12">
      <c r="B292" s="21" t="s">
        <v>1217</v>
      </c>
      <c r="C292" s="21" t="s">
        <v>317</v>
      </c>
      <c r="D292" s="64">
        <v>47644</v>
      </c>
      <c r="E292" s="27">
        <v>1927</v>
      </c>
      <c r="F292" s="28">
        <v>2015</v>
      </c>
      <c r="G292" s="28">
        <v>10</v>
      </c>
      <c r="H292" s="28">
        <v>24</v>
      </c>
      <c r="I292" s="28">
        <v>9</v>
      </c>
      <c r="J292" s="28">
        <v>30</v>
      </c>
      <c r="K292" s="28">
        <v>0</v>
      </c>
      <c r="L292" s="28">
        <v>1</v>
      </c>
      <c r="M292" s="28">
        <v>3</v>
      </c>
      <c r="N292" s="28">
        <v>3</v>
      </c>
      <c r="P292" s="39">
        <v>404.45806397447734</v>
      </c>
      <c r="Q292" s="29"/>
      <c r="R292" s="28">
        <v>1949</v>
      </c>
      <c r="S292" s="28">
        <v>124</v>
      </c>
      <c r="T292" s="28">
        <v>2073</v>
      </c>
    </row>
    <row r="293" spans="2:20" ht="12">
      <c r="B293" s="21" t="s">
        <v>1218</v>
      </c>
      <c r="C293" s="21" t="s">
        <v>318</v>
      </c>
      <c r="D293" s="64">
        <v>147022</v>
      </c>
      <c r="E293" s="27">
        <v>3108</v>
      </c>
      <c r="F293" s="28">
        <v>3216</v>
      </c>
      <c r="G293" s="28">
        <v>49</v>
      </c>
      <c r="H293" s="28">
        <v>160</v>
      </c>
      <c r="I293" s="28">
        <v>3</v>
      </c>
      <c r="J293" s="28">
        <v>7</v>
      </c>
      <c r="K293" s="28">
        <v>0</v>
      </c>
      <c r="L293" s="28">
        <v>0</v>
      </c>
      <c r="M293" s="28">
        <v>1</v>
      </c>
      <c r="N293" s="28">
        <v>1</v>
      </c>
      <c r="P293" s="39">
        <v>211.39693379222157</v>
      </c>
      <c r="Q293" s="29"/>
      <c r="R293" s="28">
        <v>3161</v>
      </c>
      <c r="S293" s="28">
        <v>223</v>
      </c>
      <c r="T293" s="28">
        <v>3384</v>
      </c>
    </row>
    <row r="294" spans="2:20" ht="12">
      <c r="B294" s="21" t="s">
        <v>1219</v>
      </c>
      <c r="C294" s="21" t="s">
        <v>319</v>
      </c>
      <c r="D294" s="64">
        <v>58992</v>
      </c>
      <c r="E294" s="27">
        <v>4573</v>
      </c>
      <c r="F294" s="28">
        <v>4690</v>
      </c>
      <c r="G294" s="28">
        <v>64</v>
      </c>
      <c r="H294" s="28">
        <v>69</v>
      </c>
      <c r="I294" s="28">
        <v>1</v>
      </c>
      <c r="J294" s="28">
        <v>1</v>
      </c>
      <c r="K294" s="28">
        <v>0</v>
      </c>
      <c r="L294" s="28">
        <v>4</v>
      </c>
      <c r="M294" s="28">
        <v>0</v>
      </c>
      <c r="N294" s="28">
        <v>0</v>
      </c>
      <c r="P294" s="39">
        <v>775.1898562516951</v>
      </c>
      <c r="Q294" s="29"/>
      <c r="R294" s="28">
        <v>4638</v>
      </c>
      <c r="S294" s="28">
        <v>126</v>
      </c>
      <c r="T294" s="28">
        <v>4764</v>
      </c>
    </row>
    <row r="295" spans="2:20" ht="12">
      <c r="B295" s="21" t="s">
        <v>1220</v>
      </c>
      <c r="C295" s="21" t="s">
        <v>320</v>
      </c>
      <c r="D295" s="64">
        <v>37947</v>
      </c>
      <c r="E295" s="27">
        <v>1477</v>
      </c>
      <c r="F295" s="28">
        <v>1549</v>
      </c>
      <c r="G295" s="28">
        <v>7</v>
      </c>
      <c r="H295" s="28">
        <v>10</v>
      </c>
      <c r="I295" s="28">
        <v>0</v>
      </c>
      <c r="J295" s="28">
        <v>0</v>
      </c>
      <c r="K295" s="28">
        <v>0</v>
      </c>
      <c r="L295" s="28">
        <v>4</v>
      </c>
      <c r="M295" s="28">
        <v>2</v>
      </c>
      <c r="N295" s="28">
        <v>2</v>
      </c>
      <c r="P295" s="39">
        <v>389.22707987456187</v>
      </c>
      <c r="Q295" s="29"/>
      <c r="R295" s="28">
        <v>1486</v>
      </c>
      <c r="S295" s="28">
        <v>79</v>
      </c>
      <c r="T295" s="28">
        <v>1565</v>
      </c>
    </row>
    <row r="296" spans="2:20" ht="12">
      <c r="B296" s="21" t="s">
        <v>1221</v>
      </c>
      <c r="C296" s="21" t="s">
        <v>321</v>
      </c>
      <c r="D296" s="64">
        <v>57819</v>
      </c>
      <c r="E296" s="27">
        <v>1962</v>
      </c>
      <c r="F296" s="28">
        <v>2037</v>
      </c>
      <c r="G296" s="28">
        <v>0</v>
      </c>
      <c r="H296" s="28">
        <v>1</v>
      </c>
      <c r="I296" s="28">
        <v>2</v>
      </c>
      <c r="J296" s="28">
        <v>3</v>
      </c>
      <c r="K296" s="28">
        <v>0</v>
      </c>
      <c r="L296" s="28">
        <v>3</v>
      </c>
      <c r="M296" s="28">
        <v>6</v>
      </c>
      <c r="N296" s="28">
        <v>6</v>
      </c>
      <c r="P296" s="39">
        <v>339.33482073366883</v>
      </c>
      <c r="Q296" s="29"/>
      <c r="R296" s="28">
        <v>1970</v>
      </c>
      <c r="S296" s="28">
        <v>80</v>
      </c>
      <c r="T296" s="28">
        <v>2050</v>
      </c>
    </row>
    <row r="297" spans="2:20" ht="12">
      <c r="B297" s="21" t="s">
        <v>1222</v>
      </c>
      <c r="C297" s="21" t="s">
        <v>322</v>
      </c>
      <c r="D297" s="64">
        <v>47790</v>
      </c>
      <c r="E297" s="27">
        <v>1413</v>
      </c>
      <c r="F297" s="28">
        <v>1469</v>
      </c>
      <c r="G297" s="28">
        <v>2</v>
      </c>
      <c r="H297" s="28">
        <v>3</v>
      </c>
      <c r="I297" s="28">
        <v>0</v>
      </c>
      <c r="J297" s="28">
        <v>1</v>
      </c>
      <c r="K297" s="28">
        <v>0</v>
      </c>
      <c r="L297" s="28">
        <v>0</v>
      </c>
      <c r="M297" s="28">
        <v>5</v>
      </c>
      <c r="N297" s="28">
        <v>5</v>
      </c>
      <c r="P297" s="39">
        <v>295.66854990583806</v>
      </c>
      <c r="Q297" s="29"/>
      <c r="R297" s="28">
        <v>1420</v>
      </c>
      <c r="S297" s="28">
        <v>58</v>
      </c>
      <c r="T297" s="28">
        <v>1478</v>
      </c>
    </row>
    <row r="298" spans="2:20" ht="12">
      <c r="B298" s="21" t="s">
        <v>1223</v>
      </c>
      <c r="C298" s="21" t="s">
        <v>323</v>
      </c>
      <c r="D298" s="64">
        <v>74559</v>
      </c>
      <c r="E298" s="27">
        <v>3777</v>
      </c>
      <c r="F298" s="28">
        <v>3995</v>
      </c>
      <c r="G298" s="28">
        <v>8</v>
      </c>
      <c r="H298" s="28">
        <v>10</v>
      </c>
      <c r="I298" s="28">
        <v>8</v>
      </c>
      <c r="J298" s="28">
        <v>9</v>
      </c>
      <c r="K298" s="28">
        <v>0</v>
      </c>
      <c r="L298" s="28">
        <v>7</v>
      </c>
      <c r="M298" s="28">
        <v>0</v>
      </c>
      <c r="N298" s="28">
        <v>0</v>
      </c>
      <c r="P298" s="39">
        <v>506.57868265400555</v>
      </c>
      <c r="Q298" s="29"/>
      <c r="R298" s="28">
        <v>3793</v>
      </c>
      <c r="S298" s="28">
        <v>228</v>
      </c>
      <c r="T298" s="28">
        <v>4021</v>
      </c>
    </row>
    <row r="299" spans="2:20" ht="12">
      <c r="B299" s="21" t="s">
        <v>1224</v>
      </c>
      <c r="C299" s="21" t="s">
        <v>324</v>
      </c>
      <c r="D299" s="64">
        <v>47476</v>
      </c>
      <c r="E299" s="27">
        <v>1254</v>
      </c>
      <c r="F299" s="28">
        <v>1314</v>
      </c>
      <c r="G299" s="28">
        <v>0</v>
      </c>
      <c r="H299" s="28">
        <v>1</v>
      </c>
      <c r="I299" s="28">
        <v>0</v>
      </c>
      <c r="J299" s="28">
        <v>0</v>
      </c>
      <c r="K299" s="28">
        <v>0</v>
      </c>
      <c r="L299" s="28">
        <v>0</v>
      </c>
      <c r="M299" s="28">
        <v>0</v>
      </c>
      <c r="N299" s="28">
        <v>0</v>
      </c>
      <c r="P299" s="39">
        <v>264.1334569045412</v>
      </c>
      <c r="Q299" s="29"/>
      <c r="R299" s="28">
        <v>1254</v>
      </c>
      <c r="S299" s="28">
        <v>61</v>
      </c>
      <c r="T299" s="28">
        <v>1315</v>
      </c>
    </row>
    <row r="300" spans="2:20" ht="12">
      <c r="B300" s="21" t="s">
        <v>1225</v>
      </c>
      <c r="C300" s="21" t="s">
        <v>325</v>
      </c>
      <c r="D300" s="64">
        <v>69768</v>
      </c>
      <c r="E300" s="27">
        <v>2540</v>
      </c>
      <c r="F300" s="28">
        <v>2687</v>
      </c>
      <c r="G300" s="28">
        <v>0</v>
      </c>
      <c r="H300" s="28">
        <v>1</v>
      </c>
      <c r="I300" s="28">
        <v>0</v>
      </c>
      <c r="J300" s="28">
        <v>0</v>
      </c>
      <c r="K300" s="28">
        <v>0</v>
      </c>
      <c r="L300" s="28">
        <v>0</v>
      </c>
      <c r="M300" s="28">
        <v>3</v>
      </c>
      <c r="N300" s="28">
        <v>3</v>
      </c>
      <c r="P300" s="39">
        <v>364.0637541566334</v>
      </c>
      <c r="Q300" s="29"/>
      <c r="R300" s="28">
        <v>2543</v>
      </c>
      <c r="S300" s="28">
        <v>148</v>
      </c>
      <c r="T300" s="28">
        <v>2691</v>
      </c>
    </row>
    <row r="301" spans="2:20" ht="12">
      <c r="B301" s="21" t="s">
        <v>1226</v>
      </c>
      <c r="C301" s="21" t="s">
        <v>326</v>
      </c>
      <c r="D301" s="64">
        <v>105986</v>
      </c>
      <c r="E301" s="27">
        <v>2402</v>
      </c>
      <c r="F301" s="28">
        <v>2462</v>
      </c>
      <c r="G301" s="28">
        <v>0</v>
      </c>
      <c r="H301" s="28">
        <v>0</v>
      </c>
      <c r="I301" s="28">
        <v>0</v>
      </c>
      <c r="J301" s="28">
        <v>0</v>
      </c>
      <c r="K301" s="28">
        <v>0</v>
      </c>
      <c r="L301" s="28">
        <v>0</v>
      </c>
      <c r="M301" s="28">
        <v>0</v>
      </c>
      <c r="N301" s="28">
        <v>0</v>
      </c>
      <c r="P301" s="39">
        <v>226.63370633857303</v>
      </c>
      <c r="Q301" s="29"/>
      <c r="R301" s="28">
        <v>2402</v>
      </c>
      <c r="S301" s="28">
        <v>60</v>
      </c>
      <c r="T301" s="28">
        <v>2462</v>
      </c>
    </row>
    <row r="302" spans="2:20" ht="12">
      <c r="B302" s="21" t="s">
        <v>1227</v>
      </c>
      <c r="C302" s="21" t="s">
        <v>327</v>
      </c>
      <c r="D302" s="64">
        <v>80980</v>
      </c>
      <c r="E302" s="27">
        <v>1143</v>
      </c>
      <c r="F302" s="28">
        <v>1212</v>
      </c>
      <c r="G302" s="28">
        <v>0</v>
      </c>
      <c r="H302" s="28">
        <v>0</v>
      </c>
      <c r="I302" s="28">
        <v>0</v>
      </c>
      <c r="J302" s="28">
        <v>0</v>
      </c>
      <c r="K302" s="28">
        <v>0</v>
      </c>
      <c r="L302" s="28">
        <v>0</v>
      </c>
      <c r="M302" s="28">
        <v>1</v>
      </c>
      <c r="N302" s="28">
        <v>1</v>
      </c>
      <c r="P302" s="39">
        <v>141.1459619659175</v>
      </c>
      <c r="Q302" s="29"/>
      <c r="R302" s="28">
        <v>1144</v>
      </c>
      <c r="S302" s="28">
        <v>69</v>
      </c>
      <c r="T302" s="28">
        <v>1213</v>
      </c>
    </row>
    <row r="303" spans="2:20" ht="12">
      <c r="B303" s="21" t="s">
        <v>1228</v>
      </c>
      <c r="C303" s="21" t="s">
        <v>328</v>
      </c>
      <c r="D303" s="64">
        <v>140742</v>
      </c>
      <c r="E303" s="27">
        <v>397</v>
      </c>
      <c r="F303" s="28">
        <v>452</v>
      </c>
      <c r="G303" s="28">
        <v>0</v>
      </c>
      <c r="H303" s="28">
        <v>1</v>
      </c>
      <c r="I303" s="28">
        <v>0</v>
      </c>
      <c r="J303" s="28">
        <v>0</v>
      </c>
      <c r="K303" s="28">
        <v>0</v>
      </c>
      <c r="L303" s="28">
        <v>0</v>
      </c>
      <c r="M303" s="28">
        <v>1</v>
      </c>
      <c r="N303" s="28">
        <v>1</v>
      </c>
      <c r="P303" s="39">
        <v>28.207642352673687</v>
      </c>
      <c r="Q303" s="29"/>
      <c r="R303" s="28">
        <v>398</v>
      </c>
      <c r="S303" s="28">
        <v>56</v>
      </c>
      <c r="T303" s="28">
        <v>454</v>
      </c>
    </row>
    <row r="304" spans="2:20" ht="12">
      <c r="B304" s="21" t="s">
        <v>1229</v>
      </c>
      <c r="C304" s="21" t="s">
        <v>329</v>
      </c>
      <c r="D304" s="64">
        <v>42654</v>
      </c>
      <c r="E304" s="27">
        <v>620</v>
      </c>
      <c r="F304" s="28">
        <v>641</v>
      </c>
      <c r="G304" s="28">
        <v>0</v>
      </c>
      <c r="H304" s="28">
        <v>0</v>
      </c>
      <c r="I304" s="28">
        <v>0</v>
      </c>
      <c r="J304" s="28">
        <v>0</v>
      </c>
      <c r="K304" s="28">
        <v>0</v>
      </c>
      <c r="L304" s="28">
        <v>0</v>
      </c>
      <c r="M304" s="28">
        <v>1</v>
      </c>
      <c r="N304" s="28">
        <v>1</v>
      </c>
      <c r="P304" s="39">
        <v>145.35565245932386</v>
      </c>
      <c r="Q304" s="29"/>
      <c r="R304" s="28">
        <v>621</v>
      </c>
      <c r="S304" s="28">
        <v>21</v>
      </c>
      <c r="T304" s="28">
        <v>642</v>
      </c>
    </row>
    <row r="305" spans="2:20" ht="12">
      <c r="B305" s="21" t="s">
        <v>1230</v>
      </c>
      <c r="C305" s="21" t="s">
        <v>330</v>
      </c>
      <c r="D305" s="64">
        <v>61063</v>
      </c>
      <c r="E305" s="27">
        <v>1169</v>
      </c>
      <c r="F305" s="28">
        <v>1209</v>
      </c>
      <c r="G305" s="28">
        <v>4</v>
      </c>
      <c r="H305" s="28">
        <v>5</v>
      </c>
      <c r="I305" s="28">
        <v>0</v>
      </c>
      <c r="J305" s="28">
        <v>0</v>
      </c>
      <c r="K305" s="28">
        <v>0</v>
      </c>
      <c r="L305" s="28">
        <v>0</v>
      </c>
      <c r="M305" s="28">
        <v>1</v>
      </c>
      <c r="N305" s="28">
        <v>1</v>
      </c>
      <c r="P305" s="39">
        <v>191.44162586181486</v>
      </c>
      <c r="Q305" s="29"/>
      <c r="R305" s="28">
        <v>1174</v>
      </c>
      <c r="S305" s="28">
        <v>41</v>
      </c>
      <c r="T305" s="28">
        <v>1215</v>
      </c>
    </row>
    <row r="306" spans="2:20" ht="12">
      <c r="B306" s="21" t="s">
        <v>1231</v>
      </c>
      <c r="C306" s="21" t="s">
        <v>331</v>
      </c>
      <c r="D306" s="64">
        <v>79723</v>
      </c>
      <c r="E306" s="27">
        <v>2088</v>
      </c>
      <c r="F306" s="28">
        <v>2129</v>
      </c>
      <c r="G306" s="28">
        <v>1</v>
      </c>
      <c r="H306" s="28">
        <v>3</v>
      </c>
      <c r="I306" s="28">
        <v>0</v>
      </c>
      <c r="J306" s="28">
        <v>0</v>
      </c>
      <c r="K306" s="28">
        <v>0</v>
      </c>
      <c r="L306" s="28">
        <v>0</v>
      </c>
      <c r="M306" s="28">
        <v>1</v>
      </c>
      <c r="N306" s="28">
        <v>1</v>
      </c>
      <c r="P306" s="39">
        <v>261.9068524767006</v>
      </c>
      <c r="Q306" s="29"/>
      <c r="R306" s="28">
        <v>2090</v>
      </c>
      <c r="S306" s="28">
        <v>43</v>
      </c>
      <c r="T306" s="28">
        <v>2133</v>
      </c>
    </row>
    <row r="307" spans="2:20" ht="12">
      <c r="B307" s="21" t="s">
        <v>1232</v>
      </c>
      <c r="C307" s="21" t="s">
        <v>332</v>
      </c>
      <c r="D307" s="64">
        <v>58860</v>
      </c>
      <c r="E307" s="27">
        <v>2316</v>
      </c>
      <c r="F307" s="28">
        <v>2415</v>
      </c>
      <c r="G307" s="28">
        <v>3</v>
      </c>
      <c r="H307" s="28">
        <v>11</v>
      </c>
      <c r="I307" s="28">
        <v>1</v>
      </c>
      <c r="J307" s="28">
        <v>1</v>
      </c>
      <c r="K307" s="28">
        <v>0</v>
      </c>
      <c r="L307" s="28">
        <v>2</v>
      </c>
      <c r="M307" s="28">
        <v>1</v>
      </c>
      <c r="N307" s="28">
        <v>1</v>
      </c>
      <c r="P307" s="39">
        <v>393.47604485219165</v>
      </c>
      <c r="Q307" s="29"/>
      <c r="R307" s="28">
        <v>2321</v>
      </c>
      <c r="S307" s="28">
        <v>109</v>
      </c>
      <c r="T307" s="28">
        <v>2430</v>
      </c>
    </row>
    <row r="308" spans="2:20" ht="12">
      <c r="B308" s="21" t="s">
        <v>1233</v>
      </c>
      <c r="C308" s="21" t="s">
        <v>333</v>
      </c>
      <c r="D308" s="64">
        <v>43148</v>
      </c>
      <c r="E308" s="27">
        <v>1589</v>
      </c>
      <c r="F308" s="28">
        <v>1648</v>
      </c>
      <c r="G308" s="28">
        <v>8</v>
      </c>
      <c r="H308" s="28">
        <v>21</v>
      </c>
      <c r="I308" s="28">
        <v>2</v>
      </c>
      <c r="J308" s="28">
        <v>2</v>
      </c>
      <c r="K308" s="28">
        <v>0</v>
      </c>
      <c r="L308" s="28">
        <v>1</v>
      </c>
      <c r="M308" s="28">
        <v>4</v>
      </c>
      <c r="N308" s="28">
        <v>4</v>
      </c>
      <c r="P308" s="39">
        <v>368.2673588578845</v>
      </c>
      <c r="Q308" s="29"/>
      <c r="R308" s="28">
        <v>1603</v>
      </c>
      <c r="S308" s="28">
        <v>73</v>
      </c>
      <c r="T308" s="28">
        <v>1676</v>
      </c>
    </row>
    <row r="309" spans="2:20" ht="12">
      <c r="B309" s="21" t="s">
        <v>1309</v>
      </c>
      <c r="C309" s="21" t="s">
        <v>334</v>
      </c>
      <c r="D309" s="64">
        <v>38107</v>
      </c>
      <c r="E309" s="27">
        <v>652</v>
      </c>
      <c r="F309" s="28">
        <v>671</v>
      </c>
      <c r="G309" s="28">
        <v>0</v>
      </c>
      <c r="H309" s="28">
        <v>0</v>
      </c>
      <c r="I309" s="28">
        <v>0</v>
      </c>
      <c r="J309" s="28">
        <v>0</v>
      </c>
      <c r="K309" s="28">
        <v>0</v>
      </c>
      <c r="L309" s="28">
        <v>0</v>
      </c>
      <c r="M309" s="28">
        <v>0</v>
      </c>
      <c r="N309" s="28">
        <v>0</v>
      </c>
      <c r="P309" s="39">
        <v>171.0971737476054</v>
      </c>
      <c r="Q309" s="29"/>
      <c r="R309" s="28">
        <v>652</v>
      </c>
      <c r="S309" s="28">
        <v>19</v>
      </c>
      <c r="T309" s="28">
        <v>671</v>
      </c>
    </row>
    <row r="310" spans="2:20" ht="12">
      <c r="B310" s="21" t="s">
        <v>1235</v>
      </c>
      <c r="C310" s="21" t="s">
        <v>335</v>
      </c>
      <c r="D310" s="64">
        <v>40157</v>
      </c>
      <c r="E310" s="27">
        <v>4051</v>
      </c>
      <c r="F310" s="28">
        <v>4253</v>
      </c>
      <c r="G310" s="28">
        <v>13</v>
      </c>
      <c r="H310" s="28">
        <v>23</v>
      </c>
      <c r="I310" s="28">
        <v>2</v>
      </c>
      <c r="J310" s="28">
        <v>39</v>
      </c>
      <c r="K310" s="28">
        <v>0</v>
      </c>
      <c r="L310" s="28">
        <v>2</v>
      </c>
      <c r="M310" s="28">
        <v>0</v>
      </c>
      <c r="N310" s="28">
        <v>0</v>
      </c>
      <c r="P310" s="39">
        <v>1008.790497298105</v>
      </c>
      <c r="Q310" s="29"/>
      <c r="R310" s="28">
        <v>4066</v>
      </c>
      <c r="S310" s="28">
        <v>251</v>
      </c>
      <c r="T310" s="28">
        <v>4317</v>
      </c>
    </row>
    <row r="311" spans="2:20" ht="12">
      <c r="B311" s="21" t="s">
        <v>1236</v>
      </c>
      <c r="C311" s="21" t="s">
        <v>336</v>
      </c>
      <c r="D311" s="64">
        <v>128715</v>
      </c>
      <c r="E311" s="27">
        <v>4249</v>
      </c>
      <c r="F311" s="28">
        <v>4341</v>
      </c>
      <c r="G311" s="28">
        <v>1</v>
      </c>
      <c r="H311" s="28">
        <v>1</v>
      </c>
      <c r="I311" s="28">
        <v>0</v>
      </c>
      <c r="J311" s="28">
        <v>2</v>
      </c>
      <c r="K311" s="28">
        <v>0</v>
      </c>
      <c r="L311" s="28">
        <v>0</v>
      </c>
      <c r="M311" s="28">
        <v>3</v>
      </c>
      <c r="N311" s="28">
        <v>3</v>
      </c>
      <c r="P311" s="39">
        <v>330.1091558870373</v>
      </c>
      <c r="Q311" s="29"/>
      <c r="R311" s="28">
        <v>4253</v>
      </c>
      <c r="S311" s="28">
        <v>94</v>
      </c>
      <c r="T311" s="28">
        <v>4347</v>
      </c>
    </row>
    <row r="312" spans="2:20" ht="12">
      <c r="B312" s="21" t="s">
        <v>1237</v>
      </c>
      <c r="C312" s="21" t="s">
        <v>337</v>
      </c>
      <c r="D312" s="64">
        <v>83706</v>
      </c>
      <c r="E312" s="27">
        <v>3353</v>
      </c>
      <c r="F312" s="28">
        <v>3430</v>
      </c>
      <c r="G312" s="28">
        <v>3</v>
      </c>
      <c r="H312" s="28">
        <v>5</v>
      </c>
      <c r="I312" s="28">
        <v>0</v>
      </c>
      <c r="J312" s="28">
        <v>1</v>
      </c>
      <c r="K312" s="28">
        <v>0</v>
      </c>
      <c r="L312" s="28">
        <v>0</v>
      </c>
      <c r="M312" s="28">
        <v>0</v>
      </c>
      <c r="N312" s="28">
        <v>0</v>
      </c>
      <c r="P312" s="39">
        <v>400.56865696604785</v>
      </c>
      <c r="Q312" s="29"/>
      <c r="R312" s="28">
        <v>3356</v>
      </c>
      <c r="S312" s="28">
        <v>80</v>
      </c>
      <c r="T312" s="28">
        <v>3436</v>
      </c>
    </row>
    <row r="313" spans="2:20" ht="12">
      <c r="B313" s="21" t="s">
        <v>1238</v>
      </c>
      <c r="C313" s="21" t="s">
        <v>338</v>
      </c>
      <c r="D313" s="64">
        <v>110839</v>
      </c>
      <c r="E313" s="27">
        <v>5753</v>
      </c>
      <c r="F313" s="28">
        <v>5823</v>
      </c>
      <c r="G313" s="28">
        <v>1</v>
      </c>
      <c r="H313" s="28">
        <v>1</v>
      </c>
      <c r="I313" s="28">
        <v>0</v>
      </c>
      <c r="J313" s="28">
        <v>0</v>
      </c>
      <c r="K313" s="28">
        <v>0</v>
      </c>
      <c r="L313" s="28">
        <v>0</v>
      </c>
      <c r="M313" s="28">
        <v>5</v>
      </c>
      <c r="N313" s="28">
        <v>5</v>
      </c>
      <c r="P313" s="39">
        <v>519.0411317316107</v>
      </c>
      <c r="Q313" s="29"/>
      <c r="R313" s="28">
        <v>5759</v>
      </c>
      <c r="S313" s="28">
        <v>70</v>
      </c>
      <c r="T313" s="28">
        <v>5829</v>
      </c>
    </row>
    <row r="314" spans="2:20" ht="12">
      <c r="B314" s="21" t="s">
        <v>1239</v>
      </c>
      <c r="C314" s="21" t="s">
        <v>339</v>
      </c>
      <c r="D314" s="64">
        <v>55084</v>
      </c>
      <c r="E314" s="27">
        <v>2356</v>
      </c>
      <c r="F314" s="28">
        <v>2505</v>
      </c>
      <c r="G314" s="28">
        <v>5</v>
      </c>
      <c r="H314" s="28">
        <v>7</v>
      </c>
      <c r="I314" s="28">
        <v>0</v>
      </c>
      <c r="J314" s="28">
        <v>0</v>
      </c>
      <c r="K314" s="28">
        <v>0</v>
      </c>
      <c r="L314" s="28">
        <v>0</v>
      </c>
      <c r="M314" s="28">
        <v>5</v>
      </c>
      <c r="N314" s="28">
        <v>5</v>
      </c>
      <c r="P314" s="39">
        <v>427.7104059254956</v>
      </c>
      <c r="Q314" s="29"/>
      <c r="R314" s="28">
        <v>2366</v>
      </c>
      <c r="S314" s="28">
        <v>151</v>
      </c>
      <c r="T314" s="28">
        <v>2517</v>
      </c>
    </row>
    <row r="315" spans="2:20" ht="12">
      <c r="B315" s="21" t="s">
        <v>1240</v>
      </c>
      <c r="C315" s="21" t="s">
        <v>340</v>
      </c>
      <c r="D315" s="64">
        <v>51756</v>
      </c>
      <c r="E315" s="27">
        <v>2858</v>
      </c>
      <c r="F315" s="28">
        <v>2993</v>
      </c>
      <c r="G315" s="28">
        <v>5</v>
      </c>
      <c r="H315" s="28">
        <v>10</v>
      </c>
      <c r="I315" s="28">
        <v>3</v>
      </c>
      <c r="J315" s="28">
        <v>5</v>
      </c>
      <c r="K315" s="28">
        <v>0</v>
      </c>
      <c r="L315" s="28">
        <v>0</v>
      </c>
      <c r="M315" s="28">
        <v>0</v>
      </c>
      <c r="N315" s="28">
        <v>0</v>
      </c>
      <c r="P315" s="39">
        <v>552.2065074580725</v>
      </c>
      <c r="Q315" s="29"/>
      <c r="R315" s="28">
        <v>2866</v>
      </c>
      <c r="S315" s="28">
        <v>142</v>
      </c>
      <c r="T315" s="28">
        <v>3008</v>
      </c>
    </row>
    <row r="316" spans="2:20" ht="12">
      <c r="B316" s="21" t="s">
        <v>1241</v>
      </c>
      <c r="C316" s="21" t="s">
        <v>342</v>
      </c>
      <c r="D316" s="64">
        <v>124438</v>
      </c>
      <c r="E316" s="27">
        <v>8802</v>
      </c>
      <c r="F316" s="28">
        <v>8876</v>
      </c>
      <c r="G316" s="28">
        <v>2</v>
      </c>
      <c r="H316" s="28">
        <v>6</v>
      </c>
      <c r="I316" s="28">
        <v>0</v>
      </c>
      <c r="J316" s="28">
        <v>0</v>
      </c>
      <c r="K316" s="28">
        <v>0</v>
      </c>
      <c r="L316" s="28">
        <v>0</v>
      </c>
      <c r="M316" s="28">
        <v>1</v>
      </c>
      <c r="N316" s="28">
        <v>2</v>
      </c>
      <c r="P316" s="39">
        <v>707.3402015461515</v>
      </c>
      <c r="Q316" s="29"/>
      <c r="R316" s="28">
        <v>8805</v>
      </c>
      <c r="S316" s="28">
        <v>79</v>
      </c>
      <c r="T316" s="28">
        <v>8884</v>
      </c>
    </row>
    <row r="317" spans="2:20" ht="12">
      <c r="B317" s="21" t="s">
        <v>1242</v>
      </c>
      <c r="C317" s="21" t="s">
        <v>343</v>
      </c>
      <c r="D317" s="64">
        <v>35753</v>
      </c>
      <c r="E317" s="27">
        <v>763</v>
      </c>
      <c r="F317" s="28">
        <v>778</v>
      </c>
      <c r="G317" s="28">
        <v>0</v>
      </c>
      <c r="H317" s="28">
        <v>1</v>
      </c>
      <c r="I317" s="28">
        <v>0</v>
      </c>
      <c r="J317" s="28">
        <v>0</v>
      </c>
      <c r="K317" s="28">
        <v>0</v>
      </c>
      <c r="L317" s="28">
        <v>0</v>
      </c>
      <c r="M317" s="28">
        <v>4</v>
      </c>
      <c r="N317" s="28">
        <v>4</v>
      </c>
      <c r="P317" s="39">
        <v>213.40866500713227</v>
      </c>
      <c r="Q317" s="29"/>
      <c r="R317" s="28">
        <v>767</v>
      </c>
      <c r="S317" s="28">
        <v>16</v>
      </c>
      <c r="T317" s="28">
        <v>783</v>
      </c>
    </row>
    <row r="318" spans="2:20" ht="12">
      <c r="B318" s="21" t="s">
        <v>1243</v>
      </c>
      <c r="C318" s="21" t="s">
        <v>344</v>
      </c>
      <c r="D318" s="64">
        <v>88283</v>
      </c>
      <c r="E318" s="27">
        <v>950</v>
      </c>
      <c r="F318" s="28">
        <v>1000</v>
      </c>
      <c r="G318" s="28">
        <v>0</v>
      </c>
      <c r="H318" s="28">
        <v>0</v>
      </c>
      <c r="I318" s="28">
        <v>0</v>
      </c>
      <c r="J318" s="28">
        <v>0</v>
      </c>
      <c r="K318" s="28">
        <v>0</v>
      </c>
      <c r="L318" s="28">
        <v>0</v>
      </c>
      <c r="M318" s="28">
        <v>6</v>
      </c>
      <c r="N318" s="28">
        <v>6</v>
      </c>
      <c r="P318" s="39">
        <v>107.60848634504944</v>
      </c>
      <c r="Q318" s="29"/>
      <c r="R318" s="28">
        <v>956</v>
      </c>
      <c r="S318" s="28">
        <v>50</v>
      </c>
      <c r="T318" s="28">
        <v>1006</v>
      </c>
    </row>
    <row r="319" spans="2:20" ht="12">
      <c r="B319" s="21" t="s">
        <v>1244</v>
      </c>
      <c r="C319" s="21" t="s">
        <v>345</v>
      </c>
      <c r="D319" s="64">
        <v>62263</v>
      </c>
      <c r="E319" s="27">
        <v>1626</v>
      </c>
      <c r="F319" s="28">
        <v>1704</v>
      </c>
      <c r="G319" s="28">
        <v>2</v>
      </c>
      <c r="H319" s="28">
        <v>7</v>
      </c>
      <c r="I319" s="28">
        <v>0</v>
      </c>
      <c r="J319" s="28">
        <v>0</v>
      </c>
      <c r="K319" s="28">
        <v>0</v>
      </c>
      <c r="L319" s="28">
        <v>0</v>
      </c>
      <c r="M319" s="28">
        <v>0</v>
      </c>
      <c r="N319" s="28">
        <v>0</v>
      </c>
      <c r="P319" s="39">
        <v>261.15028186884666</v>
      </c>
      <c r="Q319" s="29"/>
      <c r="R319" s="28">
        <v>1628</v>
      </c>
      <c r="S319" s="28">
        <v>83</v>
      </c>
      <c r="T319" s="28">
        <v>1711</v>
      </c>
    </row>
    <row r="320" spans="2:20" ht="12">
      <c r="B320" s="21" t="s">
        <v>1245</v>
      </c>
      <c r="C320" s="21" t="s">
        <v>346</v>
      </c>
      <c r="D320" s="64">
        <v>109404.132</v>
      </c>
      <c r="E320" s="27">
        <v>2536</v>
      </c>
      <c r="F320" s="28">
        <v>2636</v>
      </c>
      <c r="G320" s="28">
        <v>0</v>
      </c>
      <c r="H320" s="28">
        <v>3</v>
      </c>
      <c r="I320" s="28">
        <v>0</v>
      </c>
      <c r="J320" s="28">
        <v>1</v>
      </c>
      <c r="K320" s="28">
        <v>0</v>
      </c>
      <c r="L320" s="28">
        <v>0</v>
      </c>
      <c r="M320" s="28">
        <v>0</v>
      </c>
      <c r="N320" s="28">
        <v>0</v>
      </c>
      <c r="P320" s="39">
        <v>231.801116981578</v>
      </c>
      <c r="Q320" s="29"/>
      <c r="R320" s="28">
        <v>2536</v>
      </c>
      <c r="S320" s="28">
        <v>104</v>
      </c>
      <c r="T320" s="28">
        <v>2640</v>
      </c>
    </row>
    <row r="321" spans="2:20" ht="12">
      <c r="B321" s="21" t="s">
        <v>1246</v>
      </c>
      <c r="C321" s="21" t="s">
        <v>347</v>
      </c>
      <c r="D321" s="64">
        <v>96368</v>
      </c>
      <c r="E321" s="27">
        <v>2368</v>
      </c>
      <c r="F321" s="28">
        <v>2432</v>
      </c>
      <c r="G321" s="28">
        <v>0</v>
      </c>
      <c r="H321" s="28">
        <v>0</v>
      </c>
      <c r="I321" s="28">
        <v>0</v>
      </c>
      <c r="J321" s="28">
        <v>0</v>
      </c>
      <c r="K321" s="28">
        <v>0</v>
      </c>
      <c r="L321" s="28">
        <v>1</v>
      </c>
      <c r="M321" s="28">
        <v>1</v>
      </c>
      <c r="N321" s="28">
        <v>1</v>
      </c>
      <c r="P321" s="39">
        <v>245.7247218993857</v>
      </c>
      <c r="Q321" s="29"/>
      <c r="R321" s="28">
        <v>2369</v>
      </c>
      <c r="S321" s="28">
        <v>65</v>
      </c>
      <c r="T321" s="28">
        <v>2434</v>
      </c>
    </row>
    <row r="322" spans="2:20" ht="12">
      <c r="B322" s="21" t="s">
        <v>1247</v>
      </c>
      <c r="C322" s="21" t="s">
        <v>348</v>
      </c>
      <c r="D322" s="64">
        <v>99393</v>
      </c>
      <c r="E322" s="27">
        <v>4186</v>
      </c>
      <c r="F322" s="28">
        <v>4234</v>
      </c>
      <c r="G322" s="28">
        <v>0</v>
      </c>
      <c r="H322" s="28">
        <v>0</v>
      </c>
      <c r="I322" s="28">
        <v>0</v>
      </c>
      <c r="J322" s="28">
        <v>0</v>
      </c>
      <c r="K322" s="28">
        <v>0</v>
      </c>
      <c r="L322" s="28">
        <v>0</v>
      </c>
      <c r="M322" s="28">
        <v>1</v>
      </c>
      <c r="N322" s="28">
        <v>1</v>
      </c>
      <c r="P322" s="39">
        <v>421.1564194661596</v>
      </c>
      <c r="Q322" s="29"/>
      <c r="R322" s="28">
        <v>4187</v>
      </c>
      <c r="S322" s="28">
        <v>48</v>
      </c>
      <c r="T322" s="28">
        <v>4235</v>
      </c>
    </row>
    <row r="323" spans="2:20" ht="12">
      <c r="B323" s="21" t="s">
        <v>1248</v>
      </c>
      <c r="C323" s="21" t="s">
        <v>349</v>
      </c>
      <c r="D323" s="64">
        <v>32866</v>
      </c>
      <c r="E323" s="27">
        <v>876</v>
      </c>
      <c r="F323" s="28">
        <v>887</v>
      </c>
      <c r="G323" s="28">
        <v>0</v>
      </c>
      <c r="H323" s="28">
        <v>0</v>
      </c>
      <c r="I323" s="28">
        <v>0</v>
      </c>
      <c r="J323" s="28">
        <v>0</v>
      </c>
      <c r="K323" s="28">
        <v>0</v>
      </c>
      <c r="L323" s="28">
        <v>0</v>
      </c>
      <c r="M323" s="28">
        <v>0</v>
      </c>
      <c r="N323" s="28">
        <v>0</v>
      </c>
      <c r="P323" s="39">
        <v>266.5368465891803</v>
      </c>
      <c r="Q323" s="29"/>
      <c r="R323" s="28">
        <v>876</v>
      </c>
      <c r="S323" s="28">
        <v>11</v>
      </c>
      <c r="T323" s="28">
        <v>887</v>
      </c>
    </row>
    <row r="324" spans="2:20" ht="12">
      <c r="B324" s="21" t="s">
        <v>1249</v>
      </c>
      <c r="C324" s="21" t="s">
        <v>350</v>
      </c>
      <c r="D324" s="64">
        <v>36895</v>
      </c>
      <c r="E324" s="27">
        <v>1039</v>
      </c>
      <c r="F324" s="28">
        <v>1080</v>
      </c>
      <c r="G324" s="28">
        <v>0</v>
      </c>
      <c r="H324" s="28">
        <v>0</v>
      </c>
      <c r="I324" s="28">
        <v>0</v>
      </c>
      <c r="J324" s="28">
        <v>0</v>
      </c>
      <c r="K324" s="28">
        <v>0</v>
      </c>
      <c r="L324" s="28">
        <v>0</v>
      </c>
      <c r="M324" s="28">
        <v>3</v>
      </c>
      <c r="N324" s="28">
        <v>3</v>
      </c>
      <c r="P324" s="39">
        <v>281.60997425125356</v>
      </c>
      <c r="Q324" s="29"/>
      <c r="R324" s="28">
        <v>1042</v>
      </c>
      <c r="S324" s="28">
        <v>41</v>
      </c>
      <c r="T324" s="28">
        <v>1083</v>
      </c>
    </row>
    <row r="325" spans="2:20" ht="12">
      <c r="B325" s="21" t="s">
        <v>1250</v>
      </c>
      <c r="C325" s="21" t="s">
        <v>352</v>
      </c>
      <c r="D325" s="64">
        <v>58414</v>
      </c>
      <c r="E325" s="27">
        <v>3442</v>
      </c>
      <c r="F325" s="28">
        <v>3601</v>
      </c>
      <c r="G325" s="28">
        <v>7</v>
      </c>
      <c r="H325" s="28">
        <v>7</v>
      </c>
      <c r="I325" s="28">
        <v>5</v>
      </c>
      <c r="J325" s="28">
        <v>9</v>
      </c>
      <c r="K325" s="28">
        <v>0</v>
      </c>
      <c r="L325" s="28">
        <v>0</v>
      </c>
      <c r="M325" s="28">
        <v>5</v>
      </c>
      <c r="N325" s="28">
        <v>5</v>
      </c>
      <c r="P325" s="39">
        <v>589.242304926901</v>
      </c>
      <c r="Q325" s="29"/>
      <c r="R325" s="28">
        <v>3459</v>
      </c>
      <c r="S325" s="28">
        <v>163</v>
      </c>
      <c r="T325" s="28">
        <v>3622</v>
      </c>
    </row>
    <row r="326" spans="2:20" ht="12">
      <c r="B326" s="21" t="s">
        <v>1251</v>
      </c>
      <c r="C326" s="21" t="s">
        <v>353</v>
      </c>
      <c r="D326" s="64">
        <v>70978</v>
      </c>
      <c r="E326" s="27">
        <v>2398</v>
      </c>
      <c r="F326" s="28">
        <v>2546</v>
      </c>
      <c r="G326" s="28">
        <v>0</v>
      </c>
      <c r="H326" s="28">
        <v>3</v>
      </c>
      <c r="I326" s="28">
        <v>0</v>
      </c>
      <c r="J326" s="28">
        <v>0</v>
      </c>
      <c r="K326" s="28">
        <v>0</v>
      </c>
      <c r="L326" s="28">
        <v>6</v>
      </c>
      <c r="M326" s="28">
        <v>6</v>
      </c>
      <c r="N326" s="28">
        <v>6</v>
      </c>
      <c r="P326" s="39">
        <v>337.8511651497647</v>
      </c>
      <c r="Q326" s="29"/>
      <c r="R326" s="28">
        <v>2404</v>
      </c>
      <c r="S326" s="28">
        <v>157</v>
      </c>
      <c r="T326" s="28">
        <v>2561</v>
      </c>
    </row>
    <row r="327" spans="2:20" ht="12">
      <c r="B327" s="21" t="s">
        <v>1252</v>
      </c>
      <c r="C327" s="21" t="s">
        <v>354</v>
      </c>
      <c r="D327" s="64">
        <v>65447.99999999999</v>
      </c>
      <c r="E327" s="27">
        <v>2644</v>
      </c>
      <c r="F327" s="28">
        <v>2746</v>
      </c>
      <c r="G327" s="28">
        <v>62</v>
      </c>
      <c r="H327" s="28">
        <v>66</v>
      </c>
      <c r="I327" s="28">
        <v>0</v>
      </c>
      <c r="J327" s="28">
        <v>0</v>
      </c>
      <c r="K327" s="28">
        <v>0</v>
      </c>
      <c r="L327" s="28">
        <v>1</v>
      </c>
      <c r="M327" s="28">
        <v>1</v>
      </c>
      <c r="N327" s="28">
        <v>1</v>
      </c>
      <c r="P327" s="39">
        <v>403.98484292873735</v>
      </c>
      <c r="Q327" s="29"/>
      <c r="R327" s="28">
        <v>2707</v>
      </c>
      <c r="S327" s="28">
        <v>107</v>
      </c>
      <c r="T327" s="28">
        <v>2814</v>
      </c>
    </row>
    <row r="328" spans="2:20" ht="12">
      <c r="B328" s="21" t="s">
        <v>1253</v>
      </c>
      <c r="C328" s="21" t="s">
        <v>355</v>
      </c>
      <c r="D328" s="64">
        <v>51391</v>
      </c>
      <c r="E328" s="27">
        <v>2039</v>
      </c>
      <c r="F328" s="28">
        <v>2104</v>
      </c>
      <c r="G328" s="28">
        <v>3</v>
      </c>
      <c r="H328" s="28">
        <v>3</v>
      </c>
      <c r="I328" s="28">
        <v>1</v>
      </c>
      <c r="J328" s="28">
        <v>1</v>
      </c>
      <c r="K328" s="28">
        <v>0</v>
      </c>
      <c r="L328" s="28">
        <v>1</v>
      </c>
      <c r="M328" s="28">
        <v>1</v>
      </c>
      <c r="N328" s="28">
        <v>1</v>
      </c>
      <c r="P328" s="39">
        <v>396.7620789632426</v>
      </c>
      <c r="Q328" s="29"/>
      <c r="R328" s="28">
        <v>2044</v>
      </c>
      <c r="S328" s="28">
        <v>66</v>
      </c>
      <c r="T328" s="28">
        <v>2110</v>
      </c>
    </row>
    <row r="329" spans="2:20" ht="12">
      <c r="B329" s="21" t="s">
        <v>1254</v>
      </c>
      <c r="C329" s="21" t="s">
        <v>356</v>
      </c>
      <c r="D329" s="64">
        <v>39395</v>
      </c>
      <c r="E329" s="27">
        <v>1654</v>
      </c>
      <c r="F329" s="28">
        <v>1766</v>
      </c>
      <c r="G329" s="28">
        <v>0</v>
      </c>
      <c r="H329" s="28">
        <v>0</v>
      </c>
      <c r="I329" s="28">
        <v>0</v>
      </c>
      <c r="J329" s="28">
        <v>0</v>
      </c>
      <c r="K329" s="28">
        <v>0</v>
      </c>
      <c r="L329" s="28">
        <v>1</v>
      </c>
      <c r="M329" s="28">
        <v>2</v>
      </c>
      <c r="N329" s="28">
        <v>2</v>
      </c>
      <c r="P329" s="39">
        <v>419.85023480137073</v>
      </c>
      <c r="Q329" s="29"/>
      <c r="R329" s="28">
        <v>1656</v>
      </c>
      <c r="S329" s="28">
        <v>113</v>
      </c>
      <c r="T329" s="28">
        <v>1769</v>
      </c>
    </row>
    <row r="330" spans="2:20" ht="12">
      <c r="B330" s="21" t="s">
        <v>1255</v>
      </c>
      <c r="C330" s="21" t="s">
        <v>357</v>
      </c>
      <c r="D330" s="64">
        <v>65396</v>
      </c>
      <c r="E330" s="27">
        <v>1364</v>
      </c>
      <c r="F330" s="28">
        <v>1454</v>
      </c>
      <c r="G330" s="28">
        <v>0</v>
      </c>
      <c r="H330" s="28">
        <v>0</v>
      </c>
      <c r="I330" s="28">
        <v>0</v>
      </c>
      <c r="J330" s="28">
        <v>0</v>
      </c>
      <c r="K330" s="28">
        <v>0</v>
      </c>
      <c r="L330" s="28">
        <v>1</v>
      </c>
      <c r="M330" s="28">
        <v>0</v>
      </c>
      <c r="N330" s="28">
        <v>1</v>
      </c>
      <c r="P330" s="39">
        <v>208.57544803963546</v>
      </c>
      <c r="Q330" s="29"/>
      <c r="R330" s="28">
        <v>1364</v>
      </c>
      <c r="S330" s="28">
        <v>92</v>
      </c>
      <c r="T330" s="28">
        <v>1456</v>
      </c>
    </row>
    <row r="331" spans="2:20" ht="12">
      <c r="B331" s="21" t="s">
        <v>1257</v>
      </c>
      <c r="C331" s="21" t="s">
        <v>358</v>
      </c>
      <c r="D331" s="64">
        <v>38429</v>
      </c>
      <c r="E331" s="27">
        <v>652</v>
      </c>
      <c r="F331" s="28">
        <v>672</v>
      </c>
      <c r="G331" s="28">
        <v>0</v>
      </c>
      <c r="H331" s="28">
        <v>0</v>
      </c>
      <c r="I331" s="28">
        <v>0</v>
      </c>
      <c r="J331" s="28">
        <v>0</v>
      </c>
      <c r="K331" s="28">
        <v>0</v>
      </c>
      <c r="L331" s="28">
        <v>0</v>
      </c>
      <c r="M331" s="28">
        <v>1</v>
      </c>
      <c r="N331" s="28">
        <v>1</v>
      </c>
      <c r="P331" s="39">
        <v>169.66353535090687</v>
      </c>
      <c r="Q331" s="29"/>
      <c r="R331" s="28">
        <v>653</v>
      </c>
      <c r="S331" s="28">
        <v>20</v>
      </c>
      <c r="T331" s="28">
        <v>673</v>
      </c>
    </row>
    <row r="332" spans="2:20" ht="12">
      <c r="B332" s="21" t="s">
        <v>1258</v>
      </c>
      <c r="C332" s="21" t="s">
        <v>359</v>
      </c>
      <c r="D332" s="64">
        <v>68776</v>
      </c>
      <c r="E332" s="27">
        <v>1466</v>
      </c>
      <c r="F332" s="28">
        <v>1503</v>
      </c>
      <c r="G332" s="28">
        <v>0</v>
      </c>
      <c r="H332" s="28">
        <v>3</v>
      </c>
      <c r="I332" s="28">
        <v>0</v>
      </c>
      <c r="J332" s="28">
        <v>0</v>
      </c>
      <c r="K332" s="28">
        <v>0</v>
      </c>
      <c r="L332" s="28">
        <v>0</v>
      </c>
      <c r="M332" s="28">
        <v>1</v>
      </c>
      <c r="N332" s="28">
        <v>1</v>
      </c>
      <c r="P332" s="39">
        <v>213.1557520065139</v>
      </c>
      <c r="Q332" s="29"/>
      <c r="R332" s="28">
        <v>1467</v>
      </c>
      <c r="S332" s="28">
        <v>40</v>
      </c>
      <c r="T332" s="28">
        <v>1507</v>
      </c>
    </row>
    <row r="333" spans="2:20" ht="12">
      <c r="B333" s="21" t="s">
        <v>1259</v>
      </c>
      <c r="C333" s="21" t="s">
        <v>360</v>
      </c>
      <c r="D333" s="64">
        <v>52963</v>
      </c>
      <c r="E333" s="27">
        <v>1319</v>
      </c>
      <c r="F333" s="28">
        <v>1370</v>
      </c>
      <c r="G333" s="28">
        <v>1</v>
      </c>
      <c r="H333" s="28">
        <v>1</v>
      </c>
      <c r="I333" s="28">
        <v>0</v>
      </c>
      <c r="J333" s="28">
        <v>0</v>
      </c>
      <c r="K333" s="28">
        <v>0</v>
      </c>
      <c r="L333" s="28">
        <v>1</v>
      </c>
      <c r="M333" s="28">
        <v>2</v>
      </c>
      <c r="N333" s="28">
        <v>2</v>
      </c>
      <c r="P333" s="39">
        <v>249.04178388686444</v>
      </c>
      <c r="Q333" s="29"/>
      <c r="R333" s="28">
        <v>1322</v>
      </c>
      <c r="S333" s="28">
        <v>52</v>
      </c>
      <c r="T333" s="28">
        <v>1374</v>
      </c>
    </row>
    <row r="334" spans="2:20" ht="12">
      <c r="B334" s="21" t="s">
        <v>1260</v>
      </c>
      <c r="C334" s="21" t="s">
        <v>361</v>
      </c>
      <c r="D334" s="64">
        <v>62466</v>
      </c>
      <c r="E334" s="27">
        <v>1867</v>
      </c>
      <c r="F334" s="28">
        <v>1934</v>
      </c>
      <c r="G334" s="28">
        <v>1</v>
      </c>
      <c r="H334" s="28">
        <v>2</v>
      </c>
      <c r="I334" s="28">
        <v>0</v>
      </c>
      <c r="J334" s="28">
        <v>0</v>
      </c>
      <c r="K334" s="28">
        <v>0</v>
      </c>
      <c r="L334" s="28">
        <v>0</v>
      </c>
      <c r="M334" s="28">
        <v>0</v>
      </c>
      <c r="N334" s="28">
        <v>0</v>
      </c>
      <c r="P334" s="39">
        <v>298.8825921301188</v>
      </c>
      <c r="Q334" s="29"/>
      <c r="R334" s="28">
        <v>1868</v>
      </c>
      <c r="S334" s="28">
        <v>68</v>
      </c>
      <c r="T334" s="28">
        <v>1936</v>
      </c>
    </row>
    <row r="335" spans="2:20" ht="12">
      <c r="B335" s="21" t="s">
        <v>1261</v>
      </c>
      <c r="C335" s="21" t="s">
        <v>362</v>
      </c>
      <c r="D335" s="64">
        <v>39720.08041</v>
      </c>
      <c r="E335" s="27">
        <v>1856</v>
      </c>
      <c r="F335" s="28">
        <v>1901</v>
      </c>
      <c r="G335" s="28">
        <v>1</v>
      </c>
      <c r="H335" s="28">
        <v>1</v>
      </c>
      <c r="I335" s="28">
        <v>0</v>
      </c>
      <c r="J335" s="28">
        <v>1</v>
      </c>
      <c r="K335" s="28">
        <v>0</v>
      </c>
      <c r="L335" s="28">
        <v>0</v>
      </c>
      <c r="M335" s="28">
        <v>2</v>
      </c>
      <c r="N335" s="28">
        <v>2</v>
      </c>
      <c r="P335" s="39">
        <v>467.26995032284225</v>
      </c>
      <c r="Q335" s="29"/>
      <c r="R335" s="28">
        <v>1859</v>
      </c>
      <c r="S335" s="28">
        <v>46</v>
      </c>
      <c r="T335" s="28">
        <v>1905</v>
      </c>
    </row>
    <row r="336" spans="2:20" ht="12">
      <c r="B336" s="21" t="s">
        <v>1262</v>
      </c>
      <c r="C336" s="21" t="s">
        <v>363</v>
      </c>
      <c r="D336" s="64">
        <v>30533</v>
      </c>
      <c r="E336" s="27">
        <v>2625</v>
      </c>
      <c r="F336" s="28">
        <v>2783</v>
      </c>
      <c r="G336" s="28">
        <v>24</v>
      </c>
      <c r="H336" s="28">
        <v>80</v>
      </c>
      <c r="I336" s="28">
        <v>0</v>
      </c>
      <c r="J336" s="28">
        <v>0</v>
      </c>
      <c r="K336" s="28">
        <v>0</v>
      </c>
      <c r="L336" s="28">
        <v>0</v>
      </c>
      <c r="M336" s="28">
        <v>1</v>
      </c>
      <c r="N336" s="28">
        <v>1</v>
      </c>
      <c r="P336" s="39">
        <v>859.7255428552713</v>
      </c>
      <c r="Q336" s="29"/>
      <c r="R336" s="28">
        <v>2650</v>
      </c>
      <c r="S336" s="28">
        <v>214</v>
      </c>
      <c r="T336" s="28">
        <v>2864</v>
      </c>
    </row>
    <row r="337" spans="2:20" ht="12">
      <c r="B337" s="21" t="s">
        <v>1263</v>
      </c>
      <c r="C337" s="21" t="s">
        <v>364</v>
      </c>
      <c r="D337" s="64">
        <v>136292</v>
      </c>
      <c r="E337" s="27">
        <v>219</v>
      </c>
      <c r="F337" s="28">
        <v>264</v>
      </c>
      <c r="G337" s="28">
        <v>0</v>
      </c>
      <c r="H337" s="28">
        <v>0</v>
      </c>
      <c r="I337" s="28">
        <v>0</v>
      </c>
      <c r="J337" s="28">
        <v>0</v>
      </c>
      <c r="K337" s="28">
        <v>0</v>
      </c>
      <c r="L337" s="28">
        <v>0</v>
      </c>
      <c r="M337" s="28">
        <v>0</v>
      </c>
      <c r="N337" s="28">
        <v>0</v>
      </c>
      <c r="P337" s="39">
        <v>16.0684412878232</v>
      </c>
      <c r="Q337" s="29"/>
      <c r="R337" s="28">
        <v>219</v>
      </c>
      <c r="S337" s="28">
        <v>45</v>
      </c>
      <c r="T337" s="28">
        <v>264</v>
      </c>
    </row>
    <row r="338" spans="2:20" ht="12">
      <c r="B338" s="21" t="s">
        <v>1264</v>
      </c>
      <c r="C338" s="21" t="s">
        <v>365</v>
      </c>
      <c r="D338" s="64">
        <v>102471</v>
      </c>
      <c r="E338" s="27">
        <v>1239</v>
      </c>
      <c r="F338" s="28">
        <v>1283</v>
      </c>
      <c r="G338" s="28">
        <v>0</v>
      </c>
      <c r="H338" s="28">
        <v>0</v>
      </c>
      <c r="I338" s="28">
        <v>1</v>
      </c>
      <c r="J338" s="28">
        <v>1</v>
      </c>
      <c r="K338" s="28">
        <v>0</v>
      </c>
      <c r="L338" s="28">
        <v>0</v>
      </c>
      <c r="M338" s="28">
        <v>1</v>
      </c>
      <c r="N338" s="28">
        <v>1</v>
      </c>
      <c r="P338" s="39">
        <v>120.91225810229236</v>
      </c>
      <c r="Q338" s="29"/>
      <c r="R338" s="28">
        <v>1241</v>
      </c>
      <c r="S338" s="28">
        <v>44</v>
      </c>
      <c r="T338" s="28">
        <v>1285</v>
      </c>
    </row>
    <row r="339" spans="2:20" ht="12">
      <c r="B339" s="21" t="s">
        <v>1265</v>
      </c>
      <c r="C339" s="21" t="s">
        <v>366</v>
      </c>
      <c r="D339" s="64">
        <v>50942</v>
      </c>
      <c r="E339" s="27">
        <v>1339</v>
      </c>
      <c r="F339" s="28">
        <v>1399</v>
      </c>
      <c r="G339" s="28">
        <v>0</v>
      </c>
      <c r="H339" s="28">
        <v>0</v>
      </c>
      <c r="I339" s="28">
        <v>0</v>
      </c>
      <c r="J339" s="28">
        <v>0</v>
      </c>
      <c r="K339" s="28">
        <v>0</v>
      </c>
      <c r="L339" s="28">
        <v>1</v>
      </c>
      <c r="M339" s="28">
        <v>1</v>
      </c>
      <c r="N339" s="28">
        <v>1</v>
      </c>
      <c r="P339" s="39">
        <v>262.8479447214479</v>
      </c>
      <c r="Q339" s="29"/>
      <c r="R339" s="28">
        <v>1340</v>
      </c>
      <c r="S339" s="28">
        <v>61</v>
      </c>
      <c r="T339" s="28">
        <v>1401</v>
      </c>
    </row>
    <row r="340" spans="2:20" ht="12">
      <c r="B340" s="21" t="s">
        <v>1266</v>
      </c>
      <c r="C340" s="21" t="s">
        <v>367</v>
      </c>
      <c r="D340" s="64">
        <v>36014</v>
      </c>
      <c r="E340" s="27">
        <v>1795</v>
      </c>
      <c r="F340" s="28">
        <v>1885</v>
      </c>
      <c r="G340" s="28">
        <v>4</v>
      </c>
      <c r="H340" s="28">
        <v>4</v>
      </c>
      <c r="I340" s="28">
        <v>0</v>
      </c>
      <c r="J340" s="28">
        <v>0</v>
      </c>
      <c r="K340" s="28">
        <v>0</v>
      </c>
      <c r="L340" s="28">
        <v>1</v>
      </c>
      <c r="M340" s="28">
        <v>1</v>
      </c>
      <c r="N340" s="28">
        <v>1</v>
      </c>
      <c r="P340" s="39">
        <v>498.41728216804574</v>
      </c>
      <c r="Q340" s="29"/>
      <c r="R340" s="28">
        <v>1800</v>
      </c>
      <c r="S340" s="28">
        <v>91</v>
      </c>
      <c r="T340" s="28">
        <v>1891</v>
      </c>
    </row>
    <row r="341" spans="2:20" ht="12">
      <c r="B341" s="21" t="s">
        <v>1256</v>
      </c>
      <c r="C341" s="21" t="s">
        <v>780</v>
      </c>
      <c r="D341" s="64">
        <v>55989.21009</v>
      </c>
      <c r="E341" s="27">
        <v>1979</v>
      </c>
      <c r="F341" s="28">
        <v>2036</v>
      </c>
      <c r="G341" s="28">
        <v>3</v>
      </c>
      <c r="H341" s="28">
        <v>6</v>
      </c>
      <c r="I341" s="28">
        <v>0</v>
      </c>
      <c r="J341" s="28">
        <v>0</v>
      </c>
      <c r="K341" s="28">
        <v>0</v>
      </c>
      <c r="L341" s="28">
        <v>1</v>
      </c>
      <c r="M341" s="28">
        <v>3</v>
      </c>
      <c r="N341" s="28">
        <v>3</v>
      </c>
      <c r="P341" s="39">
        <v>353.46096092780226</v>
      </c>
      <c r="Q341" s="29"/>
      <c r="R341" s="28">
        <v>1985</v>
      </c>
      <c r="S341" s="28">
        <v>61</v>
      </c>
      <c r="T341" s="28">
        <v>2046</v>
      </c>
    </row>
    <row r="342" spans="2:20" ht="12">
      <c r="B342" s="21" t="s">
        <v>1267</v>
      </c>
      <c r="C342" s="21" t="s">
        <v>368</v>
      </c>
      <c r="D342" s="64">
        <v>54104</v>
      </c>
      <c r="E342" s="27">
        <v>1807</v>
      </c>
      <c r="F342" s="28">
        <v>1861</v>
      </c>
      <c r="G342" s="28">
        <v>4</v>
      </c>
      <c r="H342" s="28">
        <v>5</v>
      </c>
      <c r="I342" s="28">
        <v>1</v>
      </c>
      <c r="J342" s="28">
        <v>3</v>
      </c>
      <c r="K342" s="28">
        <v>0</v>
      </c>
      <c r="L342" s="28">
        <v>0</v>
      </c>
      <c r="M342" s="28">
        <v>4</v>
      </c>
      <c r="N342" s="28">
        <v>4</v>
      </c>
      <c r="P342" s="39">
        <v>333.9863965695697</v>
      </c>
      <c r="Q342" s="29"/>
      <c r="R342" s="28">
        <v>1816</v>
      </c>
      <c r="S342" s="28">
        <v>57</v>
      </c>
      <c r="T342" s="28">
        <v>1873</v>
      </c>
    </row>
    <row r="343" spans="2:20" ht="12">
      <c r="B343" s="21" t="s">
        <v>1268</v>
      </c>
      <c r="C343" s="21" t="s">
        <v>369</v>
      </c>
      <c r="D343" s="64">
        <v>148707</v>
      </c>
      <c r="E343" s="27">
        <v>5608</v>
      </c>
      <c r="F343" s="28">
        <v>5719</v>
      </c>
      <c r="G343" s="28">
        <v>8</v>
      </c>
      <c r="H343" s="28">
        <v>16</v>
      </c>
      <c r="I343" s="28">
        <v>0</v>
      </c>
      <c r="J343" s="28">
        <v>3</v>
      </c>
      <c r="K343" s="28">
        <v>0</v>
      </c>
      <c r="L343" s="28">
        <v>1</v>
      </c>
      <c r="M343" s="28">
        <v>1</v>
      </c>
      <c r="N343" s="28">
        <v>1</v>
      </c>
      <c r="P343" s="39">
        <v>377.1174188168681</v>
      </c>
      <c r="Q343" s="29"/>
      <c r="R343" s="28">
        <v>5617</v>
      </c>
      <c r="S343" s="28">
        <v>123</v>
      </c>
      <c r="T343" s="28">
        <v>5740</v>
      </c>
    </row>
    <row r="344" spans="2:20" ht="12">
      <c r="B344" s="21" t="s">
        <v>1269</v>
      </c>
      <c r="C344" s="21" t="s">
        <v>370</v>
      </c>
      <c r="D344" s="64">
        <v>114214</v>
      </c>
      <c r="E344" s="27">
        <v>2035</v>
      </c>
      <c r="F344" s="28">
        <v>2102</v>
      </c>
      <c r="G344" s="28">
        <v>0</v>
      </c>
      <c r="H344" s="28">
        <v>0</v>
      </c>
      <c r="I344" s="28">
        <v>0</v>
      </c>
      <c r="J344" s="28">
        <v>0</v>
      </c>
      <c r="K344" s="28">
        <v>0</v>
      </c>
      <c r="L344" s="28">
        <v>0</v>
      </c>
      <c r="M344" s="28">
        <v>0</v>
      </c>
      <c r="N344" s="28">
        <v>0</v>
      </c>
      <c r="P344" s="39">
        <v>178.17430437599594</v>
      </c>
      <c r="Q344" s="29"/>
      <c r="R344" s="28">
        <v>2035</v>
      </c>
      <c r="S344" s="28">
        <v>67</v>
      </c>
      <c r="T344" s="28">
        <v>2102</v>
      </c>
    </row>
    <row r="345" spans="2:20" ht="12">
      <c r="B345" s="21" t="s">
        <v>1270</v>
      </c>
      <c r="C345" s="21" t="s">
        <v>371</v>
      </c>
      <c r="D345" s="64">
        <v>111084</v>
      </c>
      <c r="E345" s="27">
        <v>1551</v>
      </c>
      <c r="F345" s="28">
        <v>1609</v>
      </c>
      <c r="G345" s="28">
        <v>0</v>
      </c>
      <c r="H345" s="28">
        <v>0</v>
      </c>
      <c r="I345" s="28">
        <v>0</v>
      </c>
      <c r="J345" s="28">
        <v>0</v>
      </c>
      <c r="K345" s="28">
        <v>0</v>
      </c>
      <c r="L345" s="28">
        <v>0</v>
      </c>
      <c r="M345" s="28">
        <v>0</v>
      </c>
      <c r="N345" s="28">
        <v>0</v>
      </c>
      <c r="P345" s="39">
        <v>139.62406827265855</v>
      </c>
      <c r="Q345" s="29"/>
      <c r="R345" s="28">
        <v>1551</v>
      </c>
      <c r="S345" s="28">
        <v>58</v>
      </c>
      <c r="T345" s="28">
        <v>1609</v>
      </c>
    </row>
    <row r="346" spans="2:20" ht="12">
      <c r="B346" s="21" t="s">
        <v>1271</v>
      </c>
      <c r="C346" s="21" t="s">
        <v>372</v>
      </c>
      <c r="D346" s="64">
        <v>141725</v>
      </c>
      <c r="E346" s="27">
        <v>512</v>
      </c>
      <c r="F346" s="28">
        <v>566</v>
      </c>
      <c r="G346" s="28">
        <v>0</v>
      </c>
      <c r="H346" s="28">
        <v>0</v>
      </c>
      <c r="I346" s="28">
        <v>0</v>
      </c>
      <c r="J346" s="28">
        <v>0</v>
      </c>
      <c r="K346" s="28">
        <v>0</v>
      </c>
      <c r="L346" s="28">
        <v>0</v>
      </c>
      <c r="M346" s="28">
        <v>2</v>
      </c>
      <c r="N346" s="28">
        <v>2</v>
      </c>
      <c r="P346" s="39">
        <v>36.12630093490915</v>
      </c>
      <c r="Q346" s="29"/>
      <c r="R346" s="28">
        <v>514</v>
      </c>
      <c r="S346" s="28">
        <v>54</v>
      </c>
      <c r="T346" s="28">
        <v>568</v>
      </c>
    </row>
    <row r="347" spans="2:20" ht="12">
      <c r="B347" s="21" t="s">
        <v>1272</v>
      </c>
      <c r="C347" s="21" t="s">
        <v>373</v>
      </c>
      <c r="D347" s="64">
        <v>92400</v>
      </c>
      <c r="E347" s="27">
        <v>3537</v>
      </c>
      <c r="F347" s="28">
        <v>3597</v>
      </c>
      <c r="G347" s="28">
        <v>0</v>
      </c>
      <c r="H347" s="28">
        <v>2</v>
      </c>
      <c r="I347" s="28">
        <v>0</v>
      </c>
      <c r="J347" s="28">
        <v>0</v>
      </c>
      <c r="K347" s="28">
        <v>0</v>
      </c>
      <c r="L347" s="28">
        <v>0</v>
      </c>
      <c r="M347" s="28">
        <v>5</v>
      </c>
      <c r="N347" s="28">
        <v>6</v>
      </c>
      <c r="P347" s="39">
        <v>382.79220779220776</v>
      </c>
      <c r="Q347" s="29"/>
      <c r="R347" s="28">
        <v>3542</v>
      </c>
      <c r="S347" s="28">
        <v>63</v>
      </c>
      <c r="T347" s="28">
        <v>3605</v>
      </c>
    </row>
    <row r="348" spans="2:20" ht="12">
      <c r="B348" s="21" t="s">
        <v>1273</v>
      </c>
      <c r="C348" s="21" t="s">
        <v>374</v>
      </c>
      <c r="D348" s="64">
        <v>61977</v>
      </c>
      <c r="E348" s="27">
        <v>1844</v>
      </c>
      <c r="F348" s="28">
        <v>1918</v>
      </c>
      <c r="G348" s="28">
        <v>1</v>
      </c>
      <c r="H348" s="28">
        <v>1</v>
      </c>
      <c r="I348" s="28">
        <v>1</v>
      </c>
      <c r="J348" s="28">
        <v>1</v>
      </c>
      <c r="K348" s="28">
        <v>0</v>
      </c>
      <c r="L348" s="28">
        <v>0</v>
      </c>
      <c r="M348" s="28">
        <v>6</v>
      </c>
      <c r="N348" s="28">
        <v>7</v>
      </c>
      <c r="P348" s="39">
        <v>297.5297287703503</v>
      </c>
      <c r="Q348" s="29"/>
      <c r="R348" s="28">
        <v>1852</v>
      </c>
      <c r="S348" s="28">
        <v>75</v>
      </c>
      <c r="T348" s="28">
        <v>1927</v>
      </c>
    </row>
    <row r="349" spans="2:20" ht="12">
      <c r="B349" s="21" t="s">
        <v>1274</v>
      </c>
      <c r="C349" s="21" t="s">
        <v>375</v>
      </c>
      <c r="D349" s="64">
        <v>41825</v>
      </c>
      <c r="E349" s="27">
        <v>367</v>
      </c>
      <c r="F349" s="28">
        <v>407</v>
      </c>
      <c r="G349" s="28">
        <v>0</v>
      </c>
      <c r="H349" s="28">
        <v>0</v>
      </c>
      <c r="I349" s="28">
        <v>0</v>
      </c>
      <c r="J349" s="28">
        <v>0</v>
      </c>
      <c r="K349" s="28">
        <v>0</v>
      </c>
      <c r="L349" s="28">
        <v>0</v>
      </c>
      <c r="M349" s="28">
        <v>0</v>
      </c>
      <c r="N349" s="28">
        <v>0</v>
      </c>
      <c r="P349" s="39">
        <v>87.74656306037059</v>
      </c>
      <c r="Q349" s="29"/>
      <c r="R349" s="28">
        <v>367</v>
      </c>
      <c r="S349" s="28">
        <v>40</v>
      </c>
      <c r="T349" s="28">
        <v>407</v>
      </c>
    </row>
    <row r="350" spans="2:20" ht="12">
      <c r="B350" s="21" t="s">
        <v>1275</v>
      </c>
      <c r="C350" s="21" t="s">
        <v>377</v>
      </c>
      <c r="D350" s="64">
        <v>51810</v>
      </c>
      <c r="E350" s="27">
        <v>1714</v>
      </c>
      <c r="F350" s="28">
        <v>1772</v>
      </c>
      <c r="G350" s="28">
        <v>0</v>
      </c>
      <c r="H350" s="28">
        <v>0</v>
      </c>
      <c r="I350" s="28">
        <v>1</v>
      </c>
      <c r="J350" s="28">
        <v>1</v>
      </c>
      <c r="K350" s="28">
        <v>0</v>
      </c>
      <c r="L350" s="28">
        <v>0</v>
      </c>
      <c r="M350" s="28">
        <v>2</v>
      </c>
      <c r="N350" s="28">
        <v>2</v>
      </c>
      <c r="P350" s="39">
        <v>330.8241652190697</v>
      </c>
      <c r="Q350" s="29"/>
      <c r="R350" s="28">
        <v>1717</v>
      </c>
      <c r="S350" s="28">
        <v>58</v>
      </c>
      <c r="T350" s="28">
        <v>1775</v>
      </c>
    </row>
    <row r="351" spans="2:20" ht="12">
      <c r="B351" s="21" t="s">
        <v>1276</v>
      </c>
      <c r="C351" s="21" t="s">
        <v>378</v>
      </c>
      <c r="D351" s="64">
        <v>70125</v>
      </c>
      <c r="E351" s="27">
        <v>2828</v>
      </c>
      <c r="F351" s="28">
        <v>2949</v>
      </c>
      <c r="G351" s="28">
        <v>2</v>
      </c>
      <c r="H351" s="28">
        <v>2</v>
      </c>
      <c r="I351" s="28">
        <v>0</v>
      </c>
      <c r="J351" s="28">
        <v>0</v>
      </c>
      <c r="K351" s="28">
        <v>0</v>
      </c>
      <c r="L351" s="28">
        <v>0</v>
      </c>
      <c r="M351" s="28">
        <v>1</v>
      </c>
      <c r="N351" s="28">
        <v>1</v>
      </c>
      <c r="P351" s="39">
        <v>403.27985739750443</v>
      </c>
      <c r="Q351" s="29"/>
      <c r="R351" s="28">
        <v>2831</v>
      </c>
      <c r="S351" s="28">
        <v>121</v>
      </c>
      <c r="T351" s="28">
        <v>2952</v>
      </c>
    </row>
    <row r="352" spans="2:20" ht="12">
      <c r="B352" s="21" t="s">
        <v>1277</v>
      </c>
      <c r="C352" s="21" t="s">
        <v>379</v>
      </c>
      <c r="D352" s="64">
        <v>33820</v>
      </c>
      <c r="E352" s="27">
        <v>1148</v>
      </c>
      <c r="F352" s="28">
        <v>1198</v>
      </c>
      <c r="G352" s="28">
        <v>1</v>
      </c>
      <c r="H352" s="28">
        <v>2</v>
      </c>
      <c r="I352" s="28">
        <v>1</v>
      </c>
      <c r="J352" s="28">
        <v>1</v>
      </c>
      <c r="K352" s="28">
        <v>0</v>
      </c>
      <c r="L352" s="28">
        <v>0</v>
      </c>
      <c r="M352" s="28">
        <v>1</v>
      </c>
      <c r="N352" s="28">
        <v>1</v>
      </c>
      <c r="P352" s="39">
        <v>339.4441159077469</v>
      </c>
      <c r="Q352" s="29"/>
      <c r="R352" s="28">
        <v>1151</v>
      </c>
      <c r="S352" s="28">
        <v>51</v>
      </c>
      <c r="T352" s="28">
        <v>1202</v>
      </c>
    </row>
    <row r="353" spans="2:20" ht="12">
      <c r="B353" s="21" t="s">
        <v>1278</v>
      </c>
      <c r="C353" s="21" t="s">
        <v>380</v>
      </c>
      <c r="D353" s="64">
        <v>49232</v>
      </c>
      <c r="E353" s="27">
        <v>1243</v>
      </c>
      <c r="F353" s="28">
        <v>1291</v>
      </c>
      <c r="G353" s="28">
        <v>0</v>
      </c>
      <c r="H353" s="28">
        <v>0</v>
      </c>
      <c r="I353" s="28">
        <v>0</v>
      </c>
      <c r="J353" s="28">
        <v>1</v>
      </c>
      <c r="K353" s="28">
        <v>0</v>
      </c>
      <c r="L353" s="28">
        <v>1</v>
      </c>
      <c r="M353" s="28">
        <v>1</v>
      </c>
      <c r="N353" s="28">
        <v>1</v>
      </c>
      <c r="P353" s="39">
        <v>252.47806304842382</v>
      </c>
      <c r="Q353" s="29"/>
      <c r="R353" s="28">
        <v>1244</v>
      </c>
      <c r="S353" s="28">
        <v>50</v>
      </c>
      <c r="T353" s="28">
        <v>1294</v>
      </c>
    </row>
    <row r="354" spans="2:20" ht="12">
      <c r="B354" s="21" t="s">
        <v>1279</v>
      </c>
      <c r="C354" s="21" t="s">
        <v>381</v>
      </c>
      <c r="D354" s="64">
        <v>65621</v>
      </c>
      <c r="E354" s="27">
        <v>1881</v>
      </c>
      <c r="F354" s="28">
        <v>1963</v>
      </c>
      <c r="G354" s="28">
        <v>2</v>
      </c>
      <c r="H354" s="28">
        <v>4</v>
      </c>
      <c r="I354" s="28">
        <v>2</v>
      </c>
      <c r="J354" s="28">
        <v>2</v>
      </c>
      <c r="K354" s="28">
        <v>0</v>
      </c>
      <c r="L354" s="28">
        <v>1</v>
      </c>
      <c r="M354" s="28">
        <v>1</v>
      </c>
      <c r="N354" s="28">
        <v>1</v>
      </c>
      <c r="P354" s="39">
        <v>286.6460431873943</v>
      </c>
      <c r="Q354" s="29"/>
      <c r="R354" s="28">
        <v>1886</v>
      </c>
      <c r="S354" s="28">
        <v>85</v>
      </c>
      <c r="T354" s="28">
        <v>1971</v>
      </c>
    </row>
    <row r="355" spans="2:20" ht="12">
      <c r="B355" s="21" t="s">
        <v>1280</v>
      </c>
      <c r="C355" s="21" t="s">
        <v>382</v>
      </c>
      <c r="D355" s="64">
        <v>24560</v>
      </c>
      <c r="E355" s="27">
        <v>1718</v>
      </c>
      <c r="F355" s="28">
        <v>1808</v>
      </c>
      <c r="G355" s="28">
        <v>10</v>
      </c>
      <c r="H355" s="28">
        <v>19</v>
      </c>
      <c r="I355" s="28">
        <v>2</v>
      </c>
      <c r="J355" s="28">
        <v>9</v>
      </c>
      <c r="K355" s="28">
        <v>0</v>
      </c>
      <c r="L355" s="28">
        <v>0</v>
      </c>
      <c r="M355" s="28">
        <v>0</v>
      </c>
      <c r="N355" s="28">
        <v>0</v>
      </c>
      <c r="P355" s="39">
        <v>699.5114006514658</v>
      </c>
      <c r="Q355" s="29"/>
      <c r="R355" s="28">
        <v>1730</v>
      </c>
      <c r="S355" s="28">
        <v>106</v>
      </c>
      <c r="T355" s="28">
        <v>1836</v>
      </c>
    </row>
    <row r="356" spans="2:20" ht="12">
      <c r="B356" s="21" t="s">
        <v>1281</v>
      </c>
      <c r="C356" s="21" t="s">
        <v>384</v>
      </c>
      <c r="D356" s="64">
        <v>42972</v>
      </c>
      <c r="E356" s="27">
        <v>843</v>
      </c>
      <c r="F356" s="28">
        <v>859</v>
      </c>
      <c r="G356" s="28">
        <v>0</v>
      </c>
      <c r="H356" s="28">
        <v>0</v>
      </c>
      <c r="I356" s="28">
        <v>1</v>
      </c>
      <c r="J356" s="28">
        <v>2</v>
      </c>
      <c r="K356" s="28">
        <v>0</v>
      </c>
      <c r="L356" s="28">
        <v>0</v>
      </c>
      <c r="M356" s="28">
        <v>0</v>
      </c>
      <c r="N356" s="28">
        <v>0</v>
      </c>
      <c r="P356" s="39">
        <v>196.17425300195475</v>
      </c>
      <c r="Q356" s="29"/>
      <c r="R356" s="28">
        <v>844</v>
      </c>
      <c r="S356" s="28">
        <v>17</v>
      </c>
      <c r="T356" s="28">
        <v>861</v>
      </c>
    </row>
    <row r="357" spans="2:20" ht="12">
      <c r="B357" s="21" t="s">
        <v>1282</v>
      </c>
      <c r="C357" s="21" t="s">
        <v>385</v>
      </c>
      <c r="D357" s="64">
        <v>47097</v>
      </c>
      <c r="E357" s="27">
        <v>1715</v>
      </c>
      <c r="F357" s="28">
        <v>1808</v>
      </c>
      <c r="G357" s="28">
        <v>9</v>
      </c>
      <c r="H357" s="28">
        <v>14</v>
      </c>
      <c r="I357" s="28">
        <v>0</v>
      </c>
      <c r="J357" s="28">
        <v>0</v>
      </c>
      <c r="K357" s="28">
        <v>0</v>
      </c>
      <c r="L357" s="28">
        <v>0</v>
      </c>
      <c r="M357" s="28">
        <v>2</v>
      </c>
      <c r="N357" s="28">
        <v>2</v>
      </c>
      <c r="P357" s="39">
        <v>364.1420897297068</v>
      </c>
      <c r="Q357" s="29"/>
      <c r="R357" s="28">
        <v>1726</v>
      </c>
      <c r="S357" s="28">
        <v>98</v>
      </c>
      <c r="T357" s="28">
        <v>1824</v>
      </c>
    </row>
    <row r="358" spans="2:20" ht="12">
      <c r="B358" s="21" t="s">
        <v>1283</v>
      </c>
      <c r="C358" s="21" t="s">
        <v>386</v>
      </c>
      <c r="D358" s="64">
        <v>41367</v>
      </c>
      <c r="E358" s="27">
        <v>2504</v>
      </c>
      <c r="F358" s="28">
        <v>2655</v>
      </c>
      <c r="G358" s="28">
        <v>7</v>
      </c>
      <c r="H358" s="28">
        <v>30</v>
      </c>
      <c r="I358" s="28">
        <v>0</v>
      </c>
      <c r="J358" s="28">
        <v>0</v>
      </c>
      <c r="K358" s="28">
        <v>0</v>
      </c>
      <c r="L358" s="28">
        <v>8</v>
      </c>
      <c r="M358" s="28">
        <v>0</v>
      </c>
      <c r="N358" s="28">
        <v>0</v>
      </c>
      <c r="P358" s="39">
        <v>605.3134140740203</v>
      </c>
      <c r="Q358" s="29"/>
      <c r="R358" s="28">
        <v>2511</v>
      </c>
      <c r="S358" s="28">
        <v>182</v>
      </c>
      <c r="T358" s="28">
        <v>2693</v>
      </c>
    </row>
    <row r="359" spans="2:20" ht="12">
      <c r="B359" s="21" t="s">
        <v>1284</v>
      </c>
      <c r="C359" s="21" t="s">
        <v>387</v>
      </c>
      <c r="D359" s="64">
        <v>78406</v>
      </c>
      <c r="E359" s="27">
        <v>1815</v>
      </c>
      <c r="F359" s="28">
        <v>1856</v>
      </c>
      <c r="G359" s="28">
        <v>6</v>
      </c>
      <c r="H359" s="28">
        <v>28</v>
      </c>
      <c r="I359" s="28">
        <v>0</v>
      </c>
      <c r="J359" s="28">
        <v>0</v>
      </c>
      <c r="K359" s="28">
        <v>0</v>
      </c>
      <c r="L359" s="28">
        <v>0</v>
      </c>
      <c r="M359" s="28">
        <v>3</v>
      </c>
      <c r="N359" s="28">
        <v>3</v>
      </c>
      <c r="P359" s="39">
        <v>231.4873861694258</v>
      </c>
      <c r="Q359" s="29"/>
      <c r="R359" s="28">
        <v>1824</v>
      </c>
      <c r="S359" s="28">
        <v>63</v>
      </c>
      <c r="T359" s="28">
        <v>1887</v>
      </c>
    </row>
    <row r="360" spans="2:20" ht="12">
      <c r="B360" s="21" t="s">
        <v>1285</v>
      </c>
      <c r="C360" s="21" t="s">
        <v>388</v>
      </c>
      <c r="D360" s="64">
        <v>47045</v>
      </c>
      <c r="E360" s="27">
        <v>2750</v>
      </c>
      <c r="F360" s="28">
        <v>2820</v>
      </c>
      <c r="G360" s="28">
        <v>1</v>
      </c>
      <c r="H360" s="28">
        <v>1</v>
      </c>
      <c r="I360" s="28">
        <v>0</v>
      </c>
      <c r="J360" s="28">
        <v>2</v>
      </c>
      <c r="K360" s="28">
        <v>0</v>
      </c>
      <c r="L360" s="28">
        <v>0</v>
      </c>
      <c r="M360" s="28">
        <v>1</v>
      </c>
      <c r="N360" s="28">
        <v>1</v>
      </c>
      <c r="P360" s="39">
        <v>584.5467105962376</v>
      </c>
      <c r="Q360" s="29"/>
      <c r="R360" s="28">
        <v>2752</v>
      </c>
      <c r="S360" s="28">
        <v>72</v>
      </c>
      <c r="T360" s="28">
        <v>2824</v>
      </c>
    </row>
    <row r="361" spans="2:20" ht="12">
      <c r="B361" s="21" t="s">
        <v>2025</v>
      </c>
      <c r="C361" s="21" t="s">
        <v>476</v>
      </c>
      <c r="D361" s="64">
        <v>76313</v>
      </c>
      <c r="E361" s="27">
        <v>4116</v>
      </c>
      <c r="F361" s="28">
        <v>4336</v>
      </c>
      <c r="G361" s="28">
        <v>5</v>
      </c>
      <c r="H361" s="28">
        <v>8</v>
      </c>
      <c r="I361" s="28">
        <v>0</v>
      </c>
      <c r="J361" s="28">
        <v>0</v>
      </c>
      <c r="K361" s="28">
        <v>0</v>
      </c>
      <c r="L361" s="28">
        <v>2</v>
      </c>
      <c r="M361" s="28">
        <v>0</v>
      </c>
      <c r="N361" s="28">
        <v>0</v>
      </c>
      <c r="P361" s="39">
        <v>539.3576454863522</v>
      </c>
      <c r="Q361" s="29"/>
      <c r="R361" s="28">
        <v>4121</v>
      </c>
      <c r="S361" s="28">
        <v>225</v>
      </c>
      <c r="T361" s="28">
        <v>4346</v>
      </c>
    </row>
    <row r="362" spans="2:20" ht="12">
      <c r="B362" s="21" t="s">
        <v>1286</v>
      </c>
      <c r="C362" s="21" t="s">
        <v>389</v>
      </c>
      <c r="D362" s="64">
        <v>125675</v>
      </c>
      <c r="E362" s="27">
        <v>226</v>
      </c>
      <c r="F362" s="28">
        <v>251</v>
      </c>
      <c r="G362" s="28">
        <v>0</v>
      </c>
      <c r="H362" s="28">
        <v>0</v>
      </c>
      <c r="I362" s="28">
        <v>0</v>
      </c>
      <c r="J362" s="28">
        <v>0</v>
      </c>
      <c r="K362" s="28">
        <v>0</v>
      </c>
      <c r="L362" s="28">
        <v>0</v>
      </c>
      <c r="M362" s="28">
        <v>1</v>
      </c>
      <c r="N362" s="28">
        <v>1</v>
      </c>
      <c r="P362" s="39">
        <v>17.982892381141834</v>
      </c>
      <c r="Q362" s="29"/>
      <c r="R362" s="28">
        <v>227</v>
      </c>
      <c r="S362" s="28">
        <v>25</v>
      </c>
      <c r="T362" s="28">
        <v>252</v>
      </c>
    </row>
    <row r="363" spans="2:20" ht="12">
      <c r="B363" s="21" t="s">
        <v>1287</v>
      </c>
      <c r="C363" s="21" t="s">
        <v>390</v>
      </c>
      <c r="D363" s="64">
        <v>144279</v>
      </c>
      <c r="E363" s="27">
        <v>3905</v>
      </c>
      <c r="F363" s="28">
        <v>3978</v>
      </c>
      <c r="G363" s="28">
        <v>0</v>
      </c>
      <c r="H363" s="28">
        <v>3</v>
      </c>
      <c r="I363" s="28">
        <v>0</v>
      </c>
      <c r="J363" s="28">
        <v>0</v>
      </c>
      <c r="K363" s="28">
        <v>0</v>
      </c>
      <c r="L363" s="28">
        <v>0</v>
      </c>
      <c r="M363" s="28">
        <v>4</v>
      </c>
      <c r="N363" s="28">
        <v>4</v>
      </c>
      <c r="P363" s="39">
        <v>270.6561592470145</v>
      </c>
      <c r="Q363" s="29"/>
      <c r="R363" s="28">
        <v>3909</v>
      </c>
      <c r="S363" s="28">
        <v>76</v>
      </c>
      <c r="T363" s="28">
        <v>3985</v>
      </c>
    </row>
    <row r="364" spans="2:20" ht="12">
      <c r="B364" s="21" t="s">
        <v>1288</v>
      </c>
      <c r="C364" s="21" t="s">
        <v>391</v>
      </c>
      <c r="D364" s="64">
        <v>212190</v>
      </c>
      <c r="E364" s="27">
        <v>9264</v>
      </c>
      <c r="F364" s="28">
        <v>9571</v>
      </c>
      <c r="G364" s="28">
        <v>2</v>
      </c>
      <c r="H364" s="28">
        <v>2</v>
      </c>
      <c r="I364" s="28">
        <v>5</v>
      </c>
      <c r="J364" s="28">
        <v>6</v>
      </c>
      <c r="K364" s="28">
        <v>0</v>
      </c>
      <c r="L364" s="28">
        <v>7</v>
      </c>
      <c r="M364" s="28">
        <v>8</v>
      </c>
      <c r="N364" s="28">
        <v>8</v>
      </c>
      <c r="P364" s="39">
        <v>436.5898487204863</v>
      </c>
      <c r="Q364" s="29"/>
      <c r="R364" s="28">
        <v>9279</v>
      </c>
      <c r="S364" s="28">
        <v>315</v>
      </c>
      <c r="T364" s="28">
        <v>9594</v>
      </c>
    </row>
    <row r="365" spans="2:20" ht="12">
      <c r="B365" s="21" t="s">
        <v>1289</v>
      </c>
      <c r="C365" s="21" t="s">
        <v>392</v>
      </c>
      <c r="D365" s="64">
        <v>50244</v>
      </c>
      <c r="E365" s="27">
        <v>2139</v>
      </c>
      <c r="F365" s="28">
        <v>2232</v>
      </c>
      <c r="G365" s="28">
        <v>0</v>
      </c>
      <c r="H365" s="28">
        <v>2</v>
      </c>
      <c r="I365" s="28">
        <v>3</v>
      </c>
      <c r="J365" s="28">
        <v>4</v>
      </c>
      <c r="K365" s="28">
        <v>0</v>
      </c>
      <c r="L365" s="28">
        <v>0</v>
      </c>
      <c r="M365" s="28">
        <v>1</v>
      </c>
      <c r="N365" s="28">
        <v>1</v>
      </c>
      <c r="P365" s="39">
        <v>425.7224743252926</v>
      </c>
      <c r="Q365" s="29"/>
      <c r="R365" s="28">
        <v>2143</v>
      </c>
      <c r="S365" s="28">
        <v>96</v>
      </c>
      <c r="T365" s="28">
        <v>2239</v>
      </c>
    </row>
    <row r="366" spans="2:20" ht="12">
      <c r="B366" s="21" t="s">
        <v>1290</v>
      </c>
      <c r="C366" s="21" t="s">
        <v>393</v>
      </c>
      <c r="D366" s="64">
        <v>62915</v>
      </c>
      <c r="E366" s="27">
        <v>1463</v>
      </c>
      <c r="F366" s="28">
        <v>1493</v>
      </c>
      <c r="G366" s="28">
        <v>0</v>
      </c>
      <c r="H366" s="28">
        <v>0</v>
      </c>
      <c r="I366" s="28">
        <v>0</v>
      </c>
      <c r="J366" s="28">
        <v>1</v>
      </c>
      <c r="K366" s="28">
        <v>0</v>
      </c>
      <c r="L366" s="28">
        <v>0</v>
      </c>
      <c r="M366" s="28">
        <v>1</v>
      </c>
      <c r="N366" s="28">
        <v>1</v>
      </c>
      <c r="P366" s="39">
        <v>232.5359612175157</v>
      </c>
      <c r="Q366" s="29"/>
      <c r="R366" s="28">
        <v>1464</v>
      </c>
      <c r="S366" s="28">
        <v>31</v>
      </c>
      <c r="T366" s="28">
        <v>1495</v>
      </c>
    </row>
    <row r="367" spans="2:20" ht="12">
      <c r="B367" s="21" t="s">
        <v>1291</v>
      </c>
      <c r="C367" s="21" t="s">
        <v>394</v>
      </c>
      <c r="D367" s="64">
        <v>146132</v>
      </c>
      <c r="E367" s="27">
        <v>2328</v>
      </c>
      <c r="F367" s="28">
        <v>2392</v>
      </c>
      <c r="G367" s="28">
        <v>2</v>
      </c>
      <c r="H367" s="28">
        <v>4</v>
      </c>
      <c r="I367" s="28">
        <v>0</v>
      </c>
      <c r="J367" s="28">
        <v>0</v>
      </c>
      <c r="K367" s="28">
        <v>0</v>
      </c>
      <c r="L367" s="28">
        <v>0</v>
      </c>
      <c r="M367" s="28">
        <v>2</v>
      </c>
      <c r="N367" s="28">
        <v>2</v>
      </c>
      <c r="P367" s="39">
        <v>159.30802288342045</v>
      </c>
      <c r="Q367" s="29"/>
      <c r="R367" s="28">
        <v>2332</v>
      </c>
      <c r="S367" s="28">
        <v>66</v>
      </c>
      <c r="T367" s="28">
        <v>2398</v>
      </c>
    </row>
    <row r="368" spans="2:20" ht="12">
      <c r="B368" s="21" t="s">
        <v>1292</v>
      </c>
      <c r="C368" s="21" t="s">
        <v>395</v>
      </c>
      <c r="D368" s="64">
        <v>41286</v>
      </c>
      <c r="E368" s="27">
        <v>878</v>
      </c>
      <c r="F368" s="28">
        <v>960</v>
      </c>
      <c r="G368" s="28">
        <v>0</v>
      </c>
      <c r="H368" s="28">
        <v>0</v>
      </c>
      <c r="I368" s="28">
        <v>0</v>
      </c>
      <c r="J368" s="28">
        <v>0</v>
      </c>
      <c r="K368" s="28">
        <v>0</v>
      </c>
      <c r="L368" s="28">
        <v>0</v>
      </c>
      <c r="M368" s="28">
        <v>0</v>
      </c>
      <c r="N368" s="28">
        <v>0</v>
      </c>
      <c r="P368" s="39">
        <v>212.6628881461028</v>
      </c>
      <c r="Q368" s="29"/>
      <c r="R368" s="28">
        <v>878</v>
      </c>
      <c r="S368" s="28">
        <v>82</v>
      </c>
      <c r="T368" s="28">
        <v>960</v>
      </c>
    </row>
    <row r="369" spans="2:20" ht="12">
      <c r="B369" s="21" t="s">
        <v>1293</v>
      </c>
      <c r="C369" s="21" t="s">
        <v>396</v>
      </c>
      <c r="D369" s="64">
        <v>65736</v>
      </c>
      <c r="E369" s="27">
        <v>1979</v>
      </c>
      <c r="F369" s="28">
        <v>2006</v>
      </c>
      <c r="G369" s="28">
        <v>1</v>
      </c>
      <c r="H369" s="28">
        <v>1</v>
      </c>
      <c r="I369" s="28">
        <v>0</v>
      </c>
      <c r="J369" s="28">
        <v>1</v>
      </c>
      <c r="K369" s="28">
        <v>0</v>
      </c>
      <c r="L369" s="28">
        <v>0</v>
      </c>
      <c r="M369" s="28">
        <v>2</v>
      </c>
      <c r="N369" s="28">
        <v>2</v>
      </c>
      <c r="P369" s="39">
        <v>301.0526956310089</v>
      </c>
      <c r="Q369" s="29"/>
      <c r="R369" s="28">
        <v>1982</v>
      </c>
      <c r="S369" s="28">
        <v>28</v>
      </c>
      <c r="T369" s="28">
        <v>2010</v>
      </c>
    </row>
    <row r="370" spans="2:20" ht="12">
      <c r="B370" s="21" t="s">
        <v>1294</v>
      </c>
      <c r="C370" s="21" t="s">
        <v>397</v>
      </c>
      <c r="D370" s="64">
        <v>107351</v>
      </c>
      <c r="E370" s="27">
        <v>1717</v>
      </c>
      <c r="F370" s="28">
        <v>1777</v>
      </c>
      <c r="G370" s="28">
        <v>0</v>
      </c>
      <c r="H370" s="28">
        <v>0</v>
      </c>
      <c r="I370" s="28">
        <v>0</v>
      </c>
      <c r="J370" s="28">
        <v>0</v>
      </c>
      <c r="K370" s="28">
        <v>0</v>
      </c>
      <c r="L370" s="28">
        <v>0</v>
      </c>
      <c r="M370" s="28">
        <v>0</v>
      </c>
      <c r="N370" s="28">
        <v>0</v>
      </c>
      <c r="P370" s="39">
        <v>159.9426181404924</v>
      </c>
      <c r="Q370" s="29"/>
      <c r="R370" s="28">
        <v>1717</v>
      </c>
      <c r="S370" s="28">
        <v>60</v>
      </c>
      <c r="T370" s="28">
        <v>1777</v>
      </c>
    </row>
    <row r="371" spans="2:20" ht="12">
      <c r="B371" s="21" t="s">
        <v>1295</v>
      </c>
      <c r="C371" s="21" t="s">
        <v>398</v>
      </c>
      <c r="D371" s="64">
        <v>44835</v>
      </c>
      <c r="E371" s="27">
        <v>1085</v>
      </c>
      <c r="F371" s="28">
        <v>1122</v>
      </c>
      <c r="G371" s="28">
        <v>0</v>
      </c>
      <c r="H371" s="28">
        <v>0</v>
      </c>
      <c r="I371" s="28">
        <v>0</v>
      </c>
      <c r="J371" s="28">
        <v>0</v>
      </c>
      <c r="K371" s="28">
        <v>0</v>
      </c>
      <c r="L371" s="28">
        <v>0</v>
      </c>
      <c r="M371" s="28">
        <v>0</v>
      </c>
      <c r="N371" s="28">
        <v>0</v>
      </c>
      <c r="P371" s="39">
        <v>241.99843871975017</v>
      </c>
      <c r="Q371" s="29"/>
      <c r="R371" s="28">
        <v>1085</v>
      </c>
      <c r="S371" s="28">
        <v>37</v>
      </c>
      <c r="T371" s="28">
        <v>1122</v>
      </c>
    </row>
    <row r="372" spans="2:20" ht="12">
      <c r="B372" s="21" t="s">
        <v>1296</v>
      </c>
      <c r="C372" s="21" t="s">
        <v>399</v>
      </c>
      <c r="D372" s="64">
        <v>51373</v>
      </c>
      <c r="E372" s="27">
        <v>933</v>
      </c>
      <c r="F372" s="28">
        <v>964</v>
      </c>
      <c r="G372" s="28">
        <v>0</v>
      </c>
      <c r="H372" s="28">
        <v>0</v>
      </c>
      <c r="I372" s="28">
        <v>0</v>
      </c>
      <c r="J372" s="28">
        <v>0</v>
      </c>
      <c r="K372" s="28">
        <v>0</v>
      </c>
      <c r="L372" s="28">
        <v>0</v>
      </c>
      <c r="M372" s="28">
        <v>1</v>
      </c>
      <c r="N372" s="28">
        <v>1</v>
      </c>
      <c r="P372" s="39">
        <v>181.6129095049929</v>
      </c>
      <c r="Q372" s="29"/>
      <c r="R372" s="28">
        <v>934</v>
      </c>
      <c r="S372" s="28">
        <v>31</v>
      </c>
      <c r="T372" s="28">
        <v>965</v>
      </c>
    </row>
    <row r="373" spans="2:20" ht="12">
      <c r="B373" s="21" t="s">
        <v>1297</v>
      </c>
      <c r="C373" s="21" t="s">
        <v>400</v>
      </c>
      <c r="D373" s="64">
        <v>60340.76181</v>
      </c>
      <c r="E373" s="27">
        <v>4432</v>
      </c>
      <c r="F373" s="28">
        <v>4507</v>
      </c>
      <c r="G373" s="28">
        <v>1</v>
      </c>
      <c r="H373" s="28">
        <v>1</v>
      </c>
      <c r="I373" s="28">
        <v>0</v>
      </c>
      <c r="J373" s="28">
        <v>0</v>
      </c>
      <c r="K373" s="28">
        <v>0</v>
      </c>
      <c r="L373" s="28">
        <v>3</v>
      </c>
      <c r="M373" s="28">
        <v>0</v>
      </c>
      <c r="N373" s="28">
        <v>0</v>
      </c>
      <c r="P373" s="39">
        <v>734.495201428747</v>
      </c>
      <c r="Q373" s="29"/>
      <c r="R373" s="28">
        <v>4433</v>
      </c>
      <c r="S373" s="28">
        <v>78</v>
      </c>
      <c r="T373" s="28">
        <v>4511</v>
      </c>
    </row>
    <row r="374" spans="2:20" ht="12">
      <c r="B374" s="21" t="s">
        <v>1298</v>
      </c>
      <c r="C374" s="21" t="s">
        <v>401</v>
      </c>
      <c r="D374" s="64">
        <v>52741</v>
      </c>
      <c r="E374" s="27">
        <v>2641</v>
      </c>
      <c r="F374" s="28">
        <v>2769</v>
      </c>
      <c r="G374" s="28">
        <v>4</v>
      </c>
      <c r="H374" s="28">
        <v>9</v>
      </c>
      <c r="I374" s="28">
        <v>0</v>
      </c>
      <c r="J374" s="28">
        <v>3</v>
      </c>
      <c r="K374" s="28">
        <v>0</v>
      </c>
      <c r="L374" s="28">
        <v>4</v>
      </c>
      <c r="M374" s="28">
        <v>1</v>
      </c>
      <c r="N374" s="28">
        <v>1</v>
      </c>
      <c r="P374" s="39">
        <v>500.7489429476119</v>
      </c>
      <c r="Q374" s="29"/>
      <c r="R374" s="28">
        <v>2646</v>
      </c>
      <c r="S374" s="28">
        <v>140</v>
      </c>
      <c r="T374" s="28">
        <v>2786</v>
      </c>
    </row>
    <row r="375" spans="2:20" ht="12">
      <c r="B375" s="21" t="s">
        <v>1299</v>
      </c>
      <c r="C375" s="21" t="s">
        <v>402</v>
      </c>
      <c r="D375" s="64">
        <v>72518</v>
      </c>
      <c r="E375" s="27">
        <v>1571</v>
      </c>
      <c r="F375" s="28">
        <v>1656</v>
      </c>
      <c r="G375" s="28">
        <v>1</v>
      </c>
      <c r="H375" s="28">
        <v>2</v>
      </c>
      <c r="I375" s="28">
        <v>0</v>
      </c>
      <c r="J375" s="28">
        <v>0</v>
      </c>
      <c r="K375" s="28">
        <v>0</v>
      </c>
      <c r="L375" s="28">
        <v>0</v>
      </c>
      <c r="M375" s="28">
        <v>2</v>
      </c>
      <c r="N375" s="28">
        <v>2</v>
      </c>
      <c r="P375" s="39">
        <v>216.6358697151052</v>
      </c>
      <c r="Q375" s="29"/>
      <c r="R375" s="28">
        <v>1574</v>
      </c>
      <c r="S375" s="28">
        <v>86</v>
      </c>
      <c r="T375" s="28">
        <v>1660</v>
      </c>
    </row>
    <row r="376" spans="2:20" ht="12">
      <c r="B376" s="21" t="s">
        <v>1300</v>
      </c>
      <c r="C376" s="21" t="s">
        <v>403</v>
      </c>
      <c r="D376" s="64">
        <v>49507</v>
      </c>
      <c r="E376" s="27">
        <v>1381</v>
      </c>
      <c r="F376" s="28">
        <v>1464</v>
      </c>
      <c r="G376" s="28">
        <v>14</v>
      </c>
      <c r="H376" s="28">
        <v>24</v>
      </c>
      <c r="I376" s="28">
        <v>0</v>
      </c>
      <c r="J376" s="28">
        <v>0</v>
      </c>
      <c r="K376" s="28">
        <v>0</v>
      </c>
      <c r="L376" s="28">
        <v>0</v>
      </c>
      <c r="M376" s="28">
        <v>0</v>
      </c>
      <c r="N376" s="28">
        <v>0</v>
      </c>
      <c r="P376" s="39">
        <v>278.9504514513099</v>
      </c>
      <c r="Q376" s="29"/>
      <c r="R376" s="28">
        <v>1395</v>
      </c>
      <c r="S376" s="28">
        <v>93</v>
      </c>
      <c r="T376" s="28">
        <v>1488</v>
      </c>
    </row>
    <row r="377" spans="2:20" ht="12">
      <c r="B377" s="21" t="s">
        <v>1301</v>
      </c>
      <c r="C377" s="21" t="s">
        <v>404</v>
      </c>
      <c r="D377" s="64">
        <v>44585</v>
      </c>
      <c r="E377" s="27">
        <v>1211</v>
      </c>
      <c r="F377" s="28">
        <v>1259</v>
      </c>
      <c r="G377" s="28">
        <v>0</v>
      </c>
      <c r="H377" s="28">
        <v>1</v>
      </c>
      <c r="I377" s="28">
        <v>0</v>
      </c>
      <c r="J377" s="28">
        <v>0</v>
      </c>
      <c r="K377" s="28">
        <v>0</v>
      </c>
      <c r="L377" s="28">
        <v>0</v>
      </c>
      <c r="M377" s="28">
        <v>1</v>
      </c>
      <c r="N377" s="28">
        <v>1</v>
      </c>
      <c r="P377" s="39">
        <v>271.6160143546036</v>
      </c>
      <c r="Q377" s="29"/>
      <c r="R377" s="28">
        <v>1212</v>
      </c>
      <c r="S377" s="28">
        <v>49</v>
      </c>
      <c r="T377" s="28">
        <v>1261</v>
      </c>
    </row>
    <row r="378" spans="2:20" ht="12">
      <c r="B378" s="21" t="s">
        <v>1302</v>
      </c>
      <c r="C378" s="21" t="s">
        <v>405</v>
      </c>
      <c r="D378" s="64">
        <v>90829</v>
      </c>
      <c r="E378" s="27">
        <v>3169</v>
      </c>
      <c r="F378" s="28">
        <v>3236</v>
      </c>
      <c r="G378" s="28">
        <v>2</v>
      </c>
      <c r="H378" s="28">
        <v>5</v>
      </c>
      <c r="I378" s="28">
        <v>0</v>
      </c>
      <c r="J378" s="28">
        <v>0</v>
      </c>
      <c r="K378" s="28">
        <v>0</v>
      </c>
      <c r="L378" s="28">
        <v>0</v>
      </c>
      <c r="M378" s="28">
        <v>5</v>
      </c>
      <c r="N378" s="28">
        <v>5</v>
      </c>
      <c r="P378" s="39">
        <v>348.89737859053827</v>
      </c>
      <c r="Q378" s="29"/>
      <c r="R378" s="28">
        <v>3176</v>
      </c>
      <c r="S378" s="28">
        <v>70</v>
      </c>
      <c r="T378" s="28">
        <v>3246</v>
      </c>
    </row>
    <row r="379" spans="2:20" ht="12">
      <c r="B379" s="31"/>
      <c r="C379" s="32" t="s">
        <v>36</v>
      </c>
      <c r="D379" s="66">
        <v>27791407.11317</v>
      </c>
      <c r="E379" s="33">
        <v>823548</v>
      </c>
      <c r="F379" s="33">
        <v>857856</v>
      </c>
      <c r="G379" s="33">
        <v>4443</v>
      </c>
      <c r="H379" s="33">
        <v>7697</v>
      </c>
      <c r="I379" s="33">
        <v>389</v>
      </c>
      <c r="J379" s="33">
        <v>1191</v>
      </c>
      <c r="K379" s="33">
        <v>2</v>
      </c>
      <c r="L379" s="33">
        <v>421</v>
      </c>
      <c r="M379" s="33">
        <v>548</v>
      </c>
      <c r="N379" s="33">
        <v>596</v>
      </c>
      <c r="O379" s="33"/>
      <c r="P379" s="131">
        <v>296.3318829616694</v>
      </c>
      <c r="Q379" s="137"/>
      <c r="R379" s="131">
        <v>828930</v>
      </c>
      <c r="S379" s="131">
        <v>38831</v>
      </c>
      <c r="T379" s="131">
        <v>867761</v>
      </c>
    </row>
    <row r="380" spans="2:20" ht="6" customHeight="1">
      <c r="B380" s="23"/>
      <c r="C380" s="23"/>
      <c r="D380" s="65"/>
      <c r="E380" s="30"/>
      <c r="F380" s="34"/>
      <c r="G380" s="34"/>
      <c r="H380" s="34"/>
      <c r="I380" s="34"/>
      <c r="J380" s="34"/>
      <c r="K380" s="34"/>
      <c r="L380" s="34"/>
      <c r="M380" s="34"/>
      <c r="N380" s="34"/>
      <c r="O380" s="34"/>
      <c r="P380" s="39"/>
      <c r="R380" s="28"/>
      <c r="S380" s="28"/>
      <c r="T380" s="28"/>
    </row>
    <row r="381" spans="2:20" ht="14.25">
      <c r="B381" s="35"/>
      <c r="C381" s="105" t="s">
        <v>1312</v>
      </c>
      <c r="D381" s="94" t="s">
        <v>935</v>
      </c>
      <c r="E381" s="94">
        <v>0</v>
      </c>
      <c r="F381" s="34">
        <v>1</v>
      </c>
      <c r="G381" s="34">
        <v>0</v>
      </c>
      <c r="H381" s="34">
        <v>0</v>
      </c>
      <c r="I381" s="34">
        <v>0</v>
      </c>
      <c r="J381" s="28">
        <v>0</v>
      </c>
      <c r="K381" s="34">
        <v>0</v>
      </c>
      <c r="L381" s="28">
        <v>0</v>
      </c>
      <c r="M381" s="34">
        <v>0</v>
      </c>
      <c r="N381" s="34">
        <v>0</v>
      </c>
      <c r="O381" s="34"/>
      <c r="P381" s="39" t="s">
        <v>935</v>
      </c>
      <c r="R381" s="28">
        <v>0</v>
      </c>
      <c r="S381" s="28">
        <v>1</v>
      </c>
      <c r="T381" s="28">
        <v>1</v>
      </c>
    </row>
    <row r="382" spans="2:20" ht="5.25" customHeight="1">
      <c r="B382" s="35"/>
      <c r="D382" s="34"/>
      <c r="E382" s="34"/>
      <c r="F382" s="34"/>
      <c r="G382" s="34"/>
      <c r="H382" s="34"/>
      <c r="I382" s="34"/>
      <c r="J382" s="34"/>
      <c r="K382" s="34"/>
      <c r="L382" s="34"/>
      <c r="M382" s="34"/>
      <c r="N382" s="34"/>
      <c r="O382" s="34"/>
      <c r="P382" s="39"/>
      <c r="R382" s="28"/>
      <c r="S382" s="28"/>
      <c r="T382" s="28"/>
    </row>
    <row r="383" spans="2:20" ht="12" thickBot="1">
      <c r="B383" s="36"/>
      <c r="C383" s="37" t="s">
        <v>418</v>
      </c>
      <c r="D383" s="100">
        <v>27791407.11317</v>
      </c>
      <c r="E383" s="100">
        <v>823548</v>
      </c>
      <c r="F383" s="38">
        <v>857857</v>
      </c>
      <c r="G383" s="38">
        <v>4443</v>
      </c>
      <c r="H383" s="38">
        <v>7697</v>
      </c>
      <c r="I383" s="38">
        <v>389</v>
      </c>
      <c r="J383" s="38">
        <v>1191</v>
      </c>
      <c r="K383" s="38">
        <v>2</v>
      </c>
      <c r="L383" s="38">
        <v>421</v>
      </c>
      <c r="M383" s="38">
        <v>548</v>
      </c>
      <c r="N383" s="38">
        <v>596</v>
      </c>
      <c r="O383" s="38"/>
      <c r="P383" s="138">
        <v>296.3318829616694</v>
      </c>
      <c r="Q383" s="139"/>
      <c r="R383" s="129">
        <v>828930</v>
      </c>
      <c r="S383" s="129">
        <v>38832</v>
      </c>
      <c r="T383" s="129">
        <v>867762</v>
      </c>
    </row>
    <row r="384" ht="12" thickTop="1">
      <c r="B384" s="40"/>
    </row>
    <row r="385" ht="12">
      <c r="B385" s="41" t="s">
        <v>870</v>
      </c>
    </row>
    <row r="386" ht="12">
      <c r="B386" s="63" t="s">
        <v>2040</v>
      </c>
    </row>
    <row r="387" ht="12">
      <c r="B387" s="40" t="s">
        <v>406</v>
      </c>
    </row>
    <row r="388" ht="12">
      <c r="B388" s="42" t="s">
        <v>871</v>
      </c>
    </row>
    <row r="389" ht="12">
      <c r="B389" s="42" t="s">
        <v>2014</v>
      </c>
    </row>
    <row r="390" ht="12">
      <c r="B390" s="107" t="s">
        <v>1314</v>
      </c>
    </row>
    <row r="391" ht="12">
      <c r="B391" s="42" t="s">
        <v>2012</v>
      </c>
    </row>
    <row r="392" ht="12">
      <c r="B392" s="107" t="s">
        <v>2007</v>
      </c>
    </row>
    <row r="393" ht="12">
      <c r="B393" s="42" t="s">
        <v>2013</v>
      </c>
    </row>
    <row r="394" ht="12">
      <c r="B394" s="107" t="s">
        <v>2006</v>
      </c>
    </row>
    <row r="395" spans="2:22" ht="12">
      <c r="B395" s="52" t="s">
        <v>2008</v>
      </c>
      <c r="F395" s="110"/>
      <c r="G395" s="110"/>
      <c r="H395" s="110"/>
      <c r="I395" s="110"/>
      <c r="J395" s="110"/>
      <c r="K395" s="110"/>
      <c r="Q395" s="23"/>
      <c r="R395" s="23"/>
      <c r="S395" s="23"/>
      <c r="T395" s="23"/>
      <c r="U395" s="23"/>
      <c r="V395" s="23"/>
    </row>
    <row r="396" ht="12">
      <c r="B396" s="43" t="s">
        <v>931</v>
      </c>
    </row>
    <row r="397" spans="2:6" ht="12">
      <c r="B397" s="160" t="s">
        <v>1311</v>
      </c>
      <c r="C397" s="160"/>
      <c r="D397" s="160"/>
      <c r="E397" s="160"/>
      <c r="F397" s="160"/>
    </row>
    <row r="398" spans="2:6" ht="12">
      <c r="B398" s="160"/>
      <c r="C398" s="160"/>
      <c r="D398" s="160"/>
      <c r="E398" s="160"/>
      <c r="F398" s="160"/>
    </row>
    <row r="399" spans="2:6" ht="12">
      <c r="B399" s="101" t="s">
        <v>1304</v>
      </c>
      <c r="C399" s="102"/>
      <c r="D399" s="101" t="s">
        <v>1305</v>
      </c>
      <c r="E399" s="101" t="s">
        <v>1306</v>
      </c>
      <c r="F399" s="101"/>
    </row>
    <row r="400" spans="2:6" ht="12">
      <c r="B400" s="103" t="s">
        <v>259</v>
      </c>
      <c r="C400" s="104"/>
      <c r="D400" s="103" t="s">
        <v>1158</v>
      </c>
      <c r="E400" s="103" t="s">
        <v>1307</v>
      </c>
      <c r="F400" s="103"/>
    </row>
    <row r="401" spans="2:6" ht="12">
      <c r="B401" s="103" t="s">
        <v>140</v>
      </c>
      <c r="C401" s="104"/>
      <c r="D401" s="103" t="s">
        <v>1036</v>
      </c>
      <c r="E401" s="103" t="s">
        <v>1308</v>
      </c>
      <c r="F401" s="103"/>
    </row>
    <row r="402" spans="2:6" ht="12">
      <c r="B402" s="103" t="s">
        <v>334</v>
      </c>
      <c r="C402" s="104"/>
      <c r="D402" s="103" t="s">
        <v>1234</v>
      </c>
      <c r="E402" s="103" t="s">
        <v>1309</v>
      </c>
      <c r="F402" s="103"/>
    </row>
    <row r="403" spans="2:6" ht="12">
      <c r="B403" s="103" t="s">
        <v>163</v>
      </c>
      <c r="C403" s="104"/>
      <c r="D403" s="103" t="s">
        <v>1061</v>
      </c>
      <c r="E403" s="103" t="s">
        <v>1310</v>
      </c>
      <c r="F403" s="103"/>
    </row>
    <row r="404" spans="2:6" ht="12">
      <c r="B404" s="103" t="s">
        <v>165</v>
      </c>
      <c r="C404" s="104"/>
      <c r="D404" s="103" t="s">
        <v>1063</v>
      </c>
      <c r="E404" s="103" t="s">
        <v>2032</v>
      </c>
      <c r="F404" s="103"/>
    </row>
    <row r="405" spans="2:6" ht="12">
      <c r="B405" s="103" t="s">
        <v>251</v>
      </c>
      <c r="C405" s="104"/>
      <c r="D405" s="103" t="s">
        <v>1150</v>
      </c>
      <c r="E405" s="103" t="s">
        <v>2033</v>
      </c>
      <c r="F405" s="103"/>
    </row>
    <row r="406" spans="2:6" ht="12">
      <c r="B406" s="103" t="s">
        <v>2028</v>
      </c>
      <c r="C406" s="104"/>
      <c r="D406" s="103"/>
      <c r="E406" s="103"/>
      <c r="F406" s="103"/>
    </row>
    <row r="407" spans="2:8" ht="12">
      <c r="B407" s="161" t="s">
        <v>2029</v>
      </c>
      <c r="C407" s="162"/>
      <c r="D407" s="101" t="s">
        <v>2030</v>
      </c>
      <c r="E407" s="101"/>
      <c r="G407" s="101"/>
      <c r="H407" s="101" t="s">
        <v>1306</v>
      </c>
    </row>
    <row r="408" spans="2:8" ht="12">
      <c r="B408" s="163" t="s">
        <v>2017</v>
      </c>
      <c r="C408" s="164"/>
      <c r="D408" s="103" t="s">
        <v>2031</v>
      </c>
      <c r="E408" s="103"/>
      <c r="G408" s="103"/>
      <c r="H408" s="103" t="s">
        <v>2016</v>
      </c>
    </row>
    <row r="409" spans="2:8" ht="12">
      <c r="B409" s="151" t="s">
        <v>898</v>
      </c>
      <c r="C409" s="152"/>
      <c r="D409" s="103" t="s">
        <v>2038</v>
      </c>
      <c r="E409" s="103"/>
      <c r="G409" s="103"/>
      <c r="H409" s="103" t="s">
        <v>2018</v>
      </c>
    </row>
    <row r="410" spans="2:8" ht="12">
      <c r="B410" s="151" t="s">
        <v>2021</v>
      </c>
      <c r="C410" s="152"/>
      <c r="D410" s="103" t="s">
        <v>2037</v>
      </c>
      <c r="E410" s="103"/>
      <c r="G410" s="103"/>
      <c r="H410" s="103" t="s">
        <v>2020</v>
      </c>
    </row>
    <row r="411" spans="2:8" ht="12">
      <c r="B411" s="163" t="s">
        <v>679</v>
      </c>
      <c r="C411" s="164"/>
      <c r="D411" s="103" t="s">
        <v>304</v>
      </c>
      <c r="E411" s="103"/>
      <c r="G411" s="103"/>
      <c r="H411" s="103" t="s">
        <v>1204</v>
      </c>
    </row>
    <row r="412" spans="2:8" ht="12">
      <c r="B412" s="163" t="s">
        <v>2034</v>
      </c>
      <c r="C412" s="162"/>
      <c r="D412" s="103" t="s">
        <v>2036</v>
      </c>
      <c r="E412" s="103"/>
      <c r="G412" s="103"/>
      <c r="H412" s="103" t="s">
        <v>2023</v>
      </c>
    </row>
    <row r="413" spans="2:8" ht="12">
      <c r="B413" s="163" t="s">
        <v>476</v>
      </c>
      <c r="C413" s="164"/>
      <c r="D413" s="103" t="s">
        <v>2035</v>
      </c>
      <c r="E413" s="103"/>
      <c r="G413" s="103"/>
      <c r="H413" s="103" t="s">
        <v>2025</v>
      </c>
    </row>
    <row r="414" ht="12">
      <c r="B414" s="40" t="s">
        <v>2027</v>
      </c>
    </row>
    <row r="416" spans="5:15" ht="12">
      <c r="E416" s="39"/>
      <c r="F416" s="39"/>
      <c r="G416" s="39"/>
      <c r="H416" s="39"/>
      <c r="I416" s="39"/>
      <c r="J416" s="39"/>
      <c r="K416" s="39"/>
      <c r="L416" s="39"/>
      <c r="M416" s="39"/>
      <c r="N416" s="39"/>
      <c r="O416" s="39"/>
    </row>
  </sheetData>
  <sheetProtection/>
  <mergeCells count="14">
    <mergeCell ref="B407:C407"/>
    <mergeCell ref="B411:C411"/>
    <mergeCell ref="B408:C408"/>
    <mergeCell ref="B412:C412"/>
    <mergeCell ref="B413:C413"/>
    <mergeCell ref="E4:N4"/>
    <mergeCell ref="E3:N3"/>
    <mergeCell ref="B397:F398"/>
    <mergeCell ref="E5:N5"/>
    <mergeCell ref="E6:F6"/>
    <mergeCell ref="G6:H6"/>
    <mergeCell ref="I6:J6"/>
    <mergeCell ref="M6:N6"/>
    <mergeCell ref="K6:L6"/>
  </mergeCells>
  <hyperlinks>
    <hyperlink ref="B390" r:id="rId1" display="https://www.gov.uk/government/statistical-data-sets/live-tables-on-household-projections"/>
    <hyperlink ref="B394" r:id="rId2" display="https://www.nrscotland.gov.uk/statistics-and-data/statistics/statistics-by-theme/households/household-projections/household-projections-for-scotland-2012-based/list-of-tables  "/>
    <hyperlink ref="B392" r:id="rId3" display="https://statswales.gov.wales/Catalogue/Housing/Households/Projections/Local-Authority/2014-Based/householdprojections-by-localauthority-year "/>
  </hyperlinks>
  <printOptions/>
  <pageMargins left="0.2362204724409449" right="0.2362204724409449" top="0.7480314960629921" bottom="0.7480314960629921" header="0.31496062992125984" footer="0.31496062992125984"/>
  <pageSetup fitToHeight="0" fitToWidth="1" horizontalDpi="600" verticalDpi="600" orientation="landscape" paperSize="9" scale="46" r:id="rId4"/>
  <headerFooter>
    <oddHeader>&amp;LSub-national Feed-in Tariff Statistics &amp;RLatest Quarter - LA</oddHeader>
    <oddFooter>&amp;Lhttps://www.gov.uk/government/statistical-data-sets/sub-regional-feed-in-tariffs-confirmed-on-the-cfr-statistics</oddFooter>
  </headerFooter>
</worksheet>
</file>

<file path=xl/worksheets/sheet5.xml><?xml version="1.0" encoding="utf-8"?>
<worksheet xmlns="http://schemas.openxmlformats.org/spreadsheetml/2006/main" xmlns:r="http://schemas.openxmlformats.org/officeDocument/2006/relationships">
  <sheetPr>
    <pageSetUpPr fitToPage="1"/>
  </sheetPr>
  <dimension ref="B1:V414"/>
  <sheetViews>
    <sheetView zoomScale="80" zoomScaleNormal="8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B4" sqref="B4"/>
    </sheetView>
  </sheetViews>
  <sheetFormatPr defaultColWidth="9.140625" defaultRowHeight="12.75"/>
  <cols>
    <col min="1" max="1" width="4.8515625" style="21" customWidth="1"/>
    <col min="2" max="2" width="14.57421875" style="21" customWidth="1"/>
    <col min="3" max="3" width="32.8515625" style="21" bestFit="1" customWidth="1"/>
    <col min="4" max="4" width="23.57421875" style="21" customWidth="1"/>
    <col min="5" max="5" width="18.57421875" style="21" customWidth="1"/>
    <col min="6" max="14" width="11.57421875" style="21" customWidth="1"/>
    <col min="15" max="15" width="5.57421875" style="21" customWidth="1"/>
    <col min="16" max="18" width="15.421875" style="21" customWidth="1"/>
    <col min="19" max="19" width="10.57421875" style="21" bestFit="1" customWidth="1"/>
    <col min="20" max="16384" width="9.140625" style="21" customWidth="1"/>
  </cols>
  <sheetData>
    <row r="1" ht="27">
      <c r="B1" s="20" t="s">
        <v>881</v>
      </c>
    </row>
    <row r="2" ht="17.25">
      <c r="B2" s="44" t="s">
        <v>886</v>
      </c>
    </row>
    <row r="3" spans="2:14" ht="15">
      <c r="B3" s="44"/>
      <c r="E3" s="159">
        <v>2019</v>
      </c>
      <c r="F3" s="159"/>
      <c r="G3" s="159"/>
      <c r="H3" s="159"/>
      <c r="I3" s="159"/>
      <c r="J3" s="159"/>
      <c r="K3" s="159"/>
      <c r="L3" s="159"/>
      <c r="M3" s="159"/>
      <c r="N3" s="159"/>
    </row>
    <row r="4" spans="2:14" ht="15">
      <c r="B4" s="44"/>
      <c r="E4" s="159" t="s">
        <v>2010</v>
      </c>
      <c r="F4" s="159"/>
      <c r="G4" s="159"/>
      <c r="H4" s="159"/>
      <c r="I4" s="159"/>
      <c r="J4" s="159"/>
      <c r="K4" s="159"/>
      <c r="L4" s="159"/>
      <c r="M4" s="159"/>
      <c r="N4" s="159"/>
    </row>
    <row r="5" spans="5:14" ht="21.75" customHeight="1">
      <c r="E5" s="165" t="s">
        <v>885</v>
      </c>
      <c r="F5" s="165"/>
      <c r="G5" s="165"/>
      <c r="H5" s="165"/>
      <c r="I5" s="165"/>
      <c r="J5" s="165"/>
      <c r="K5" s="165"/>
      <c r="L5" s="165"/>
      <c r="M5" s="165"/>
      <c r="N5" s="165"/>
    </row>
    <row r="6" spans="5:14" ht="12">
      <c r="E6" s="165" t="s">
        <v>421</v>
      </c>
      <c r="F6" s="165"/>
      <c r="G6" s="165" t="s">
        <v>4</v>
      </c>
      <c r="H6" s="165"/>
      <c r="I6" s="165" t="s">
        <v>5</v>
      </c>
      <c r="J6" s="165"/>
      <c r="K6" s="165" t="s">
        <v>419</v>
      </c>
      <c r="L6" s="165"/>
      <c r="M6" s="165" t="s">
        <v>420</v>
      </c>
      <c r="N6" s="165"/>
    </row>
    <row r="7" spans="2:18" ht="38.25" customHeight="1">
      <c r="B7" s="25" t="s">
        <v>1303</v>
      </c>
      <c r="C7" s="25" t="s">
        <v>873</v>
      </c>
      <c r="D7" s="26" t="s">
        <v>878</v>
      </c>
      <c r="E7" s="26" t="s">
        <v>33</v>
      </c>
      <c r="F7" s="26" t="s">
        <v>36</v>
      </c>
      <c r="G7" s="26" t="s">
        <v>33</v>
      </c>
      <c r="H7" s="26" t="s">
        <v>36</v>
      </c>
      <c r="I7" s="26" t="s">
        <v>33</v>
      </c>
      <c r="J7" s="26" t="s">
        <v>36</v>
      </c>
      <c r="K7" s="26" t="s">
        <v>33</v>
      </c>
      <c r="L7" s="26" t="s">
        <v>36</v>
      </c>
      <c r="M7" s="26" t="s">
        <v>33</v>
      </c>
      <c r="N7" s="26" t="s">
        <v>36</v>
      </c>
      <c r="P7" s="26" t="s">
        <v>932</v>
      </c>
      <c r="Q7" s="26" t="s">
        <v>933</v>
      </c>
      <c r="R7" s="26" t="s">
        <v>36</v>
      </c>
    </row>
    <row r="8" spans="2:18" ht="12">
      <c r="B8" s="21" t="s">
        <v>937</v>
      </c>
      <c r="C8" s="21" t="s">
        <v>42</v>
      </c>
      <c r="D8" s="64">
        <v>109846</v>
      </c>
      <c r="E8" s="28">
        <v>4890.349999999996</v>
      </c>
      <c r="F8" s="28">
        <v>7604.869999999995</v>
      </c>
      <c r="G8" s="28">
        <v>85.5</v>
      </c>
      <c r="H8" s="28">
        <v>1437</v>
      </c>
      <c r="I8" s="28">
        <v>0</v>
      </c>
      <c r="J8" s="28">
        <v>99.9</v>
      </c>
      <c r="K8" s="28">
        <v>0</v>
      </c>
      <c r="L8" s="28">
        <v>0</v>
      </c>
      <c r="M8" s="28">
        <v>2.9699999999999998</v>
      </c>
      <c r="N8" s="28">
        <v>2.9699999999999998</v>
      </c>
      <c r="O8" s="29"/>
      <c r="P8" s="86">
        <v>4978.819999999996</v>
      </c>
      <c r="Q8" s="86">
        <v>4165.919999999998</v>
      </c>
      <c r="R8" s="86">
        <v>9144.739999999994</v>
      </c>
    </row>
    <row r="9" spans="2:18" ht="12">
      <c r="B9" s="21" t="s">
        <v>938</v>
      </c>
      <c r="C9" s="21" t="s">
        <v>43</v>
      </c>
      <c r="D9" s="64">
        <v>114391</v>
      </c>
      <c r="E9" s="28">
        <v>22579.700000000023</v>
      </c>
      <c r="F9" s="28">
        <v>33096.840000000026</v>
      </c>
      <c r="G9" s="28">
        <v>5559.4000000000015</v>
      </c>
      <c r="H9" s="28">
        <v>107877.70000000004</v>
      </c>
      <c r="I9" s="28">
        <v>269.2</v>
      </c>
      <c r="J9" s="28">
        <v>556.1</v>
      </c>
      <c r="K9" s="28">
        <v>0</v>
      </c>
      <c r="L9" s="28">
        <v>1398</v>
      </c>
      <c r="M9" s="28">
        <v>6.96</v>
      </c>
      <c r="N9" s="28">
        <v>6.96</v>
      </c>
      <c r="O9" s="29"/>
      <c r="P9" s="86">
        <v>28415.260000000024</v>
      </c>
      <c r="Q9" s="86">
        <v>114520.34000000004</v>
      </c>
      <c r="R9" s="86">
        <v>142935.60000000006</v>
      </c>
    </row>
    <row r="10" spans="2:18" ht="12">
      <c r="B10" s="21" t="s">
        <v>939</v>
      </c>
      <c r="C10" s="21" t="s">
        <v>44</v>
      </c>
      <c r="D10" s="64">
        <v>29093</v>
      </c>
      <c r="E10" s="28">
        <v>2426.210000000001</v>
      </c>
      <c r="F10" s="28">
        <v>3106.510000000001</v>
      </c>
      <c r="G10" s="28">
        <v>9.8</v>
      </c>
      <c r="H10" s="28">
        <v>209.8</v>
      </c>
      <c r="I10" s="28">
        <v>0</v>
      </c>
      <c r="J10" s="28">
        <v>0</v>
      </c>
      <c r="K10" s="28">
        <v>0</v>
      </c>
      <c r="L10" s="28">
        <v>0</v>
      </c>
      <c r="M10" s="28">
        <v>0</v>
      </c>
      <c r="N10" s="28">
        <v>0</v>
      </c>
      <c r="O10" s="29"/>
      <c r="P10" s="86">
        <v>2436.010000000001</v>
      </c>
      <c r="Q10" s="86">
        <v>880.3000000000002</v>
      </c>
      <c r="R10" s="86">
        <v>3316.3100000000013</v>
      </c>
    </row>
    <row r="11" spans="2:18" ht="12">
      <c r="B11" s="21" t="s">
        <v>940</v>
      </c>
      <c r="C11" s="21" t="s">
        <v>45</v>
      </c>
      <c r="D11" s="64">
        <v>43463</v>
      </c>
      <c r="E11" s="28">
        <v>5852.859999999999</v>
      </c>
      <c r="F11" s="28">
        <v>8891.749999999998</v>
      </c>
      <c r="G11" s="28">
        <v>241.28</v>
      </c>
      <c r="H11" s="28">
        <v>8730.38</v>
      </c>
      <c r="I11" s="28">
        <v>10.6</v>
      </c>
      <c r="J11" s="28">
        <v>639.4000000000001</v>
      </c>
      <c r="K11" s="28">
        <v>0</v>
      </c>
      <c r="L11" s="28">
        <v>3546</v>
      </c>
      <c r="M11" s="28">
        <v>2</v>
      </c>
      <c r="N11" s="28">
        <v>2</v>
      </c>
      <c r="O11" s="29"/>
      <c r="P11" s="86">
        <v>6106.739999999999</v>
      </c>
      <c r="Q11" s="86">
        <v>15702.79</v>
      </c>
      <c r="R11" s="86">
        <v>21809.53</v>
      </c>
    </row>
    <row r="12" spans="2:18" ht="12">
      <c r="B12" s="21" t="s">
        <v>941</v>
      </c>
      <c r="C12" s="21" t="s">
        <v>46</v>
      </c>
      <c r="D12" s="64">
        <v>55735</v>
      </c>
      <c r="E12" s="28">
        <v>6281.299999999998</v>
      </c>
      <c r="F12" s="28">
        <v>8164.819999999998</v>
      </c>
      <c r="G12" s="28">
        <v>23</v>
      </c>
      <c r="H12" s="28">
        <v>4769</v>
      </c>
      <c r="I12" s="28">
        <v>19</v>
      </c>
      <c r="J12" s="28">
        <v>19</v>
      </c>
      <c r="K12" s="28">
        <v>0</v>
      </c>
      <c r="L12" s="28">
        <v>0</v>
      </c>
      <c r="M12" s="28">
        <v>1</v>
      </c>
      <c r="N12" s="28">
        <v>1</v>
      </c>
      <c r="O12" s="29"/>
      <c r="P12" s="86">
        <v>6324.299999999998</v>
      </c>
      <c r="Q12" s="86">
        <v>6629.5199999999995</v>
      </c>
      <c r="R12" s="86">
        <v>12953.819999999998</v>
      </c>
    </row>
    <row r="13" spans="2:18" ht="12">
      <c r="B13" s="21" t="s">
        <v>942</v>
      </c>
      <c r="C13" s="21" t="s">
        <v>47</v>
      </c>
      <c r="D13" s="64">
        <v>54237</v>
      </c>
      <c r="E13" s="28">
        <v>8793.819999999982</v>
      </c>
      <c r="F13" s="28">
        <v>24016.199999999983</v>
      </c>
      <c r="G13" s="28">
        <v>756.9</v>
      </c>
      <c r="H13" s="28">
        <v>12384.800000000003</v>
      </c>
      <c r="I13" s="28">
        <v>33.5</v>
      </c>
      <c r="J13" s="28">
        <v>1155.3</v>
      </c>
      <c r="K13" s="28">
        <v>0</v>
      </c>
      <c r="L13" s="28">
        <v>748</v>
      </c>
      <c r="M13" s="28">
        <v>0</v>
      </c>
      <c r="N13" s="28">
        <v>0</v>
      </c>
      <c r="O13" s="29"/>
      <c r="P13" s="86">
        <v>9584.219999999981</v>
      </c>
      <c r="Q13" s="86">
        <v>28720.08000000001</v>
      </c>
      <c r="R13" s="86">
        <v>38304.29999999999</v>
      </c>
    </row>
    <row r="14" spans="2:18" ht="12">
      <c r="B14" s="21" t="s">
        <v>943</v>
      </c>
      <c r="C14" s="21" t="s">
        <v>627</v>
      </c>
      <c r="D14" s="64">
        <v>41144</v>
      </c>
      <c r="E14" s="28">
        <v>5186.3400000000065</v>
      </c>
      <c r="F14" s="28">
        <v>6632.1300000000065</v>
      </c>
      <c r="G14" s="28">
        <v>855.9800000000002</v>
      </c>
      <c r="H14" s="28">
        <v>5767.880000000001</v>
      </c>
      <c r="I14" s="28">
        <v>210.20000000000005</v>
      </c>
      <c r="J14" s="28">
        <v>28536.3</v>
      </c>
      <c r="K14" s="28">
        <v>0</v>
      </c>
      <c r="L14" s="28">
        <v>0</v>
      </c>
      <c r="M14" s="28">
        <v>0</v>
      </c>
      <c r="N14" s="28">
        <v>0</v>
      </c>
      <c r="O14" s="29"/>
      <c r="P14" s="86">
        <v>6252.520000000007</v>
      </c>
      <c r="Q14" s="86">
        <v>34683.79</v>
      </c>
      <c r="R14" s="86">
        <v>40936.310000000005</v>
      </c>
    </row>
    <row r="15" spans="2:18" ht="12">
      <c r="B15" s="21" t="s">
        <v>944</v>
      </c>
      <c r="C15" s="21" t="s">
        <v>48</v>
      </c>
      <c r="D15" s="64">
        <v>73052</v>
      </c>
      <c r="E15" s="28">
        <v>7191.630000000001</v>
      </c>
      <c r="F15" s="28">
        <v>28053.190000000002</v>
      </c>
      <c r="G15" s="28">
        <v>0</v>
      </c>
      <c r="H15" s="28">
        <v>6</v>
      </c>
      <c r="I15" s="28">
        <v>0</v>
      </c>
      <c r="J15" s="28">
        <v>0</v>
      </c>
      <c r="K15" s="28">
        <v>0</v>
      </c>
      <c r="L15" s="28">
        <v>0</v>
      </c>
      <c r="M15" s="28">
        <v>0</v>
      </c>
      <c r="N15" s="28">
        <v>0</v>
      </c>
      <c r="O15" s="29"/>
      <c r="P15" s="86">
        <v>7191.630000000001</v>
      </c>
      <c r="Q15" s="86">
        <v>20867.56</v>
      </c>
      <c r="R15" s="86">
        <v>28059.190000000002</v>
      </c>
    </row>
    <row r="16" spans="2:18" ht="12">
      <c r="B16" s="21" t="s">
        <v>945</v>
      </c>
      <c r="C16" s="21" t="s">
        <v>49</v>
      </c>
      <c r="D16" s="64">
        <v>55098</v>
      </c>
      <c r="E16" s="28">
        <v>7236.000000000005</v>
      </c>
      <c r="F16" s="28">
        <v>8686.150000000005</v>
      </c>
      <c r="G16" s="28">
        <v>10</v>
      </c>
      <c r="H16" s="28">
        <v>675</v>
      </c>
      <c r="I16" s="28">
        <v>0</v>
      </c>
      <c r="J16" s="28">
        <v>0</v>
      </c>
      <c r="K16" s="28">
        <v>0</v>
      </c>
      <c r="L16" s="28">
        <v>0</v>
      </c>
      <c r="M16" s="28">
        <v>1.99</v>
      </c>
      <c r="N16" s="28">
        <v>1.99</v>
      </c>
      <c r="O16" s="29"/>
      <c r="P16" s="86">
        <v>7247.990000000004</v>
      </c>
      <c r="Q16" s="86">
        <v>2115.1500000000005</v>
      </c>
      <c r="R16" s="86">
        <v>9363.140000000005</v>
      </c>
    </row>
    <row r="17" spans="2:18" ht="12">
      <c r="B17" s="21" t="s">
        <v>946</v>
      </c>
      <c r="C17" s="21" t="s">
        <v>50</v>
      </c>
      <c r="D17" s="64">
        <v>54348</v>
      </c>
      <c r="E17" s="28">
        <v>8131.250000000003</v>
      </c>
      <c r="F17" s="28">
        <v>11387.530000000002</v>
      </c>
      <c r="G17" s="28">
        <v>20</v>
      </c>
      <c r="H17" s="28">
        <v>42</v>
      </c>
      <c r="I17" s="28">
        <v>0</v>
      </c>
      <c r="J17" s="28">
        <v>0</v>
      </c>
      <c r="K17" s="28">
        <v>0</v>
      </c>
      <c r="L17" s="28">
        <v>0</v>
      </c>
      <c r="M17" s="28">
        <v>0</v>
      </c>
      <c r="N17" s="28">
        <v>0</v>
      </c>
      <c r="O17" s="29"/>
      <c r="P17" s="86">
        <v>8151.250000000003</v>
      </c>
      <c r="Q17" s="86">
        <v>3278.2799999999997</v>
      </c>
      <c r="R17" s="86">
        <v>11429.530000000002</v>
      </c>
    </row>
    <row r="18" spans="2:18" ht="12">
      <c r="B18" s="21" t="s">
        <v>947</v>
      </c>
      <c r="C18" s="21" t="s">
        <v>51</v>
      </c>
      <c r="D18" s="64">
        <v>79246</v>
      </c>
      <c r="E18" s="28">
        <v>9345.610000000002</v>
      </c>
      <c r="F18" s="28">
        <v>34186.380000000005</v>
      </c>
      <c r="G18" s="28">
        <v>20</v>
      </c>
      <c r="H18" s="28">
        <v>1526</v>
      </c>
      <c r="I18" s="28">
        <v>0</v>
      </c>
      <c r="J18" s="28">
        <v>0</v>
      </c>
      <c r="K18" s="28">
        <v>0</v>
      </c>
      <c r="L18" s="28">
        <v>4700</v>
      </c>
      <c r="M18" s="28">
        <v>0</v>
      </c>
      <c r="N18" s="28">
        <v>0</v>
      </c>
      <c r="O18" s="29"/>
      <c r="P18" s="86">
        <v>9365.610000000002</v>
      </c>
      <c r="Q18" s="86">
        <v>31046.770000000004</v>
      </c>
      <c r="R18" s="86">
        <v>40412.380000000005</v>
      </c>
    </row>
    <row r="19" spans="2:18" ht="12">
      <c r="B19" s="21" t="s">
        <v>948</v>
      </c>
      <c r="C19" s="21" t="s">
        <v>52</v>
      </c>
      <c r="D19" s="64">
        <v>39946</v>
      </c>
      <c r="E19" s="28">
        <v>10576.519999999988</v>
      </c>
      <c r="F19" s="28">
        <v>13244.09999999999</v>
      </c>
      <c r="G19" s="28">
        <v>16</v>
      </c>
      <c r="H19" s="28">
        <v>22</v>
      </c>
      <c r="I19" s="28">
        <v>0</v>
      </c>
      <c r="J19" s="28">
        <v>0</v>
      </c>
      <c r="K19" s="28">
        <v>0</v>
      </c>
      <c r="L19" s="28">
        <v>1248</v>
      </c>
      <c r="M19" s="28">
        <v>0</v>
      </c>
      <c r="N19" s="28">
        <v>0</v>
      </c>
      <c r="O19" s="29"/>
      <c r="P19" s="86">
        <v>10592.519999999988</v>
      </c>
      <c r="Q19" s="86">
        <v>3921.5800000000017</v>
      </c>
      <c r="R19" s="86">
        <v>14514.09999999999</v>
      </c>
    </row>
    <row r="20" spans="2:18" ht="12">
      <c r="B20" s="21" t="s">
        <v>949</v>
      </c>
      <c r="C20" s="21" t="s">
        <v>53</v>
      </c>
      <c r="D20" s="64">
        <v>81896</v>
      </c>
      <c r="E20" s="28">
        <v>3089.739999999998</v>
      </c>
      <c r="F20" s="28">
        <v>5322.939999999998</v>
      </c>
      <c r="G20" s="28">
        <v>0</v>
      </c>
      <c r="H20" s="28">
        <v>0</v>
      </c>
      <c r="I20" s="28">
        <v>0</v>
      </c>
      <c r="J20" s="28">
        <v>0</v>
      </c>
      <c r="K20" s="28">
        <v>0</v>
      </c>
      <c r="L20" s="28">
        <v>3560</v>
      </c>
      <c r="M20" s="28">
        <v>0</v>
      </c>
      <c r="N20" s="28">
        <v>0</v>
      </c>
      <c r="O20" s="29"/>
      <c r="P20" s="86">
        <v>3089.739999999998</v>
      </c>
      <c r="Q20" s="86">
        <v>5793.200000000001</v>
      </c>
      <c r="R20" s="86">
        <v>8882.939999999999</v>
      </c>
    </row>
    <row r="21" spans="2:18" ht="12">
      <c r="B21" s="21" t="s">
        <v>950</v>
      </c>
      <c r="C21" s="21" t="s">
        <v>54</v>
      </c>
      <c r="D21" s="64">
        <v>160518</v>
      </c>
      <c r="E21" s="28">
        <v>3013.1400000000026</v>
      </c>
      <c r="F21" s="28">
        <v>3627.550000000003</v>
      </c>
      <c r="G21" s="28">
        <v>0</v>
      </c>
      <c r="H21" s="28">
        <v>5</v>
      </c>
      <c r="I21" s="28">
        <v>0</v>
      </c>
      <c r="J21" s="28">
        <v>0</v>
      </c>
      <c r="K21" s="28">
        <v>0</v>
      </c>
      <c r="L21" s="28">
        <v>0</v>
      </c>
      <c r="M21" s="28">
        <v>3</v>
      </c>
      <c r="N21" s="28">
        <v>3</v>
      </c>
      <c r="O21" s="29"/>
      <c r="P21" s="86">
        <v>3016.1400000000026</v>
      </c>
      <c r="Q21" s="86">
        <v>619.4100000000003</v>
      </c>
      <c r="R21" s="86">
        <v>3635.550000000003</v>
      </c>
    </row>
    <row r="22" spans="2:18" ht="12">
      <c r="B22" s="21" t="s">
        <v>951</v>
      </c>
      <c r="C22" s="21" t="s">
        <v>55</v>
      </c>
      <c r="D22" s="64">
        <v>108604</v>
      </c>
      <c r="E22" s="28">
        <v>17071.419999999947</v>
      </c>
      <c r="F22" s="28">
        <v>20082.769999999946</v>
      </c>
      <c r="G22" s="28">
        <v>123</v>
      </c>
      <c r="H22" s="28">
        <v>1434</v>
      </c>
      <c r="I22" s="28">
        <v>9</v>
      </c>
      <c r="J22" s="28">
        <v>23.9</v>
      </c>
      <c r="K22" s="28">
        <v>0</v>
      </c>
      <c r="L22" s="28">
        <v>0</v>
      </c>
      <c r="M22" s="28">
        <v>0</v>
      </c>
      <c r="N22" s="28">
        <v>0</v>
      </c>
      <c r="O22" s="29"/>
      <c r="P22" s="86">
        <v>17203.419999999947</v>
      </c>
      <c r="Q22" s="86">
        <v>4337.25</v>
      </c>
      <c r="R22" s="86">
        <v>21540.669999999947</v>
      </c>
    </row>
    <row r="23" spans="2:18" ht="12">
      <c r="B23" s="21" t="s">
        <v>952</v>
      </c>
      <c r="C23" s="21" t="s">
        <v>56</v>
      </c>
      <c r="D23" s="64">
        <v>30647</v>
      </c>
      <c r="E23" s="28">
        <v>1694.1399999999996</v>
      </c>
      <c r="F23" s="28">
        <v>7484.3899999999985</v>
      </c>
      <c r="G23" s="28">
        <v>10</v>
      </c>
      <c r="H23" s="28">
        <v>2102</v>
      </c>
      <c r="I23" s="28">
        <v>0</v>
      </c>
      <c r="J23" s="28">
        <v>0</v>
      </c>
      <c r="K23" s="28">
        <v>0</v>
      </c>
      <c r="L23" s="28">
        <v>0</v>
      </c>
      <c r="M23" s="28">
        <v>0</v>
      </c>
      <c r="N23" s="28">
        <v>0</v>
      </c>
      <c r="O23" s="29"/>
      <c r="P23" s="86">
        <v>1704.1399999999996</v>
      </c>
      <c r="Q23" s="86">
        <v>7882.25</v>
      </c>
      <c r="R23" s="86">
        <v>9586.39</v>
      </c>
    </row>
    <row r="24" spans="2:18" ht="12">
      <c r="B24" s="21" t="s">
        <v>953</v>
      </c>
      <c r="C24" s="21" t="s">
        <v>57</v>
      </c>
      <c r="D24" s="64">
        <v>79509</v>
      </c>
      <c r="E24" s="28">
        <v>5513.720000000011</v>
      </c>
      <c r="F24" s="28">
        <v>6994.440000000011</v>
      </c>
      <c r="G24" s="28">
        <v>17</v>
      </c>
      <c r="H24" s="28">
        <v>17</v>
      </c>
      <c r="I24" s="28">
        <v>0</v>
      </c>
      <c r="J24" s="28">
        <v>0</v>
      </c>
      <c r="K24" s="28">
        <v>0</v>
      </c>
      <c r="L24" s="28">
        <v>499</v>
      </c>
      <c r="M24" s="28">
        <v>0</v>
      </c>
      <c r="N24" s="28">
        <v>0</v>
      </c>
      <c r="O24" s="29"/>
      <c r="P24" s="86">
        <v>5530.720000000011</v>
      </c>
      <c r="Q24" s="86">
        <v>1979.7200000000003</v>
      </c>
      <c r="R24" s="86">
        <v>7510.440000000011</v>
      </c>
    </row>
    <row r="25" spans="2:18" ht="12">
      <c r="B25" s="21" t="s">
        <v>954</v>
      </c>
      <c r="C25" s="21" t="s">
        <v>58</v>
      </c>
      <c r="D25" s="64">
        <v>76202</v>
      </c>
      <c r="E25" s="28">
        <v>7806.7700000000195</v>
      </c>
      <c r="F25" s="28">
        <v>22553.610000000015</v>
      </c>
      <c r="G25" s="28">
        <v>0</v>
      </c>
      <c r="H25" s="28">
        <v>0</v>
      </c>
      <c r="I25" s="28">
        <v>0</v>
      </c>
      <c r="J25" s="28">
        <v>0</v>
      </c>
      <c r="K25" s="28">
        <v>0</v>
      </c>
      <c r="L25" s="28">
        <v>3786</v>
      </c>
      <c r="M25" s="28">
        <v>18.96</v>
      </c>
      <c r="N25" s="28">
        <v>18.96</v>
      </c>
      <c r="O25" s="29"/>
      <c r="P25" s="86">
        <v>7825.73000000002</v>
      </c>
      <c r="Q25" s="86">
        <v>18532.839999999997</v>
      </c>
      <c r="R25" s="86">
        <v>26358.570000000014</v>
      </c>
    </row>
    <row r="26" spans="2:18" ht="12">
      <c r="B26" s="21" t="s">
        <v>955</v>
      </c>
      <c r="C26" s="21" t="s">
        <v>59</v>
      </c>
      <c r="D26" s="64">
        <v>50298</v>
      </c>
      <c r="E26" s="28">
        <v>13492.709999999988</v>
      </c>
      <c r="F26" s="28">
        <v>27946.45999999999</v>
      </c>
      <c r="G26" s="28">
        <v>125.10000000000001</v>
      </c>
      <c r="H26" s="28">
        <v>2753.2000000000003</v>
      </c>
      <c r="I26" s="28">
        <v>0</v>
      </c>
      <c r="J26" s="28">
        <v>5.5</v>
      </c>
      <c r="K26" s="28">
        <v>0</v>
      </c>
      <c r="L26" s="28">
        <v>4073</v>
      </c>
      <c r="M26" s="28">
        <v>2.5</v>
      </c>
      <c r="N26" s="28">
        <v>2.5</v>
      </c>
      <c r="O26" s="29"/>
      <c r="P26" s="86">
        <v>13620.309999999989</v>
      </c>
      <c r="Q26" s="86">
        <v>21160.35</v>
      </c>
      <c r="R26" s="86">
        <v>34780.65999999999</v>
      </c>
    </row>
    <row r="27" spans="2:18" ht="12">
      <c r="B27" s="21" t="s">
        <v>956</v>
      </c>
      <c r="C27" s="21" t="s">
        <v>60</v>
      </c>
      <c r="D27" s="64">
        <v>77708</v>
      </c>
      <c r="E27" s="28">
        <v>8581.560000000005</v>
      </c>
      <c r="F27" s="28">
        <v>18913.080000000005</v>
      </c>
      <c r="G27" s="28">
        <v>22</v>
      </c>
      <c r="H27" s="28">
        <v>118</v>
      </c>
      <c r="I27" s="28">
        <v>125.6</v>
      </c>
      <c r="J27" s="28">
        <v>190.6</v>
      </c>
      <c r="K27" s="28">
        <v>0</v>
      </c>
      <c r="L27" s="28">
        <v>2450</v>
      </c>
      <c r="M27" s="28">
        <v>3.96</v>
      </c>
      <c r="N27" s="28">
        <v>3.96</v>
      </c>
      <c r="O27" s="29"/>
      <c r="P27" s="86">
        <v>8733.120000000004</v>
      </c>
      <c r="Q27" s="86">
        <v>12942.519999999999</v>
      </c>
      <c r="R27" s="86">
        <v>21675.640000000003</v>
      </c>
    </row>
    <row r="28" spans="2:18" ht="12">
      <c r="B28" s="21" t="s">
        <v>957</v>
      </c>
      <c r="C28" s="21" t="s">
        <v>61</v>
      </c>
      <c r="D28" s="64">
        <v>72201</v>
      </c>
      <c r="E28" s="28">
        <v>7102.169999999988</v>
      </c>
      <c r="F28" s="28">
        <v>16192.769999999988</v>
      </c>
      <c r="G28" s="28">
        <v>87</v>
      </c>
      <c r="H28" s="28">
        <v>1398.5</v>
      </c>
      <c r="I28" s="28">
        <v>0</v>
      </c>
      <c r="J28" s="28">
        <v>40</v>
      </c>
      <c r="K28" s="28">
        <v>0</v>
      </c>
      <c r="L28" s="28">
        <v>0</v>
      </c>
      <c r="M28" s="28">
        <v>2.98</v>
      </c>
      <c r="N28" s="28">
        <v>2.98</v>
      </c>
      <c r="O28" s="29"/>
      <c r="P28" s="86">
        <v>7192.149999999988</v>
      </c>
      <c r="Q28" s="86">
        <v>10442.100000000002</v>
      </c>
      <c r="R28" s="86">
        <v>17634.24999999999</v>
      </c>
    </row>
    <row r="29" spans="2:18" ht="12">
      <c r="B29" s="21" t="s">
        <v>958</v>
      </c>
      <c r="C29" s="21" t="s">
        <v>62</v>
      </c>
      <c r="D29" s="64">
        <v>101601</v>
      </c>
      <c r="E29" s="28">
        <v>3348.6600000000035</v>
      </c>
      <c r="F29" s="28">
        <v>6674.850000000003</v>
      </c>
      <c r="G29" s="28">
        <v>0</v>
      </c>
      <c r="H29" s="28">
        <v>500</v>
      </c>
      <c r="I29" s="28">
        <v>0</v>
      </c>
      <c r="J29" s="28">
        <v>0</v>
      </c>
      <c r="K29" s="28">
        <v>0</v>
      </c>
      <c r="L29" s="28">
        <v>0</v>
      </c>
      <c r="M29" s="28">
        <v>1.97</v>
      </c>
      <c r="N29" s="28">
        <v>1.97</v>
      </c>
      <c r="O29" s="29"/>
      <c r="P29" s="86">
        <v>3350.6300000000033</v>
      </c>
      <c r="Q29" s="86">
        <v>3826.19</v>
      </c>
      <c r="R29" s="86">
        <v>7176.820000000003</v>
      </c>
    </row>
    <row r="30" spans="2:18" ht="12">
      <c r="B30" s="21" t="s">
        <v>959</v>
      </c>
      <c r="C30" s="21" t="s">
        <v>63</v>
      </c>
      <c r="D30" s="64">
        <v>444297</v>
      </c>
      <c r="E30" s="28">
        <v>19536.029999999984</v>
      </c>
      <c r="F30" s="28">
        <v>29123.629999999983</v>
      </c>
      <c r="G30" s="28">
        <v>5.5</v>
      </c>
      <c r="H30" s="28">
        <v>5.5</v>
      </c>
      <c r="I30" s="28">
        <v>0</v>
      </c>
      <c r="J30" s="28">
        <v>0</v>
      </c>
      <c r="K30" s="28">
        <v>0</v>
      </c>
      <c r="L30" s="28">
        <v>889</v>
      </c>
      <c r="M30" s="28">
        <v>10.98</v>
      </c>
      <c r="N30" s="28">
        <v>10.98</v>
      </c>
      <c r="O30" s="29"/>
      <c r="P30" s="86">
        <v>19552.509999999984</v>
      </c>
      <c r="Q30" s="86">
        <v>10476.599999999999</v>
      </c>
      <c r="R30" s="86">
        <v>30029.109999999982</v>
      </c>
    </row>
    <row r="31" spans="2:18" ht="12">
      <c r="B31" s="21" t="s">
        <v>960</v>
      </c>
      <c r="C31" s="21" t="s">
        <v>64</v>
      </c>
      <c r="D31" s="64">
        <v>41016</v>
      </c>
      <c r="E31" s="28">
        <v>4789.07</v>
      </c>
      <c r="F31" s="28">
        <v>7073.21</v>
      </c>
      <c r="G31" s="28">
        <v>6</v>
      </c>
      <c r="H31" s="28">
        <v>841</v>
      </c>
      <c r="I31" s="28">
        <v>0</v>
      </c>
      <c r="J31" s="28">
        <v>0</v>
      </c>
      <c r="K31" s="28">
        <v>0</v>
      </c>
      <c r="L31" s="28">
        <v>3200</v>
      </c>
      <c r="M31" s="28">
        <v>0</v>
      </c>
      <c r="N31" s="28">
        <v>0</v>
      </c>
      <c r="O31" s="29"/>
      <c r="P31" s="86">
        <v>4795.07</v>
      </c>
      <c r="Q31" s="86">
        <v>6319.139999999999</v>
      </c>
      <c r="R31" s="86">
        <v>11114.21</v>
      </c>
    </row>
    <row r="32" spans="2:18" ht="12">
      <c r="B32" s="21" t="s">
        <v>961</v>
      </c>
      <c r="C32" s="21" t="s">
        <v>65</v>
      </c>
      <c r="D32" s="64">
        <v>57959</v>
      </c>
      <c r="E32" s="28">
        <v>7486.2699999999895</v>
      </c>
      <c r="F32" s="28">
        <v>8995.42999999999</v>
      </c>
      <c r="G32" s="28">
        <v>93</v>
      </c>
      <c r="H32" s="28">
        <v>197.45999999999998</v>
      </c>
      <c r="I32" s="28">
        <v>0</v>
      </c>
      <c r="J32" s="28">
        <v>0</v>
      </c>
      <c r="K32" s="28">
        <v>0</v>
      </c>
      <c r="L32" s="28">
        <v>0</v>
      </c>
      <c r="M32" s="28">
        <v>2</v>
      </c>
      <c r="N32" s="28">
        <v>2</v>
      </c>
      <c r="O32" s="29"/>
      <c r="P32" s="86">
        <v>7581.2699999999895</v>
      </c>
      <c r="Q32" s="86">
        <v>1613.619999999999</v>
      </c>
      <c r="R32" s="86">
        <v>9194.889999999989</v>
      </c>
    </row>
    <row r="33" spans="2:18" ht="12">
      <c r="B33" s="21" t="s">
        <v>962</v>
      </c>
      <c r="C33" s="21" t="s">
        <v>66</v>
      </c>
      <c r="D33" s="64">
        <v>64086</v>
      </c>
      <c r="E33" s="28">
        <v>2600.2500000000005</v>
      </c>
      <c r="F33" s="28">
        <v>4399.81</v>
      </c>
      <c r="G33" s="28">
        <v>0</v>
      </c>
      <c r="H33" s="28">
        <v>1.5</v>
      </c>
      <c r="I33" s="28">
        <v>0</v>
      </c>
      <c r="J33" s="28">
        <v>0</v>
      </c>
      <c r="K33" s="28">
        <v>0</v>
      </c>
      <c r="L33" s="28">
        <v>0</v>
      </c>
      <c r="M33" s="28">
        <v>0</v>
      </c>
      <c r="N33" s="28">
        <v>0</v>
      </c>
      <c r="O33" s="29"/>
      <c r="P33" s="86">
        <v>2600.2500000000005</v>
      </c>
      <c r="Q33" s="86">
        <v>1801.06</v>
      </c>
      <c r="R33" s="86">
        <v>4401.31</v>
      </c>
    </row>
    <row r="34" spans="2:18" ht="12">
      <c r="B34" s="21" t="s">
        <v>963</v>
      </c>
      <c r="C34" s="21" t="s">
        <v>67</v>
      </c>
      <c r="D34" s="64">
        <v>31042.90344</v>
      </c>
      <c r="E34" s="28">
        <v>1829.920000000004</v>
      </c>
      <c r="F34" s="28">
        <v>10273.160000000003</v>
      </c>
      <c r="G34" s="28">
        <v>0</v>
      </c>
      <c r="H34" s="28">
        <v>3416</v>
      </c>
      <c r="I34" s="28">
        <v>0</v>
      </c>
      <c r="J34" s="28">
        <v>14.5</v>
      </c>
      <c r="K34" s="28">
        <v>0</v>
      </c>
      <c r="L34" s="28">
        <v>0</v>
      </c>
      <c r="M34" s="28">
        <v>0</v>
      </c>
      <c r="N34" s="28">
        <v>0</v>
      </c>
      <c r="O34" s="29"/>
      <c r="P34" s="86">
        <v>1829.920000000004</v>
      </c>
      <c r="Q34" s="86">
        <v>11873.74</v>
      </c>
      <c r="R34" s="86">
        <v>13703.660000000003</v>
      </c>
    </row>
    <row r="35" spans="2:18" ht="12">
      <c r="B35" s="21" t="s">
        <v>964</v>
      </c>
      <c r="C35" s="21" t="s">
        <v>68</v>
      </c>
      <c r="D35" s="64">
        <v>34647</v>
      </c>
      <c r="E35" s="28">
        <v>5669.510000000003</v>
      </c>
      <c r="F35" s="28">
        <v>6529.460000000003</v>
      </c>
      <c r="G35" s="28">
        <v>0</v>
      </c>
      <c r="H35" s="28">
        <v>1390</v>
      </c>
      <c r="I35" s="28">
        <v>0</v>
      </c>
      <c r="J35" s="28">
        <v>0</v>
      </c>
      <c r="K35" s="28">
        <v>0</v>
      </c>
      <c r="L35" s="28">
        <v>0</v>
      </c>
      <c r="M35" s="28">
        <v>0</v>
      </c>
      <c r="N35" s="28">
        <v>0</v>
      </c>
      <c r="O35" s="29"/>
      <c r="P35" s="86">
        <v>5669.510000000003</v>
      </c>
      <c r="Q35" s="86">
        <v>2249.95</v>
      </c>
      <c r="R35" s="86">
        <v>7919.460000000003</v>
      </c>
    </row>
    <row r="36" spans="2:18" ht="12">
      <c r="B36" s="21" t="s">
        <v>965</v>
      </c>
      <c r="C36" s="21" t="s">
        <v>69</v>
      </c>
      <c r="D36" s="64">
        <v>121916</v>
      </c>
      <c r="E36" s="28">
        <v>7156.370000000009</v>
      </c>
      <c r="F36" s="28">
        <v>13494.12000000001</v>
      </c>
      <c r="G36" s="28">
        <v>6</v>
      </c>
      <c r="H36" s="28">
        <v>11</v>
      </c>
      <c r="I36" s="28">
        <v>0</v>
      </c>
      <c r="J36" s="28">
        <v>0</v>
      </c>
      <c r="K36" s="28">
        <v>0</v>
      </c>
      <c r="L36" s="28">
        <v>0</v>
      </c>
      <c r="M36" s="28">
        <v>0.99</v>
      </c>
      <c r="N36" s="28">
        <v>1.99</v>
      </c>
      <c r="O36" s="29"/>
      <c r="P36" s="86">
        <v>7163.360000000009</v>
      </c>
      <c r="Q36" s="86">
        <v>6343.750000000001</v>
      </c>
      <c r="R36" s="86">
        <v>13507.11000000001</v>
      </c>
    </row>
    <row r="37" spans="2:18" ht="12">
      <c r="B37" s="21" t="s">
        <v>966</v>
      </c>
      <c r="C37" s="21" t="s">
        <v>70</v>
      </c>
      <c r="D37" s="64">
        <v>29355</v>
      </c>
      <c r="E37" s="28">
        <v>8620.260000000038</v>
      </c>
      <c r="F37" s="28">
        <v>14345.490000000042</v>
      </c>
      <c r="G37" s="28">
        <v>132.3</v>
      </c>
      <c r="H37" s="28">
        <v>163.3</v>
      </c>
      <c r="I37" s="28">
        <v>0</v>
      </c>
      <c r="J37" s="28">
        <v>0</v>
      </c>
      <c r="K37" s="28">
        <v>0</v>
      </c>
      <c r="L37" s="28">
        <v>4973</v>
      </c>
      <c r="M37" s="28">
        <v>0</v>
      </c>
      <c r="N37" s="28">
        <v>0</v>
      </c>
      <c r="O37" s="29"/>
      <c r="P37" s="86">
        <v>8752.560000000038</v>
      </c>
      <c r="Q37" s="86">
        <v>10729.230000000003</v>
      </c>
      <c r="R37" s="86">
        <v>19481.79000000004</v>
      </c>
    </row>
    <row r="38" spans="2:18" ht="12">
      <c r="B38" s="21" t="s">
        <v>2016</v>
      </c>
      <c r="C38" s="21" t="s">
        <v>2017</v>
      </c>
      <c r="D38" s="64">
        <v>183220</v>
      </c>
      <c r="E38" s="28">
        <v>18496.220000000012</v>
      </c>
      <c r="F38" s="28">
        <v>28892.880000000012</v>
      </c>
      <c r="G38" s="28">
        <v>1</v>
      </c>
      <c r="H38" s="28">
        <v>1</v>
      </c>
      <c r="I38" s="28">
        <v>0</v>
      </c>
      <c r="J38" s="28">
        <v>0</v>
      </c>
      <c r="K38" s="28">
        <v>0</v>
      </c>
      <c r="L38" s="28">
        <v>0</v>
      </c>
      <c r="M38" s="28">
        <v>0</v>
      </c>
      <c r="N38" s="28">
        <v>0</v>
      </c>
      <c r="O38" s="29"/>
      <c r="P38" s="86">
        <v>18497.220000000012</v>
      </c>
      <c r="Q38" s="86">
        <v>10396.66</v>
      </c>
      <c r="R38" s="86">
        <v>28893.880000000012</v>
      </c>
    </row>
    <row r="39" spans="2:18" ht="12">
      <c r="B39" s="21" t="s">
        <v>967</v>
      </c>
      <c r="C39" s="21" t="s">
        <v>71</v>
      </c>
      <c r="D39" s="64">
        <v>51068</v>
      </c>
      <c r="E39" s="28">
        <v>3580.7000000000035</v>
      </c>
      <c r="F39" s="28">
        <v>4629.770000000004</v>
      </c>
      <c r="G39" s="28">
        <v>5</v>
      </c>
      <c r="H39" s="28">
        <v>5</v>
      </c>
      <c r="I39" s="28">
        <v>0</v>
      </c>
      <c r="J39" s="28">
        <v>0</v>
      </c>
      <c r="K39" s="28">
        <v>0</v>
      </c>
      <c r="L39" s="28">
        <v>0</v>
      </c>
      <c r="M39" s="28">
        <v>2.73</v>
      </c>
      <c r="N39" s="28">
        <v>2.73</v>
      </c>
      <c r="O39" s="29"/>
      <c r="P39" s="86">
        <v>3588.4300000000035</v>
      </c>
      <c r="Q39" s="86">
        <v>1049.0700000000002</v>
      </c>
      <c r="R39" s="86">
        <v>4637.500000000004</v>
      </c>
    </row>
    <row r="40" spans="2:18" ht="12">
      <c r="B40" s="21" t="s">
        <v>968</v>
      </c>
      <c r="C40" s="21" t="s">
        <v>72</v>
      </c>
      <c r="D40" s="64">
        <v>210546</v>
      </c>
      <c r="E40" s="28">
        <v>14377.890000000005</v>
      </c>
      <c r="F40" s="28">
        <v>19855.340000000007</v>
      </c>
      <c r="G40" s="28">
        <v>341.5999999999999</v>
      </c>
      <c r="H40" s="28">
        <v>2302.1000000000004</v>
      </c>
      <c r="I40" s="28">
        <v>0</v>
      </c>
      <c r="J40" s="28">
        <v>350</v>
      </c>
      <c r="K40" s="28">
        <v>0</v>
      </c>
      <c r="L40" s="28">
        <v>0</v>
      </c>
      <c r="M40" s="28">
        <v>1.99</v>
      </c>
      <c r="N40" s="28">
        <v>1.99</v>
      </c>
      <c r="O40" s="29"/>
      <c r="P40" s="86">
        <v>14721.480000000005</v>
      </c>
      <c r="Q40" s="86">
        <v>7787.950000000006</v>
      </c>
      <c r="R40" s="86">
        <v>22509.43000000001</v>
      </c>
    </row>
    <row r="41" spans="2:18" ht="12">
      <c r="B41" s="21" t="s">
        <v>969</v>
      </c>
      <c r="C41" s="21" t="s">
        <v>73</v>
      </c>
      <c r="D41" s="64">
        <v>66231</v>
      </c>
      <c r="E41" s="28">
        <v>7503.730000000006</v>
      </c>
      <c r="F41" s="28">
        <v>11420.570000000005</v>
      </c>
      <c r="G41" s="28">
        <v>58.00000000000001</v>
      </c>
      <c r="H41" s="28">
        <v>58.00000000000001</v>
      </c>
      <c r="I41" s="28">
        <v>0</v>
      </c>
      <c r="J41" s="28">
        <v>0</v>
      </c>
      <c r="K41" s="28">
        <v>0</v>
      </c>
      <c r="L41" s="28">
        <v>2630</v>
      </c>
      <c r="M41" s="28">
        <v>0.99</v>
      </c>
      <c r="N41" s="28">
        <v>0.99</v>
      </c>
      <c r="O41" s="29"/>
      <c r="P41" s="86">
        <v>7562.720000000006</v>
      </c>
      <c r="Q41" s="86">
        <v>6546.839999999999</v>
      </c>
      <c r="R41" s="86">
        <v>14109.560000000005</v>
      </c>
    </row>
    <row r="42" spans="2:18" ht="12">
      <c r="B42" s="21" t="s">
        <v>970</v>
      </c>
      <c r="C42" s="21" t="s">
        <v>74</v>
      </c>
      <c r="D42" s="64">
        <v>59380</v>
      </c>
      <c r="E42" s="28">
        <v>13476.609999999968</v>
      </c>
      <c r="F42" s="28">
        <v>22199.11999999997</v>
      </c>
      <c r="G42" s="28">
        <v>836.0000000000005</v>
      </c>
      <c r="H42" s="28">
        <v>1159.4000000000005</v>
      </c>
      <c r="I42" s="28">
        <v>0</v>
      </c>
      <c r="J42" s="28">
        <v>0</v>
      </c>
      <c r="K42" s="28">
        <v>0</v>
      </c>
      <c r="L42" s="28">
        <v>8628</v>
      </c>
      <c r="M42" s="28">
        <v>0</v>
      </c>
      <c r="N42" s="28">
        <v>0</v>
      </c>
      <c r="O42" s="29"/>
      <c r="P42" s="86">
        <v>14312.609999999968</v>
      </c>
      <c r="Q42" s="86">
        <v>17673.910000000003</v>
      </c>
      <c r="R42" s="86">
        <v>31986.51999999997</v>
      </c>
    </row>
    <row r="43" spans="2:18" ht="12">
      <c r="B43" s="21" t="s">
        <v>971</v>
      </c>
      <c r="C43" s="21" t="s">
        <v>75</v>
      </c>
      <c r="D43" s="64">
        <v>128286</v>
      </c>
      <c r="E43" s="28">
        <v>2159.470000000001</v>
      </c>
      <c r="F43" s="28">
        <v>3279.8900000000012</v>
      </c>
      <c r="G43" s="28">
        <v>0</v>
      </c>
      <c r="H43" s="28">
        <v>0</v>
      </c>
      <c r="I43" s="28">
        <v>0</v>
      </c>
      <c r="J43" s="28">
        <v>0</v>
      </c>
      <c r="K43" s="28">
        <v>0</v>
      </c>
      <c r="L43" s="28">
        <v>0</v>
      </c>
      <c r="M43" s="28">
        <v>0</v>
      </c>
      <c r="N43" s="28">
        <v>0</v>
      </c>
      <c r="O43" s="29"/>
      <c r="P43" s="86">
        <v>2159.470000000001</v>
      </c>
      <c r="Q43" s="86">
        <v>1120.42</v>
      </c>
      <c r="R43" s="86">
        <v>3279.8900000000012</v>
      </c>
    </row>
    <row r="44" spans="2:18" ht="12">
      <c r="B44" s="21" t="s">
        <v>972</v>
      </c>
      <c r="C44" s="21" t="s">
        <v>76</v>
      </c>
      <c r="D44" s="64">
        <v>33243</v>
      </c>
      <c r="E44" s="28">
        <v>1998.5700000000002</v>
      </c>
      <c r="F44" s="28">
        <v>3289.07</v>
      </c>
      <c r="G44" s="28">
        <v>0</v>
      </c>
      <c r="H44" s="28">
        <v>500</v>
      </c>
      <c r="I44" s="28">
        <v>0</v>
      </c>
      <c r="J44" s="28">
        <v>0</v>
      </c>
      <c r="K44" s="28">
        <v>0</v>
      </c>
      <c r="L44" s="28">
        <v>0</v>
      </c>
      <c r="M44" s="28">
        <v>1.98</v>
      </c>
      <c r="N44" s="28">
        <v>1.98</v>
      </c>
      <c r="O44" s="29"/>
      <c r="P44" s="86">
        <v>2000.5500000000002</v>
      </c>
      <c r="Q44" s="86">
        <v>1790.5</v>
      </c>
      <c r="R44" s="86">
        <v>3791.05</v>
      </c>
    </row>
    <row r="45" spans="2:18" ht="12">
      <c r="B45" s="21" t="s">
        <v>973</v>
      </c>
      <c r="C45" s="21" t="s">
        <v>77</v>
      </c>
      <c r="D45" s="64">
        <v>61422.09842</v>
      </c>
      <c r="E45" s="28">
        <v>6613.350000000001</v>
      </c>
      <c r="F45" s="28">
        <v>8848.560000000001</v>
      </c>
      <c r="G45" s="28">
        <v>5</v>
      </c>
      <c r="H45" s="28">
        <v>2754</v>
      </c>
      <c r="I45" s="28">
        <v>46.4</v>
      </c>
      <c r="J45" s="28">
        <v>46.4</v>
      </c>
      <c r="K45" s="28">
        <v>0</v>
      </c>
      <c r="L45" s="28">
        <v>3000</v>
      </c>
      <c r="M45" s="28">
        <v>1</v>
      </c>
      <c r="N45" s="28">
        <v>1</v>
      </c>
      <c r="O45" s="29"/>
      <c r="P45" s="86">
        <v>6665.750000000001</v>
      </c>
      <c r="Q45" s="86">
        <v>7984.21</v>
      </c>
      <c r="R45" s="86">
        <v>14649.960000000001</v>
      </c>
    </row>
    <row r="46" spans="2:18" ht="12">
      <c r="B46" s="21" t="s">
        <v>974</v>
      </c>
      <c r="C46" s="21" t="s">
        <v>78</v>
      </c>
      <c r="D46" s="64">
        <v>132069</v>
      </c>
      <c r="E46" s="28">
        <v>6207.889999999997</v>
      </c>
      <c r="F46" s="28">
        <v>8891.769999999997</v>
      </c>
      <c r="G46" s="28">
        <v>10</v>
      </c>
      <c r="H46" s="28">
        <v>10</v>
      </c>
      <c r="I46" s="28">
        <v>0</v>
      </c>
      <c r="J46" s="28">
        <v>0</v>
      </c>
      <c r="K46" s="28">
        <v>0</v>
      </c>
      <c r="L46" s="28">
        <v>0</v>
      </c>
      <c r="M46" s="28">
        <v>1.98</v>
      </c>
      <c r="N46" s="28">
        <v>1.98</v>
      </c>
      <c r="O46" s="29"/>
      <c r="P46" s="86">
        <v>6219.869999999996</v>
      </c>
      <c r="Q46" s="86">
        <v>2683.88</v>
      </c>
      <c r="R46" s="86">
        <v>8903.749999999996</v>
      </c>
    </row>
    <row r="47" spans="2:18" ht="12">
      <c r="B47" s="21" t="s">
        <v>975</v>
      </c>
      <c r="C47" s="21" t="s">
        <v>1961</v>
      </c>
      <c r="D47" s="64">
        <v>198797</v>
      </c>
      <c r="E47" s="28">
        <v>13800.520000000055</v>
      </c>
      <c r="F47" s="28">
        <v>27836.820000000054</v>
      </c>
      <c r="G47" s="28">
        <v>0</v>
      </c>
      <c r="H47" s="28">
        <v>7500</v>
      </c>
      <c r="I47" s="28">
        <v>0</v>
      </c>
      <c r="J47" s="28">
        <v>0</v>
      </c>
      <c r="K47" s="28">
        <v>0</v>
      </c>
      <c r="L47" s="28">
        <v>0</v>
      </c>
      <c r="M47" s="28">
        <v>0.99</v>
      </c>
      <c r="N47" s="28">
        <v>0.99</v>
      </c>
      <c r="O47" s="29"/>
      <c r="P47" s="86">
        <v>13801.510000000055</v>
      </c>
      <c r="Q47" s="86">
        <v>21536.299999999996</v>
      </c>
      <c r="R47" s="86">
        <v>35337.81000000005</v>
      </c>
    </row>
    <row r="48" spans="2:18" ht="12">
      <c r="B48" s="21" t="s">
        <v>976</v>
      </c>
      <c r="C48" s="21" t="s">
        <v>79</v>
      </c>
      <c r="D48" s="64">
        <v>56305</v>
      </c>
      <c r="E48" s="28">
        <v>10715.189999999982</v>
      </c>
      <c r="F48" s="28">
        <v>14495.169999999982</v>
      </c>
      <c r="G48" s="28">
        <v>59.5</v>
      </c>
      <c r="H48" s="28">
        <v>85.5</v>
      </c>
      <c r="I48" s="28">
        <v>0</v>
      </c>
      <c r="J48" s="28">
        <v>0</v>
      </c>
      <c r="K48" s="28">
        <v>0</v>
      </c>
      <c r="L48" s="28">
        <v>2975</v>
      </c>
      <c r="M48" s="28">
        <v>0</v>
      </c>
      <c r="N48" s="28">
        <v>0</v>
      </c>
      <c r="O48" s="29"/>
      <c r="P48" s="86">
        <v>10774.689999999982</v>
      </c>
      <c r="Q48" s="86">
        <v>6780.980000000001</v>
      </c>
      <c r="R48" s="86">
        <v>17555.669999999984</v>
      </c>
    </row>
    <row r="49" spans="2:18" ht="12">
      <c r="B49" s="21" t="s">
        <v>977</v>
      </c>
      <c r="C49" s="21" t="s">
        <v>80</v>
      </c>
      <c r="D49" s="64">
        <v>144238</v>
      </c>
      <c r="E49" s="28">
        <v>4923.230000000004</v>
      </c>
      <c r="F49" s="28">
        <v>5813.890000000004</v>
      </c>
      <c r="G49" s="28">
        <v>0</v>
      </c>
      <c r="H49" s="28">
        <v>0</v>
      </c>
      <c r="I49" s="28">
        <v>0</v>
      </c>
      <c r="J49" s="28">
        <v>0</v>
      </c>
      <c r="K49" s="28">
        <v>0</v>
      </c>
      <c r="L49" s="28">
        <v>0</v>
      </c>
      <c r="M49" s="28">
        <v>0.99</v>
      </c>
      <c r="N49" s="28">
        <v>0.99</v>
      </c>
      <c r="O49" s="29"/>
      <c r="P49" s="86">
        <v>4924.220000000004</v>
      </c>
      <c r="Q49" s="86">
        <v>890.6599999999999</v>
      </c>
      <c r="R49" s="86">
        <v>5814.880000000004</v>
      </c>
    </row>
    <row r="50" spans="2:18" ht="12">
      <c r="B50" s="21" t="s">
        <v>978</v>
      </c>
      <c r="C50" s="21" t="s">
        <v>81</v>
      </c>
      <c r="D50" s="64">
        <v>40238</v>
      </c>
      <c r="E50" s="28">
        <v>4521.549999999999</v>
      </c>
      <c r="F50" s="28">
        <v>6055.949999999999</v>
      </c>
      <c r="G50" s="28">
        <v>0</v>
      </c>
      <c r="H50" s="28">
        <v>80</v>
      </c>
      <c r="I50" s="28">
        <v>0</v>
      </c>
      <c r="J50" s="28">
        <v>0</v>
      </c>
      <c r="K50" s="28">
        <v>0</v>
      </c>
      <c r="L50" s="28">
        <v>0</v>
      </c>
      <c r="M50" s="28">
        <v>1</v>
      </c>
      <c r="N50" s="28">
        <v>1</v>
      </c>
      <c r="O50" s="29"/>
      <c r="P50" s="86">
        <v>4522.549999999999</v>
      </c>
      <c r="Q50" s="86">
        <v>1614.3999999999996</v>
      </c>
      <c r="R50" s="86">
        <v>6136.949999999999</v>
      </c>
    </row>
    <row r="51" spans="2:18" ht="12">
      <c r="B51" s="21" t="s">
        <v>979</v>
      </c>
      <c r="C51" s="21" t="s">
        <v>82</v>
      </c>
      <c r="D51" s="64">
        <v>40810</v>
      </c>
      <c r="E51" s="28">
        <v>2010.2000000000005</v>
      </c>
      <c r="F51" s="28">
        <v>3027.8200000000006</v>
      </c>
      <c r="G51" s="28">
        <v>0</v>
      </c>
      <c r="H51" s="28">
        <v>0</v>
      </c>
      <c r="I51" s="28">
        <v>0</v>
      </c>
      <c r="J51" s="28">
        <v>0</v>
      </c>
      <c r="K51" s="28">
        <v>0</v>
      </c>
      <c r="L51" s="28">
        <v>2974</v>
      </c>
      <c r="M51" s="28">
        <v>0</v>
      </c>
      <c r="N51" s="28">
        <v>0</v>
      </c>
      <c r="O51" s="29"/>
      <c r="P51" s="86">
        <v>2010.2000000000005</v>
      </c>
      <c r="Q51" s="86">
        <v>3991.62</v>
      </c>
      <c r="R51" s="86">
        <v>6001.820000000001</v>
      </c>
    </row>
    <row r="52" spans="2:18" ht="12">
      <c r="B52" s="21" t="s">
        <v>980</v>
      </c>
      <c r="C52" s="21" t="s">
        <v>83</v>
      </c>
      <c r="D52" s="64">
        <v>49678</v>
      </c>
      <c r="E52" s="28">
        <v>5458.279999999998</v>
      </c>
      <c r="F52" s="28">
        <v>6664.269999999998</v>
      </c>
      <c r="G52" s="28">
        <v>0</v>
      </c>
      <c r="H52" s="28">
        <v>2580</v>
      </c>
      <c r="I52" s="28">
        <v>0</v>
      </c>
      <c r="J52" s="28">
        <v>0</v>
      </c>
      <c r="K52" s="28">
        <v>0</v>
      </c>
      <c r="L52" s="28">
        <v>0</v>
      </c>
      <c r="M52" s="28">
        <v>1.98</v>
      </c>
      <c r="N52" s="28">
        <v>1.98</v>
      </c>
      <c r="O52" s="29"/>
      <c r="P52" s="86">
        <v>5460.2599999999975</v>
      </c>
      <c r="Q52" s="86">
        <v>3785.989999999999</v>
      </c>
      <c r="R52" s="86">
        <v>9246.249999999996</v>
      </c>
    </row>
    <row r="53" spans="2:18" ht="12">
      <c r="B53" s="21" t="s">
        <v>981</v>
      </c>
      <c r="C53" s="21" t="s">
        <v>84</v>
      </c>
      <c r="D53" s="64">
        <v>38110</v>
      </c>
      <c r="E53" s="28">
        <v>3180.7100000000014</v>
      </c>
      <c r="F53" s="28">
        <v>5009.190000000001</v>
      </c>
      <c r="G53" s="28">
        <v>132</v>
      </c>
      <c r="H53" s="28">
        <v>684</v>
      </c>
      <c r="I53" s="28">
        <v>0</v>
      </c>
      <c r="J53" s="28">
        <v>0</v>
      </c>
      <c r="K53" s="28">
        <v>0</v>
      </c>
      <c r="L53" s="28">
        <v>0</v>
      </c>
      <c r="M53" s="28">
        <v>3.1799999999999997</v>
      </c>
      <c r="N53" s="28">
        <v>3.1799999999999997</v>
      </c>
      <c r="O53" s="29"/>
      <c r="P53" s="86">
        <v>3315.8900000000012</v>
      </c>
      <c r="Q53" s="86">
        <v>2380.4800000000005</v>
      </c>
      <c r="R53" s="86">
        <v>5696.370000000002</v>
      </c>
    </row>
    <row r="54" spans="2:18" ht="12">
      <c r="B54" s="21" t="s">
        <v>982</v>
      </c>
      <c r="C54" s="21" t="s">
        <v>85</v>
      </c>
      <c r="D54" s="64">
        <v>82160</v>
      </c>
      <c r="E54" s="28">
        <v>4438.510000000004</v>
      </c>
      <c r="F54" s="28">
        <v>6002.650000000004</v>
      </c>
      <c r="G54" s="28">
        <v>47</v>
      </c>
      <c r="H54" s="28">
        <v>297</v>
      </c>
      <c r="I54" s="28">
        <v>0</v>
      </c>
      <c r="J54" s="28">
        <v>100</v>
      </c>
      <c r="K54" s="28">
        <v>0</v>
      </c>
      <c r="L54" s="28">
        <v>0</v>
      </c>
      <c r="M54" s="28">
        <v>1.99</v>
      </c>
      <c r="N54" s="28">
        <v>1.99</v>
      </c>
      <c r="O54" s="29"/>
      <c r="P54" s="86">
        <v>4487.500000000004</v>
      </c>
      <c r="Q54" s="86">
        <v>1914.1400000000003</v>
      </c>
      <c r="R54" s="86">
        <v>6401.640000000004</v>
      </c>
    </row>
    <row r="55" spans="2:18" ht="12">
      <c r="B55" s="21" t="s">
        <v>983</v>
      </c>
      <c r="C55" s="21" t="s">
        <v>86</v>
      </c>
      <c r="D55" s="64">
        <v>77026.80658</v>
      </c>
      <c r="E55" s="28">
        <v>7301.909999999999</v>
      </c>
      <c r="F55" s="28">
        <v>9349.909999999998</v>
      </c>
      <c r="G55" s="28">
        <v>18</v>
      </c>
      <c r="H55" s="28">
        <v>10318</v>
      </c>
      <c r="I55" s="28">
        <v>0</v>
      </c>
      <c r="J55" s="28">
        <v>0</v>
      </c>
      <c r="K55" s="28">
        <v>0</v>
      </c>
      <c r="L55" s="28">
        <v>1498</v>
      </c>
      <c r="M55" s="28">
        <v>0.75</v>
      </c>
      <c r="N55" s="28">
        <v>0.75</v>
      </c>
      <c r="O55" s="29"/>
      <c r="P55" s="86">
        <v>7320.659999999999</v>
      </c>
      <c r="Q55" s="86">
        <v>13845.999999999996</v>
      </c>
      <c r="R55" s="86">
        <v>21166.659999999996</v>
      </c>
    </row>
    <row r="56" spans="2:18" ht="12">
      <c r="B56" s="21" t="s">
        <v>984</v>
      </c>
      <c r="C56" s="21" t="s">
        <v>87</v>
      </c>
      <c r="D56" s="64">
        <v>95094</v>
      </c>
      <c r="E56" s="28">
        <v>7666.770000000012</v>
      </c>
      <c r="F56" s="28">
        <v>10318.30000000001</v>
      </c>
      <c r="G56" s="28">
        <v>922.4000000000001</v>
      </c>
      <c r="H56" s="28">
        <v>2970.2</v>
      </c>
      <c r="I56" s="28">
        <v>19.5</v>
      </c>
      <c r="J56" s="28">
        <v>73.80000000000001</v>
      </c>
      <c r="K56" s="28">
        <v>0</v>
      </c>
      <c r="L56" s="28">
        <v>0</v>
      </c>
      <c r="M56" s="28">
        <v>2.99</v>
      </c>
      <c r="N56" s="28">
        <v>2.99</v>
      </c>
      <c r="O56" s="29"/>
      <c r="P56" s="86">
        <v>8611.660000000013</v>
      </c>
      <c r="Q56" s="86">
        <v>4753.629999999997</v>
      </c>
      <c r="R56" s="86">
        <v>13365.29000000001</v>
      </c>
    </row>
    <row r="57" spans="2:18" ht="12">
      <c r="B57" s="21" t="s">
        <v>985</v>
      </c>
      <c r="C57" s="21" t="s">
        <v>88</v>
      </c>
      <c r="D57" s="64">
        <v>51149</v>
      </c>
      <c r="E57" s="28">
        <v>4823.110000000005</v>
      </c>
      <c r="F57" s="28">
        <v>6775.660000000005</v>
      </c>
      <c r="G57" s="28">
        <v>0</v>
      </c>
      <c r="H57" s="28">
        <v>0</v>
      </c>
      <c r="I57" s="28">
        <v>0</v>
      </c>
      <c r="J57" s="28">
        <v>0</v>
      </c>
      <c r="K57" s="28">
        <v>0</v>
      </c>
      <c r="L57" s="28">
        <v>0</v>
      </c>
      <c r="M57" s="28">
        <v>1.99</v>
      </c>
      <c r="N57" s="28">
        <v>1.99</v>
      </c>
      <c r="O57" s="29"/>
      <c r="P57" s="86">
        <v>4825.100000000005</v>
      </c>
      <c r="Q57" s="86">
        <v>1952.5500000000002</v>
      </c>
      <c r="R57" s="86">
        <v>6777.650000000005</v>
      </c>
    </row>
    <row r="58" spans="2:18" ht="12">
      <c r="B58" s="21" t="s">
        <v>986</v>
      </c>
      <c r="C58" s="21" t="s">
        <v>89</v>
      </c>
      <c r="D58" s="64">
        <v>115730</v>
      </c>
      <c r="E58" s="28">
        <v>1073.2099999999996</v>
      </c>
      <c r="F58" s="28">
        <v>2297.5899999999997</v>
      </c>
      <c r="G58" s="28">
        <v>0</v>
      </c>
      <c r="H58" s="28">
        <v>0</v>
      </c>
      <c r="I58" s="28">
        <v>0</v>
      </c>
      <c r="J58" s="28">
        <v>0</v>
      </c>
      <c r="K58" s="28">
        <v>0</v>
      </c>
      <c r="L58" s="28">
        <v>0</v>
      </c>
      <c r="M58" s="28">
        <v>0</v>
      </c>
      <c r="N58" s="28">
        <v>0</v>
      </c>
      <c r="O58" s="29"/>
      <c r="P58" s="86">
        <v>1073.2099999999996</v>
      </c>
      <c r="Q58" s="86">
        <v>1224.38</v>
      </c>
      <c r="R58" s="86">
        <v>2297.5899999999997</v>
      </c>
    </row>
    <row r="59" spans="2:18" ht="12">
      <c r="B59" s="21" t="s">
        <v>987</v>
      </c>
      <c r="C59" s="21" t="s">
        <v>90</v>
      </c>
      <c r="D59" s="64">
        <v>43120</v>
      </c>
      <c r="E59" s="28">
        <v>5198.80000000001</v>
      </c>
      <c r="F59" s="28">
        <v>6333.2300000000105</v>
      </c>
      <c r="G59" s="28">
        <v>0</v>
      </c>
      <c r="H59" s="28">
        <v>0</v>
      </c>
      <c r="I59" s="28">
        <v>0</v>
      </c>
      <c r="J59" s="28">
        <v>0</v>
      </c>
      <c r="K59" s="28">
        <v>0</v>
      </c>
      <c r="L59" s="28">
        <v>0</v>
      </c>
      <c r="M59" s="28">
        <v>0</v>
      </c>
      <c r="N59" s="28">
        <v>0</v>
      </c>
      <c r="O59" s="29"/>
      <c r="P59" s="86">
        <v>5198.80000000001</v>
      </c>
      <c r="Q59" s="86">
        <v>1134.4300000000003</v>
      </c>
      <c r="R59" s="86">
        <v>6333.2300000000105</v>
      </c>
    </row>
    <row r="60" spans="2:18" ht="12">
      <c r="B60" s="21" t="s">
        <v>988</v>
      </c>
      <c r="C60" s="21" t="s">
        <v>91</v>
      </c>
      <c r="D60" s="64">
        <v>67360</v>
      </c>
      <c r="E60" s="28">
        <v>7011.910000000008</v>
      </c>
      <c r="F60" s="28">
        <v>8948.890000000009</v>
      </c>
      <c r="G60" s="28">
        <v>0</v>
      </c>
      <c r="H60" s="28">
        <v>20</v>
      </c>
      <c r="I60" s="28">
        <v>0</v>
      </c>
      <c r="J60" s="28">
        <v>0</v>
      </c>
      <c r="K60" s="28">
        <v>0</v>
      </c>
      <c r="L60" s="28">
        <v>0</v>
      </c>
      <c r="M60" s="28">
        <v>1.98</v>
      </c>
      <c r="N60" s="28">
        <v>1.98</v>
      </c>
      <c r="O60" s="29"/>
      <c r="P60" s="86">
        <v>7013.890000000008</v>
      </c>
      <c r="Q60" s="86">
        <v>1956.9800000000005</v>
      </c>
      <c r="R60" s="86">
        <v>8970.870000000008</v>
      </c>
    </row>
    <row r="61" spans="2:18" ht="12">
      <c r="B61" s="21" t="s">
        <v>989</v>
      </c>
      <c r="C61" s="21" t="s">
        <v>92</v>
      </c>
      <c r="D61" s="64">
        <v>156348.8377</v>
      </c>
      <c r="E61" s="28">
        <v>9973.940000000015</v>
      </c>
      <c r="F61" s="28">
        <v>12856.690000000015</v>
      </c>
      <c r="G61" s="28">
        <v>6</v>
      </c>
      <c r="H61" s="28">
        <v>2306</v>
      </c>
      <c r="I61" s="28">
        <v>0</v>
      </c>
      <c r="J61" s="28">
        <v>391</v>
      </c>
      <c r="K61" s="28">
        <v>0</v>
      </c>
      <c r="L61" s="28">
        <v>0</v>
      </c>
      <c r="M61" s="28">
        <v>2.98</v>
      </c>
      <c r="N61" s="28">
        <v>2.98</v>
      </c>
      <c r="O61" s="29"/>
      <c r="P61" s="86">
        <v>9982.920000000015</v>
      </c>
      <c r="Q61" s="86">
        <v>5573.75</v>
      </c>
      <c r="R61" s="86">
        <v>15556.670000000015</v>
      </c>
    </row>
    <row r="62" spans="2:18" ht="12">
      <c r="B62" s="21" t="s">
        <v>990</v>
      </c>
      <c r="C62" s="21" t="s">
        <v>93</v>
      </c>
      <c r="D62" s="64">
        <v>50048</v>
      </c>
      <c r="E62" s="28">
        <v>6173.320000000004</v>
      </c>
      <c r="F62" s="28">
        <v>8862.910000000005</v>
      </c>
      <c r="G62" s="28">
        <v>158.6</v>
      </c>
      <c r="H62" s="28">
        <v>4956.1</v>
      </c>
      <c r="I62" s="28">
        <v>0</v>
      </c>
      <c r="J62" s="28">
        <v>14.9</v>
      </c>
      <c r="K62" s="28">
        <v>0</v>
      </c>
      <c r="L62" s="28">
        <v>1404</v>
      </c>
      <c r="M62" s="28">
        <v>1</v>
      </c>
      <c r="N62" s="28">
        <v>1</v>
      </c>
      <c r="O62" s="29"/>
      <c r="P62" s="86">
        <v>6332.920000000005</v>
      </c>
      <c r="Q62" s="86">
        <v>8905.990000000002</v>
      </c>
      <c r="R62" s="86">
        <v>15238.910000000007</v>
      </c>
    </row>
    <row r="63" spans="2:18" ht="12">
      <c r="B63" s="21" t="s">
        <v>991</v>
      </c>
      <c r="C63" s="21" t="s">
        <v>94</v>
      </c>
      <c r="D63" s="64">
        <v>81305.94754</v>
      </c>
      <c r="E63" s="28">
        <v>16991.639999999952</v>
      </c>
      <c r="F63" s="28">
        <v>29827.159999999956</v>
      </c>
      <c r="G63" s="28">
        <v>534.77</v>
      </c>
      <c r="H63" s="28">
        <v>11882.069999999998</v>
      </c>
      <c r="I63" s="28">
        <v>80</v>
      </c>
      <c r="J63" s="28">
        <v>87</v>
      </c>
      <c r="K63" s="28">
        <v>0</v>
      </c>
      <c r="L63" s="28">
        <v>500</v>
      </c>
      <c r="M63" s="28">
        <v>0</v>
      </c>
      <c r="N63" s="28">
        <v>0</v>
      </c>
      <c r="O63" s="29"/>
      <c r="P63" s="86">
        <v>17606.409999999953</v>
      </c>
      <c r="Q63" s="86">
        <v>24689.82</v>
      </c>
      <c r="R63" s="86">
        <v>42296.22999999995</v>
      </c>
    </row>
    <row r="64" spans="2:18" ht="12">
      <c r="B64" s="21" t="s">
        <v>992</v>
      </c>
      <c r="C64" s="21" t="s">
        <v>95</v>
      </c>
      <c r="D64" s="64">
        <v>38095</v>
      </c>
      <c r="E64" s="28">
        <v>3165.309999999998</v>
      </c>
      <c r="F64" s="28">
        <v>3333.459999999998</v>
      </c>
      <c r="G64" s="28">
        <v>0</v>
      </c>
      <c r="H64" s="28">
        <v>0</v>
      </c>
      <c r="I64" s="28">
        <v>0</v>
      </c>
      <c r="J64" s="28">
        <v>0</v>
      </c>
      <c r="K64" s="28">
        <v>0</v>
      </c>
      <c r="L64" s="28">
        <v>0</v>
      </c>
      <c r="M64" s="28">
        <v>0</v>
      </c>
      <c r="N64" s="28">
        <v>0</v>
      </c>
      <c r="O64" s="29"/>
      <c r="P64" s="86">
        <v>3165.309999999998</v>
      </c>
      <c r="Q64" s="86">
        <v>168.1500000000001</v>
      </c>
      <c r="R64" s="86">
        <v>3333.459999999998</v>
      </c>
    </row>
    <row r="65" spans="2:18" ht="12">
      <c r="B65" s="21" t="s">
        <v>993</v>
      </c>
      <c r="C65" s="21" t="s">
        <v>96</v>
      </c>
      <c r="D65" s="64">
        <v>120878</v>
      </c>
      <c r="E65" s="28">
        <v>11370.619999999995</v>
      </c>
      <c r="F65" s="28">
        <v>23187.489999999998</v>
      </c>
      <c r="G65" s="28">
        <v>55.4</v>
      </c>
      <c r="H65" s="28">
        <v>4365.4</v>
      </c>
      <c r="I65" s="28">
        <v>0</v>
      </c>
      <c r="J65" s="28">
        <v>0</v>
      </c>
      <c r="K65" s="28">
        <v>0</v>
      </c>
      <c r="L65" s="28">
        <v>1122</v>
      </c>
      <c r="M65" s="28">
        <v>0</v>
      </c>
      <c r="N65" s="28">
        <v>0</v>
      </c>
      <c r="O65" s="29"/>
      <c r="P65" s="86">
        <v>11426.019999999995</v>
      </c>
      <c r="Q65" s="86">
        <v>17248.870000000003</v>
      </c>
      <c r="R65" s="86">
        <v>28674.89</v>
      </c>
    </row>
    <row r="66" spans="2:18" ht="12">
      <c r="B66" s="21" t="s">
        <v>994</v>
      </c>
      <c r="C66" s="21" t="s">
        <v>97</v>
      </c>
      <c r="D66" s="64">
        <v>32503.55071</v>
      </c>
      <c r="E66" s="28">
        <v>8301.390000000009</v>
      </c>
      <c r="F66" s="28">
        <v>10678.92000000001</v>
      </c>
      <c r="G66" s="28">
        <v>344.3</v>
      </c>
      <c r="H66" s="28">
        <v>5339.8</v>
      </c>
      <c r="I66" s="28">
        <v>203.95000000000005</v>
      </c>
      <c r="J66" s="28">
        <v>741.94</v>
      </c>
      <c r="K66" s="28">
        <v>200</v>
      </c>
      <c r="L66" s="28">
        <v>1523</v>
      </c>
      <c r="M66" s="28">
        <v>0.99</v>
      </c>
      <c r="N66" s="28">
        <v>0.99</v>
      </c>
      <c r="O66" s="29"/>
      <c r="P66" s="86">
        <v>9050.630000000008</v>
      </c>
      <c r="Q66" s="86">
        <v>9234.02</v>
      </c>
      <c r="R66" s="86">
        <v>18284.65000000001</v>
      </c>
    </row>
    <row r="67" spans="2:18" ht="12">
      <c r="B67" s="21" t="s">
        <v>995</v>
      </c>
      <c r="C67" s="21" t="s">
        <v>98</v>
      </c>
      <c r="D67" s="64">
        <v>74461</v>
      </c>
      <c r="E67" s="28">
        <v>8247.189999999991</v>
      </c>
      <c r="F67" s="28">
        <v>11725.439999999991</v>
      </c>
      <c r="G67" s="28">
        <v>27</v>
      </c>
      <c r="H67" s="28">
        <v>3827</v>
      </c>
      <c r="I67" s="28">
        <v>0</v>
      </c>
      <c r="J67" s="28">
        <v>0</v>
      </c>
      <c r="K67" s="28">
        <v>0</v>
      </c>
      <c r="L67" s="28">
        <v>0</v>
      </c>
      <c r="M67" s="28">
        <v>0.99</v>
      </c>
      <c r="N67" s="28">
        <v>0.99</v>
      </c>
      <c r="O67" s="29"/>
      <c r="P67" s="86">
        <v>8275.179999999991</v>
      </c>
      <c r="Q67" s="86">
        <v>7278.25</v>
      </c>
      <c r="R67" s="86">
        <v>15553.429999999991</v>
      </c>
    </row>
    <row r="68" spans="2:18" ht="12">
      <c r="B68" s="21" t="s">
        <v>996</v>
      </c>
      <c r="C68" s="21" t="s">
        <v>99</v>
      </c>
      <c r="D68" s="64">
        <v>75316</v>
      </c>
      <c r="E68" s="28">
        <v>8214.25</v>
      </c>
      <c r="F68" s="28">
        <v>11056.09</v>
      </c>
      <c r="G68" s="28">
        <v>26</v>
      </c>
      <c r="H68" s="28">
        <v>37</v>
      </c>
      <c r="I68" s="28">
        <v>0</v>
      </c>
      <c r="J68" s="28">
        <v>0</v>
      </c>
      <c r="K68" s="28">
        <v>0</v>
      </c>
      <c r="L68" s="28">
        <v>0</v>
      </c>
      <c r="M68" s="28">
        <v>4.96</v>
      </c>
      <c r="N68" s="28">
        <v>4.96</v>
      </c>
      <c r="O68" s="29"/>
      <c r="P68" s="86">
        <v>8245.21</v>
      </c>
      <c r="Q68" s="86">
        <v>2852.84</v>
      </c>
      <c r="R68" s="86">
        <v>11098.05</v>
      </c>
    </row>
    <row r="69" spans="2:18" ht="12">
      <c r="B69" s="21" t="s">
        <v>997</v>
      </c>
      <c r="C69" s="21" t="s">
        <v>100</v>
      </c>
      <c r="D69" s="64">
        <v>53830</v>
      </c>
      <c r="E69" s="28">
        <v>5465.5200000000095</v>
      </c>
      <c r="F69" s="28">
        <v>6389.94000000001</v>
      </c>
      <c r="G69" s="28">
        <v>0</v>
      </c>
      <c r="H69" s="28">
        <v>6</v>
      </c>
      <c r="I69" s="28">
        <v>0</v>
      </c>
      <c r="J69" s="28">
        <v>0</v>
      </c>
      <c r="K69" s="28">
        <v>0</v>
      </c>
      <c r="L69" s="28">
        <v>0</v>
      </c>
      <c r="M69" s="28">
        <v>0</v>
      </c>
      <c r="N69" s="28">
        <v>0.75</v>
      </c>
      <c r="O69" s="29"/>
      <c r="P69" s="86">
        <v>5465.5200000000095</v>
      </c>
      <c r="Q69" s="86">
        <v>931.1700000000001</v>
      </c>
      <c r="R69" s="86">
        <v>6396.69000000001</v>
      </c>
    </row>
    <row r="70" spans="2:18" ht="12">
      <c r="B70" s="21" t="s">
        <v>998</v>
      </c>
      <c r="C70" s="21" t="s">
        <v>101</v>
      </c>
      <c r="D70" s="64">
        <v>61533</v>
      </c>
      <c r="E70" s="28">
        <v>8398.650000000005</v>
      </c>
      <c r="F70" s="28">
        <v>15728.060000000005</v>
      </c>
      <c r="G70" s="28">
        <v>18.8</v>
      </c>
      <c r="H70" s="28">
        <v>18.8</v>
      </c>
      <c r="I70" s="28">
        <v>0</v>
      </c>
      <c r="J70" s="28">
        <v>0</v>
      </c>
      <c r="K70" s="28">
        <v>0</v>
      </c>
      <c r="L70" s="28">
        <v>759</v>
      </c>
      <c r="M70" s="28">
        <v>0.99</v>
      </c>
      <c r="N70" s="28">
        <v>0.99</v>
      </c>
      <c r="O70" s="29"/>
      <c r="P70" s="86">
        <v>8418.440000000004</v>
      </c>
      <c r="Q70" s="86">
        <v>8088.410000000002</v>
      </c>
      <c r="R70" s="86">
        <v>16506.850000000006</v>
      </c>
    </row>
    <row r="71" spans="2:18" ht="12">
      <c r="B71" s="21" t="s">
        <v>999</v>
      </c>
      <c r="C71" s="21" t="s">
        <v>102</v>
      </c>
      <c r="D71" s="64">
        <v>167787</v>
      </c>
      <c r="E71" s="28">
        <v>17016.060000000034</v>
      </c>
      <c r="F71" s="28">
        <v>23893.510000000035</v>
      </c>
      <c r="G71" s="28">
        <v>98</v>
      </c>
      <c r="H71" s="28">
        <v>360</v>
      </c>
      <c r="I71" s="28">
        <v>71</v>
      </c>
      <c r="J71" s="28">
        <v>172</v>
      </c>
      <c r="K71" s="28">
        <v>0</v>
      </c>
      <c r="L71" s="28">
        <v>499</v>
      </c>
      <c r="M71" s="28">
        <v>5.96</v>
      </c>
      <c r="N71" s="28">
        <v>5.96</v>
      </c>
      <c r="O71" s="29"/>
      <c r="P71" s="86">
        <v>17191.020000000033</v>
      </c>
      <c r="Q71" s="86">
        <v>7739.450000000001</v>
      </c>
      <c r="R71" s="86">
        <v>24930.470000000034</v>
      </c>
    </row>
    <row r="72" spans="2:18" ht="12">
      <c r="B72" s="21" t="s">
        <v>1000</v>
      </c>
      <c r="C72" s="21" t="s">
        <v>103</v>
      </c>
      <c r="D72" s="64">
        <v>146311</v>
      </c>
      <c r="E72" s="28">
        <v>18689.400000000027</v>
      </c>
      <c r="F72" s="28">
        <v>27230.91000000003</v>
      </c>
      <c r="G72" s="28">
        <v>27.77</v>
      </c>
      <c r="H72" s="28">
        <v>27.77</v>
      </c>
      <c r="I72" s="28">
        <v>0</v>
      </c>
      <c r="J72" s="28">
        <v>0</v>
      </c>
      <c r="K72" s="28">
        <v>0</v>
      </c>
      <c r="L72" s="28">
        <v>0</v>
      </c>
      <c r="M72" s="28">
        <v>3.9699999999999998</v>
      </c>
      <c r="N72" s="28">
        <v>3.9699999999999998</v>
      </c>
      <c r="O72" s="29"/>
      <c r="P72" s="86">
        <v>18721.14000000003</v>
      </c>
      <c r="Q72" s="86">
        <v>8541.510000000002</v>
      </c>
      <c r="R72" s="86">
        <v>27262.65000000003</v>
      </c>
    </row>
    <row r="73" spans="2:18" ht="12">
      <c r="B73" s="21" t="s">
        <v>1001</v>
      </c>
      <c r="C73" s="21" t="s">
        <v>104</v>
      </c>
      <c r="D73" s="64">
        <v>48680</v>
      </c>
      <c r="E73" s="28">
        <v>7385.460000000003</v>
      </c>
      <c r="F73" s="28">
        <v>16451.010000000006</v>
      </c>
      <c r="G73" s="28">
        <v>0</v>
      </c>
      <c r="H73" s="28">
        <v>500</v>
      </c>
      <c r="I73" s="28">
        <v>0</v>
      </c>
      <c r="J73" s="28">
        <v>0</v>
      </c>
      <c r="K73" s="28">
        <v>0</v>
      </c>
      <c r="L73" s="28">
        <v>0</v>
      </c>
      <c r="M73" s="28">
        <v>0</v>
      </c>
      <c r="N73" s="28">
        <v>0</v>
      </c>
      <c r="O73" s="29"/>
      <c r="P73" s="86">
        <v>7385.460000000003</v>
      </c>
      <c r="Q73" s="86">
        <v>9565.550000000003</v>
      </c>
      <c r="R73" s="86">
        <v>16951.010000000006</v>
      </c>
    </row>
    <row r="74" spans="2:18" ht="12">
      <c r="B74" s="21" t="s">
        <v>1002</v>
      </c>
      <c r="C74" s="21" t="s">
        <v>105</v>
      </c>
      <c r="D74" s="64">
        <v>53299</v>
      </c>
      <c r="E74" s="28">
        <v>8201.210000000003</v>
      </c>
      <c r="F74" s="28">
        <v>27658.280000000002</v>
      </c>
      <c r="G74" s="28">
        <v>6</v>
      </c>
      <c r="H74" s="28">
        <v>17</v>
      </c>
      <c r="I74" s="28">
        <v>17</v>
      </c>
      <c r="J74" s="28">
        <v>42</v>
      </c>
      <c r="K74" s="28">
        <v>0</v>
      </c>
      <c r="L74" s="28">
        <v>0</v>
      </c>
      <c r="M74" s="28">
        <v>1.73</v>
      </c>
      <c r="N74" s="28">
        <v>1.73</v>
      </c>
      <c r="O74" s="29"/>
      <c r="P74" s="86">
        <v>8225.940000000002</v>
      </c>
      <c r="Q74" s="86">
        <v>19493.07</v>
      </c>
      <c r="R74" s="86">
        <v>27719.010000000002</v>
      </c>
    </row>
    <row r="75" spans="2:18" ht="12">
      <c r="B75" s="21" t="s">
        <v>1003</v>
      </c>
      <c r="C75" s="21" t="s">
        <v>106</v>
      </c>
      <c r="D75" s="64">
        <v>38537</v>
      </c>
      <c r="E75" s="28">
        <v>3975.4799999999996</v>
      </c>
      <c r="F75" s="28">
        <v>4514.94</v>
      </c>
      <c r="G75" s="28">
        <v>0</v>
      </c>
      <c r="H75" s="28">
        <v>0</v>
      </c>
      <c r="I75" s="28">
        <v>0</v>
      </c>
      <c r="J75" s="28">
        <v>0</v>
      </c>
      <c r="K75" s="28">
        <v>0</v>
      </c>
      <c r="L75" s="28">
        <v>0</v>
      </c>
      <c r="M75" s="28">
        <v>1.99</v>
      </c>
      <c r="N75" s="28">
        <v>1.99</v>
      </c>
      <c r="O75" s="29"/>
      <c r="P75" s="86">
        <v>3977.4699999999993</v>
      </c>
      <c r="Q75" s="86">
        <v>539.46</v>
      </c>
      <c r="R75" s="86">
        <v>4516.929999999999</v>
      </c>
    </row>
    <row r="76" spans="2:18" ht="12">
      <c r="B76" s="21" t="s">
        <v>1004</v>
      </c>
      <c r="C76" s="21" t="s">
        <v>107</v>
      </c>
      <c r="D76" s="64">
        <v>50049</v>
      </c>
      <c r="E76" s="28">
        <v>5250.189999999996</v>
      </c>
      <c r="F76" s="28">
        <v>8843.099999999997</v>
      </c>
      <c r="G76" s="28">
        <v>53</v>
      </c>
      <c r="H76" s="28">
        <v>2314</v>
      </c>
      <c r="I76" s="28">
        <v>0</v>
      </c>
      <c r="J76" s="28">
        <v>0</v>
      </c>
      <c r="K76" s="28">
        <v>0</v>
      </c>
      <c r="L76" s="28">
        <v>0</v>
      </c>
      <c r="M76" s="28">
        <v>0</v>
      </c>
      <c r="N76" s="28">
        <v>0</v>
      </c>
      <c r="O76" s="29"/>
      <c r="P76" s="86">
        <v>5303.189999999996</v>
      </c>
      <c r="Q76" s="86">
        <v>5853.910000000001</v>
      </c>
      <c r="R76" s="86">
        <v>11157.099999999997</v>
      </c>
    </row>
    <row r="77" spans="2:18" ht="12">
      <c r="B77" s="21" t="s">
        <v>1005</v>
      </c>
      <c r="C77" s="21" t="s">
        <v>109</v>
      </c>
      <c r="D77" s="64">
        <v>5245</v>
      </c>
      <c r="E77" s="28">
        <v>102.91</v>
      </c>
      <c r="F77" s="28">
        <v>341.03999999999996</v>
      </c>
      <c r="G77" s="28">
        <v>0</v>
      </c>
      <c r="H77" s="28">
        <v>0</v>
      </c>
      <c r="I77" s="28">
        <v>0</v>
      </c>
      <c r="J77" s="28">
        <v>0</v>
      </c>
      <c r="K77" s="28">
        <v>0</v>
      </c>
      <c r="L77" s="28">
        <v>0</v>
      </c>
      <c r="M77" s="28">
        <v>0</v>
      </c>
      <c r="N77" s="28">
        <v>0</v>
      </c>
      <c r="O77" s="29"/>
      <c r="P77" s="86">
        <v>102.91</v>
      </c>
      <c r="Q77" s="86">
        <v>238.12999999999997</v>
      </c>
      <c r="R77" s="86">
        <v>341.03999999999996</v>
      </c>
    </row>
    <row r="78" spans="2:18" ht="12">
      <c r="B78" s="21" t="s">
        <v>1006</v>
      </c>
      <c r="C78" s="21" t="s">
        <v>110</v>
      </c>
      <c r="D78" s="64">
        <v>23687</v>
      </c>
      <c r="E78" s="28">
        <v>2043.0599999999995</v>
      </c>
      <c r="F78" s="28">
        <v>7685.17</v>
      </c>
      <c r="G78" s="28">
        <v>11</v>
      </c>
      <c r="H78" s="28">
        <v>11</v>
      </c>
      <c r="I78" s="28">
        <v>0</v>
      </c>
      <c r="J78" s="28">
        <v>60</v>
      </c>
      <c r="K78" s="28">
        <v>0</v>
      </c>
      <c r="L78" s="28">
        <v>0</v>
      </c>
      <c r="M78" s="28">
        <v>1.98</v>
      </c>
      <c r="N78" s="28">
        <v>1.98</v>
      </c>
      <c r="O78" s="29"/>
      <c r="P78" s="86">
        <v>2056.0399999999995</v>
      </c>
      <c r="Q78" s="86">
        <v>5702.110000000001</v>
      </c>
      <c r="R78" s="86">
        <v>7758.15</v>
      </c>
    </row>
    <row r="79" spans="2:18" ht="12">
      <c r="B79" s="21" t="s">
        <v>1007</v>
      </c>
      <c r="C79" s="21" t="s">
        <v>111</v>
      </c>
      <c r="D79" s="64">
        <v>79540</v>
      </c>
      <c r="E79" s="28">
        <v>18555.150000000038</v>
      </c>
      <c r="F79" s="28">
        <v>28146.990000000038</v>
      </c>
      <c r="G79" s="28">
        <v>36.2</v>
      </c>
      <c r="H79" s="28">
        <v>41.2</v>
      </c>
      <c r="I79" s="28">
        <v>0</v>
      </c>
      <c r="J79" s="28">
        <v>40</v>
      </c>
      <c r="K79" s="28">
        <v>0</v>
      </c>
      <c r="L79" s="28">
        <v>499</v>
      </c>
      <c r="M79" s="28">
        <v>0.99</v>
      </c>
      <c r="N79" s="28">
        <v>0.99</v>
      </c>
      <c r="O79" s="29"/>
      <c r="P79" s="86">
        <v>18592.34000000004</v>
      </c>
      <c r="Q79" s="86">
        <v>10135.84</v>
      </c>
      <c r="R79" s="86">
        <v>28728.18000000004</v>
      </c>
    </row>
    <row r="80" spans="2:18" ht="12">
      <c r="B80" s="21" t="s">
        <v>1008</v>
      </c>
      <c r="C80" s="21" t="s">
        <v>112</v>
      </c>
      <c r="D80" s="64">
        <v>52742.57631</v>
      </c>
      <c r="E80" s="28">
        <v>4568.700000000007</v>
      </c>
      <c r="F80" s="28">
        <v>25099.26000000001</v>
      </c>
      <c r="G80" s="28">
        <v>249.40000000000003</v>
      </c>
      <c r="H80" s="28">
        <v>3341.4</v>
      </c>
      <c r="I80" s="28">
        <v>18.5</v>
      </c>
      <c r="J80" s="28">
        <v>1139.1999999999998</v>
      </c>
      <c r="K80" s="28">
        <v>0</v>
      </c>
      <c r="L80" s="28">
        <v>0</v>
      </c>
      <c r="M80" s="28">
        <v>0.99</v>
      </c>
      <c r="N80" s="28">
        <v>0.99</v>
      </c>
      <c r="O80" s="29"/>
      <c r="P80" s="86">
        <v>4837.5900000000065</v>
      </c>
      <c r="Q80" s="86">
        <v>24743.260000000006</v>
      </c>
      <c r="R80" s="86">
        <v>29580.850000000013</v>
      </c>
    </row>
    <row r="81" spans="2:18" ht="12">
      <c r="B81" s="21" t="s">
        <v>1009</v>
      </c>
      <c r="C81" s="21" t="s">
        <v>113</v>
      </c>
      <c r="D81" s="64">
        <v>30782</v>
      </c>
      <c r="E81" s="28">
        <v>3470.7199999999975</v>
      </c>
      <c r="F81" s="28">
        <v>3943.1599999999976</v>
      </c>
      <c r="G81" s="28">
        <v>110.80000000000003</v>
      </c>
      <c r="H81" s="28">
        <v>4297.8</v>
      </c>
      <c r="I81" s="28">
        <v>9.38</v>
      </c>
      <c r="J81" s="28">
        <v>662.38</v>
      </c>
      <c r="K81" s="28">
        <v>0</v>
      </c>
      <c r="L81" s="28">
        <v>250</v>
      </c>
      <c r="M81" s="28">
        <v>1.6099999999999999</v>
      </c>
      <c r="N81" s="28">
        <v>1.6099999999999999</v>
      </c>
      <c r="O81" s="29"/>
      <c r="P81" s="86">
        <v>3592.509999999998</v>
      </c>
      <c r="Q81" s="86">
        <v>5562.439999999999</v>
      </c>
      <c r="R81" s="86">
        <v>9154.949999999997</v>
      </c>
    </row>
    <row r="82" spans="2:18" ht="12">
      <c r="B82" s="21" t="s">
        <v>1010</v>
      </c>
      <c r="C82" s="21" t="s">
        <v>114</v>
      </c>
      <c r="D82" s="64">
        <v>29201</v>
      </c>
      <c r="E82" s="28">
        <v>4253.259999999999</v>
      </c>
      <c r="F82" s="28">
        <v>5483.44</v>
      </c>
      <c r="G82" s="28">
        <v>5</v>
      </c>
      <c r="H82" s="28">
        <v>505</v>
      </c>
      <c r="I82" s="28">
        <v>0</v>
      </c>
      <c r="J82" s="28">
        <v>0</v>
      </c>
      <c r="K82" s="28">
        <v>0</v>
      </c>
      <c r="L82" s="28">
        <v>360</v>
      </c>
      <c r="M82" s="28">
        <v>0.99</v>
      </c>
      <c r="N82" s="28">
        <v>0.99</v>
      </c>
      <c r="O82" s="29"/>
      <c r="P82" s="86">
        <v>4259.249999999999</v>
      </c>
      <c r="Q82" s="86">
        <v>2090.1800000000003</v>
      </c>
      <c r="R82" s="86">
        <v>6349.429999999999</v>
      </c>
    </row>
    <row r="83" spans="2:18" ht="12">
      <c r="B83" s="21" t="s">
        <v>1011</v>
      </c>
      <c r="C83" s="21" t="s">
        <v>115</v>
      </c>
      <c r="D83" s="64">
        <v>248003</v>
      </c>
      <c r="E83" s="28">
        <v>67436.51999999989</v>
      </c>
      <c r="F83" s="28">
        <v>186933.6599999999</v>
      </c>
      <c r="G83" s="28">
        <v>1582.799999999999</v>
      </c>
      <c r="H83" s="28">
        <v>56559.19999999999</v>
      </c>
      <c r="I83" s="28">
        <v>132.10000000000002</v>
      </c>
      <c r="J83" s="28">
        <v>626.6000000000001</v>
      </c>
      <c r="K83" s="28">
        <v>0</v>
      </c>
      <c r="L83" s="28">
        <v>1247</v>
      </c>
      <c r="M83" s="28">
        <v>6.959999999999999</v>
      </c>
      <c r="N83" s="28">
        <v>6.959999999999999</v>
      </c>
      <c r="O83" s="29"/>
      <c r="P83" s="86">
        <v>69158.3799999999</v>
      </c>
      <c r="Q83" s="86">
        <v>176215.03999999998</v>
      </c>
      <c r="R83" s="86">
        <v>245373.41999999987</v>
      </c>
    </row>
    <row r="84" spans="2:18" ht="12">
      <c r="B84" s="21" t="s">
        <v>1012</v>
      </c>
      <c r="C84" s="21" t="s">
        <v>116</v>
      </c>
      <c r="D84" s="64">
        <v>38610</v>
      </c>
      <c r="E84" s="28">
        <v>6234.519999999991</v>
      </c>
      <c r="F84" s="28">
        <v>19139.779999999984</v>
      </c>
      <c r="G84" s="28">
        <v>43</v>
      </c>
      <c r="H84" s="28">
        <v>235</v>
      </c>
      <c r="I84" s="28">
        <v>1.5</v>
      </c>
      <c r="J84" s="28">
        <v>7.5</v>
      </c>
      <c r="K84" s="28">
        <v>0</v>
      </c>
      <c r="L84" s="28">
        <v>0</v>
      </c>
      <c r="M84" s="28">
        <v>0.99</v>
      </c>
      <c r="N84" s="28">
        <v>0.99</v>
      </c>
      <c r="O84" s="29"/>
      <c r="P84" s="86">
        <v>6280.009999999991</v>
      </c>
      <c r="Q84" s="86">
        <v>13103.259999999995</v>
      </c>
      <c r="R84" s="86">
        <v>19383.269999999986</v>
      </c>
    </row>
    <row r="85" spans="2:18" ht="12">
      <c r="B85" s="21" t="s">
        <v>1013</v>
      </c>
      <c r="C85" s="21" t="s">
        <v>117</v>
      </c>
      <c r="D85" s="64">
        <v>233930</v>
      </c>
      <c r="E85" s="28">
        <v>29553.60999999994</v>
      </c>
      <c r="F85" s="28">
        <v>38125.42999999994</v>
      </c>
      <c r="G85" s="28">
        <v>288.5999999999999</v>
      </c>
      <c r="H85" s="28">
        <v>7732.6</v>
      </c>
      <c r="I85" s="28">
        <v>4</v>
      </c>
      <c r="J85" s="28">
        <v>1053.9</v>
      </c>
      <c r="K85" s="28">
        <v>0</v>
      </c>
      <c r="L85" s="28">
        <v>2066</v>
      </c>
      <c r="M85" s="28">
        <v>1.98</v>
      </c>
      <c r="N85" s="28">
        <v>1.98</v>
      </c>
      <c r="O85" s="29"/>
      <c r="P85" s="86">
        <v>29848.189999999937</v>
      </c>
      <c r="Q85" s="86">
        <v>19131.72000000001</v>
      </c>
      <c r="R85" s="86">
        <v>48979.909999999945</v>
      </c>
    </row>
    <row r="86" spans="2:18" ht="12">
      <c r="B86" s="21" t="s">
        <v>1014</v>
      </c>
      <c r="C86" s="21" t="s">
        <v>118</v>
      </c>
      <c r="D86" s="64">
        <v>148437</v>
      </c>
      <c r="E86" s="28">
        <v>7728.939999999997</v>
      </c>
      <c r="F86" s="28">
        <v>11086.569999999998</v>
      </c>
      <c r="G86" s="28">
        <v>0</v>
      </c>
      <c r="H86" s="28">
        <v>0</v>
      </c>
      <c r="I86" s="28">
        <v>0</v>
      </c>
      <c r="J86" s="28">
        <v>0</v>
      </c>
      <c r="K86" s="28">
        <v>0</v>
      </c>
      <c r="L86" s="28">
        <v>0</v>
      </c>
      <c r="M86" s="28">
        <v>1</v>
      </c>
      <c r="N86" s="28">
        <v>1</v>
      </c>
      <c r="O86" s="29"/>
      <c r="P86" s="86">
        <v>7729.939999999997</v>
      </c>
      <c r="Q86" s="86">
        <v>3357.630000000001</v>
      </c>
      <c r="R86" s="86">
        <v>11087.569999999998</v>
      </c>
    </row>
    <row r="87" spans="2:18" ht="12">
      <c r="B87" s="21" t="s">
        <v>1015</v>
      </c>
      <c r="C87" s="21" t="s">
        <v>119</v>
      </c>
      <c r="D87" s="64">
        <v>25467</v>
      </c>
      <c r="E87" s="28">
        <v>3440.8299999999995</v>
      </c>
      <c r="F87" s="28">
        <v>4671.38</v>
      </c>
      <c r="G87" s="28">
        <v>332.6</v>
      </c>
      <c r="H87" s="28">
        <v>1341.3</v>
      </c>
      <c r="I87" s="28">
        <v>30</v>
      </c>
      <c r="J87" s="28">
        <v>533</v>
      </c>
      <c r="K87" s="28">
        <v>0</v>
      </c>
      <c r="L87" s="28">
        <v>80</v>
      </c>
      <c r="M87" s="28">
        <v>0</v>
      </c>
      <c r="N87" s="28">
        <v>0</v>
      </c>
      <c r="O87" s="29"/>
      <c r="P87" s="86">
        <v>3803.4299999999994</v>
      </c>
      <c r="Q87" s="86">
        <v>2822.250000000001</v>
      </c>
      <c r="R87" s="86">
        <v>6625.68</v>
      </c>
    </row>
    <row r="88" spans="2:18" ht="12">
      <c r="B88" s="21" t="s">
        <v>1016</v>
      </c>
      <c r="C88" s="21" t="s">
        <v>120</v>
      </c>
      <c r="D88" s="64">
        <v>47386</v>
      </c>
      <c r="E88" s="28">
        <v>3991.7500000000023</v>
      </c>
      <c r="F88" s="28">
        <v>5030.600000000002</v>
      </c>
      <c r="G88" s="28">
        <v>0</v>
      </c>
      <c r="H88" s="28">
        <v>6</v>
      </c>
      <c r="I88" s="28">
        <v>0</v>
      </c>
      <c r="J88" s="28">
        <v>0</v>
      </c>
      <c r="K88" s="28">
        <v>0</v>
      </c>
      <c r="L88" s="28">
        <v>0</v>
      </c>
      <c r="M88" s="28">
        <v>0.98</v>
      </c>
      <c r="N88" s="28">
        <v>0.98</v>
      </c>
      <c r="O88" s="29"/>
      <c r="P88" s="86">
        <v>3992.7300000000023</v>
      </c>
      <c r="Q88" s="86">
        <v>1044.8499999999995</v>
      </c>
      <c r="R88" s="86">
        <v>5037.580000000002</v>
      </c>
    </row>
    <row r="89" spans="2:18" ht="12">
      <c r="B89" s="21" t="s">
        <v>1017</v>
      </c>
      <c r="C89" s="21" t="s">
        <v>121</v>
      </c>
      <c r="D89" s="64">
        <v>164763</v>
      </c>
      <c r="E89" s="28">
        <v>4931.939999999998</v>
      </c>
      <c r="F89" s="28">
        <v>6793.929999999998</v>
      </c>
      <c r="G89" s="28">
        <v>0</v>
      </c>
      <c r="H89" s="28">
        <v>0</v>
      </c>
      <c r="I89" s="28">
        <v>0</v>
      </c>
      <c r="J89" s="28">
        <v>0</v>
      </c>
      <c r="K89" s="28">
        <v>0</v>
      </c>
      <c r="L89" s="28">
        <v>0</v>
      </c>
      <c r="M89" s="28">
        <v>1.98</v>
      </c>
      <c r="N89" s="28">
        <v>1.98</v>
      </c>
      <c r="O89" s="29"/>
      <c r="P89" s="86">
        <v>4933.919999999997</v>
      </c>
      <c r="Q89" s="86">
        <v>1861.9899999999998</v>
      </c>
      <c r="R89" s="86">
        <v>6795.909999999997</v>
      </c>
    </row>
    <row r="90" spans="2:18" ht="12">
      <c r="B90" s="21" t="s">
        <v>1018</v>
      </c>
      <c r="C90" s="21" t="s">
        <v>122</v>
      </c>
      <c r="D90" s="64">
        <v>66156</v>
      </c>
      <c r="E90" s="28">
        <v>4181.3900000000085</v>
      </c>
      <c r="F90" s="28">
        <v>5205.680000000009</v>
      </c>
      <c r="G90" s="28">
        <v>11</v>
      </c>
      <c r="H90" s="28">
        <v>17</v>
      </c>
      <c r="I90" s="28">
        <v>0</v>
      </c>
      <c r="J90" s="28">
        <v>0</v>
      </c>
      <c r="K90" s="28">
        <v>0</v>
      </c>
      <c r="L90" s="28">
        <v>0</v>
      </c>
      <c r="M90" s="28">
        <v>4.37</v>
      </c>
      <c r="N90" s="28">
        <v>4.37</v>
      </c>
      <c r="O90" s="29"/>
      <c r="P90" s="86">
        <v>4196.760000000008</v>
      </c>
      <c r="Q90" s="86">
        <v>1030.2900000000009</v>
      </c>
      <c r="R90" s="86">
        <v>5227.050000000009</v>
      </c>
    </row>
    <row r="91" spans="2:18" ht="12">
      <c r="B91" s="21" t="s">
        <v>1019</v>
      </c>
      <c r="C91" s="21" t="s">
        <v>123</v>
      </c>
      <c r="D91" s="64">
        <v>47808</v>
      </c>
      <c r="E91" s="28">
        <v>5960.84999999999</v>
      </c>
      <c r="F91" s="28">
        <v>11642.48999999999</v>
      </c>
      <c r="G91" s="28">
        <v>39.1</v>
      </c>
      <c r="H91" s="28">
        <v>634.1</v>
      </c>
      <c r="I91" s="28">
        <v>0</v>
      </c>
      <c r="J91" s="28">
        <v>0</v>
      </c>
      <c r="K91" s="28">
        <v>0</v>
      </c>
      <c r="L91" s="28">
        <v>0</v>
      </c>
      <c r="M91" s="28">
        <v>0</v>
      </c>
      <c r="N91" s="28">
        <v>0</v>
      </c>
      <c r="O91" s="29"/>
      <c r="P91" s="86">
        <v>5999.949999999991</v>
      </c>
      <c r="Q91" s="86">
        <v>6276.64</v>
      </c>
      <c r="R91" s="86">
        <v>12276.589999999991</v>
      </c>
    </row>
    <row r="92" spans="2:18" ht="12">
      <c r="B92" s="21" t="s">
        <v>1020</v>
      </c>
      <c r="C92" s="21" t="s">
        <v>124</v>
      </c>
      <c r="D92" s="64">
        <v>45277</v>
      </c>
      <c r="E92" s="28">
        <v>2718.240000000002</v>
      </c>
      <c r="F92" s="28">
        <v>4672.750000000002</v>
      </c>
      <c r="G92" s="28">
        <v>0</v>
      </c>
      <c r="H92" s="28">
        <v>0</v>
      </c>
      <c r="I92" s="28">
        <v>0</v>
      </c>
      <c r="J92" s="28">
        <v>0</v>
      </c>
      <c r="K92" s="28">
        <v>0</v>
      </c>
      <c r="L92" s="28">
        <v>0</v>
      </c>
      <c r="M92" s="28">
        <v>1.99</v>
      </c>
      <c r="N92" s="28">
        <v>1.99</v>
      </c>
      <c r="O92" s="29"/>
      <c r="P92" s="86">
        <v>2720.230000000002</v>
      </c>
      <c r="Q92" s="86">
        <v>1954.5099999999998</v>
      </c>
      <c r="R92" s="86">
        <v>4674.740000000002</v>
      </c>
    </row>
    <row r="93" spans="2:18" ht="12">
      <c r="B93" s="21" t="s">
        <v>1021</v>
      </c>
      <c r="C93" s="21" t="s">
        <v>125</v>
      </c>
      <c r="D93" s="64">
        <v>33918</v>
      </c>
      <c r="E93" s="28">
        <v>5543.110000000004</v>
      </c>
      <c r="F93" s="28">
        <v>11427.010000000002</v>
      </c>
      <c r="G93" s="28">
        <v>106</v>
      </c>
      <c r="H93" s="28">
        <v>9248</v>
      </c>
      <c r="I93" s="28">
        <v>0</v>
      </c>
      <c r="J93" s="28">
        <v>0</v>
      </c>
      <c r="K93" s="28">
        <v>0</v>
      </c>
      <c r="L93" s="28">
        <v>125</v>
      </c>
      <c r="M93" s="28">
        <v>0</v>
      </c>
      <c r="N93" s="28">
        <v>0</v>
      </c>
      <c r="O93" s="29"/>
      <c r="P93" s="86">
        <v>5649.110000000004</v>
      </c>
      <c r="Q93" s="86">
        <v>15150.899999999998</v>
      </c>
      <c r="R93" s="86">
        <v>20800.010000000002</v>
      </c>
    </row>
    <row r="94" spans="2:18" ht="12">
      <c r="B94" s="21" t="s">
        <v>1022</v>
      </c>
      <c r="C94" s="21" t="s">
        <v>126</v>
      </c>
      <c r="D94" s="64">
        <v>41803.97939</v>
      </c>
      <c r="E94" s="28">
        <v>5960.369999999994</v>
      </c>
      <c r="F94" s="28">
        <v>9239.199999999993</v>
      </c>
      <c r="G94" s="28">
        <v>233.5</v>
      </c>
      <c r="H94" s="28">
        <v>3939.4999999999995</v>
      </c>
      <c r="I94" s="28">
        <v>98.70000000000002</v>
      </c>
      <c r="J94" s="28">
        <v>904.7</v>
      </c>
      <c r="K94" s="28">
        <v>0</v>
      </c>
      <c r="L94" s="28">
        <v>1264</v>
      </c>
      <c r="M94" s="28">
        <v>0.99</v>
      </c>
      <c r="N94" s="28">
        <v>0.99</v>
      </c>
      <c r="O94" s="29"/>
      <c r="P94" s="86">
        <v>6293.559999999994</v>
      </c>
      <c r="Q94" s="86">
        <v>9054.83</v>
      </c>
      <c r="R94" s="86">
        <v>15348.389999999994</v>
      </c>
    </row>
    <row r="95" spans="2:18" ht="12">
      <c r="B95" s="21" t="s">
        <v>1023</v>
      </c>
      <c r="C95" s="21" t="s">
        <v>127</v>
      </c>
      <c r="D95" s="64">
        <v>108514</v>
      </c>
      <c r="E95" s="28">
        <v>13094.139999999996</v>
      </c>
      <c r="F95" s="28">
        <v>14977.359999999995</v>
      </c>
      <c r="G95" s="28">
        <v>11</v>
      </c>
      <c r="H95" s="28">
        <v>5011</v>
      </c>
      <c r="I95" s="28">
        <v>0</v>
      </c>
      <c r="J95" s="28">
        <v>230</v>
      </c>
      <c r="K95" s="28">
        <v>0</v>
      </c>
      <c r="L95" s="28">
        <v>0</v>
      </c>
      <c r="M95" s="28">
        <v>0.99</v>
      </c>
      <c r="N95" s="28">
        <v>0.99</v>
      </c>
      <c r="O95" s="29"/>
      <c r="P95" s="86">
        <v>13106.129999999996</v>
      </c>
      <c r="Q95" s="86">
        <v>7113.219999999999</v>
      </c>
      <c r="R95" s="86">
        <v>20219.349999999995</v>
      </c>
    </row>
    <row r="96" spans="2:18" ht="12">
      <c r="B96" s="21" t="s">
        <v>1024</v>
      </c>
      <c r="C96" s="21" t="s">
        <v>128</v>
      </c>
      <c r="D96" s="64">
        <v>32009</v>
      </c>
      <c r="E96" s="28">
        <v>6082.970000000007</v>
      </c>
      <c r="F96" s="28">
        <v>8506.170000000006</v>
      </c>
      <c r="G96" s="28">
        <v>59</v>
      </c>
      <c r="H96" s="28">
        <v>1928.9999999999998</v>
      </c>
      <c r="I96" s="28">
        <v>219</v>
      </c>
      <c r="J96" s="28">
        <v>526</v>
      </c>
      <c r="K96" s="28">
        <v>0</v>
      </c>
      <c r="L96" s="28">
        <v>124</v>
      </c>
      <c r="M96" s="28">
        <v>0.99</v>
      </c>
      <c r="N96" s="28">
        <v>0.99</v>
      </c>
      <c r="O96" s="29"/>
      <c r="P96" s="86">
        <v>6361.960000000006</v>
      </c>
      <c r="Q96" s="86">
        <v>4724.199999999999</v>
      </c>
      <c r="R96" s="86">
        <v>11086.160000000005</v>
      </c>
    </row>
    <row r="97" spans="2:18" ht="12">
      <c r="B97" s="21" t="s">
        <v>1025</v>
      </c>
      <c r="C97" s="21" t="s">
        <v>129</v>
      </c>
      <c r="D97" s="64">
        <v>131355</v>
      </c>
      <c r="E97" s="28">
        <v>24628.829999999994</v>
      </c>
      <c r="F97" s="28">
        <v>38905.119999999995</v>
      </c>
      <c r="G97" s="28">
        <v>75</v>
      </c>
      <c r="H97" s="28">
        <v>670</v>
      </c>
      <c r="I97" s="28">
        <v>0</v>
      </c>
      <c r="J97" s="28">
        <v>0</v>
      </c>
      <c r="K97" s="28">
        <v>0</v>
      </c>
      <c r="L97" s="28">
        <v>5463</v>
      </c>
      <c r="M97" s="28">
        <v>0.99</v>
      </c>
      <c r="N97" s="28">
        <v>1.98</v>
      </c>
      <c r="O97" s="29"/>
      <c r="P97" s="86">
        <v>24704.819999999996</v>
      </c>
      <c r="Q97" s="86">
        <v>20335.280000000002</v>
      </c>
      <c r="R97" s="86">
        <v>45040.1</v>
      </c>
    </row>
    <row r="98" spans="2:18" ht="12">
      <c r="B98" s="21" t="s">
        <v>2018</v>
      </c>
      <c r="C98" s="21" t="s">
        <v>898</v>
      </c>
      <c r="D98" s="64">
        <v>167806</v>
      </c>
      <c r="E98" s="28">
        <v>33562.58999999995</v>
      </c>
      <c r="F98" s="28">
        <v>80035.59999999995</v>
      </c>
      <c r="G98" s="28">
        <v>153</v>
      </c>
      <c r="H98" s="28">
        <v>831.5</v>
      </c>
      <c r="I98" s="28">
        <v>49.300000000000004</v>
      </c>
      <c r="J98" s="28">
        <v>137.67999999999998</v>
      </c>
      <c r="K98" s="28">
        <v>0</v>
      </c>
      <c r="L98" s="28">
        <v>4249</v>
      </c>
      <c r="M98" s="28">
        <v>5.08</v>
      </c>
      <c r="N98" s="28">
        <v>5.08</v>
      </c>
      <c r="O98" s="29"/>
      <c r="P98" s="86">
        <v>33769.96999999996</v>
      </c>
      <c r="Q98" s="86">
        <v>51488.889999999985</v>
      </c>
      <c r="R98" s="86">
        <v>85258.85999999994</v>
      </c>
    </row>
    <row r="99" spans="2:18" ht="12">
      <c r="B99" s="21" t="s">
        <v>1026</v>
      </c>
      <c r="C99" s="21" t="s">
        <v>130</v>
      </c>
      <c r="D99" s="64">
        <v>51803</v>
      </c>
      <c r="E99" s="28">
        <v>5396.769999999995</v>
      </c>
      <c r="F99" s="28">
        <v>19502.04999999999</v>
      </c>
      <c r="G99" s="28">
        <v>5</v>
      </c>
      <c r="H99" s="28">
        <v>47</v>
      </c>
      <c r="I99" s="28">
        <v>0</v>
      </c>
      <c r="J99" s="28">
        <v>0</v>
      </c>
      <c r="K99" s="28">
        <v>0</v>
      </c>
      <c r="L99" s="28">
        <v>499</v>
      </c>
      <c r="M99" s="28">
        <v>0</v>
      </c>
      <c r="N99" s="28">
        <v>0.99</v>
      </c>
      <c r="O99" s="29"/>
      <c r="P99" s="86">
        <v>5401.769999999995</v>
      </c>
      <c r="Q99" s="86">
        <v>14647.269999999995</v>
      </c>
      <c r="R99" s="86">
        <v>20049.03999999999</v>
      </c>
    </row>
    <row r="100" spans="2:18" ht="12">
      <c r="B100" s="21" t="s">
        <v>1027</v>
      </c>
      <c r="C100" s="21" t="s">
        <v>131</v>
      </c>
      <c r="D100" s="64">
        <v>133733</v>
      </c>
      <c r="E100" s="28">
        <v>9435.629999999992</v>
      </c>
      <c r="F100" s="28">
        <v>11649.759999999991</v>
      </c>
      <c r="G100" s="28">
        <v>0</v>
      </c>
      <c r="H100" s="28">
        <v>0</v>
      </c>
      <c r="I100" s="28">
        <v>0</v>
      </c>
      <c r="J100" s="28">
        <v>0</v>
      </c>
      <c r="K100" s="28">
        <v>0</v>
      </c>
      <c r="L100" s="28">
        <v>0</v>
      </c>
      <c r="M100" s="28">
        <v>0.99</v>
      </c>
      <c r="N100" s="28">
        <v>0.99</v>
      </c>
      <c r="O100" s="29"/>
      <c r="P100" s="86">
        <v>9436.619999999992</v>
      </c>
      <c r="Q100" s="86">
        <v>2214.129999999999</v>
      </c>
      <c r="R100" s="86">
        <v>11650.74999999999</v>
      </c>
    </row>
    <row r="101" spans="2:18" ht="12">
      <c r="B101" s="21" t="s">
        <v>1028</v>
      </c>
      <c r="C101" s="21" t="s">
        <v>2019</v>
      </c>
      <c r="D101" s="64">
        <v>69536</v>
      </c>
      <c r="E101" s="28">
        <v>10256.599999999988</v>
      </c>
      <c r="F101" s="28">
        <v>14573.749999999985</v>
      </c>
      <c r="G101" s="28">
        <v>1772.61</v>
      </c>
      <c r="H101" s="28">
        <v>11682.110000000004</v>
      </c>
      <c r="I101" s="28">
        <v>717.0000000000001</v>
      </c>
      <c r="J101" s="28">
        <v>2953.7999999999997</v>
      </c>
      <c r="K101" s="28">
        <v>0</v>
      </c>
      <c r="L101" s="28">
        <v>3628</v>
      </c>
      <c r="M101" s="28">
        <v>1.98</v>
      </c>
      <c r="N101" s="28">
        <v>1.98</v>
      </c>
      <c r="O101" s="29"/>
      <c r="P101" s="86">
        <v>12748.189999999988</v>
      </c>
      <c r="Q101" s="86">
        <v>20091.450000000004</v>
      </c>
      <c r="R101" s="86">
        <v>32839.63999999999</v>
      </c>
    </row>
    <row r="102" spans="2:18" ht="12">
      <c r="B102" s="21" t="s">
        <v>1029</v>
      </c>
      <c r="C102" s="21" t="s">
        <v>133</v>
      </c>
      <c r="D102" s="64">
        <v>71157</v>
      </c>
      <c r="E102" s="28">
        <v>2535.0500000000006</v>
      </c>
      <c r="F102" s="28">
        <v>4341.35</v>
      </c>
      <c r="G102" s="28">
        <v>21</v>
      </c>
      <c r="H102" s="28">
        <v>26</v>
      </c>
      <c r="I102" s="28">
        <v>0</v>
      </c>
      <c r="J102" s="28">
        <v>0</v>
      </c>
      <c r="K102" s="28">
        <v>0</v>
      </c>
      <c r="L102" s="28">
        <v>0</v>
      </c>
      <c r="M102" s="28">
        <v>0.75</v>
      </c>
      <c r="N102" s="28">
        <v>0.75</v>
      </c>
      <c r="O102" s="29"/>
      <c r="P102" s="86">
        <v>2556.8000000000006</v>
      </c>
      <c r="Q102" s="86">
        <v>1811.2999999999997</v>
      </c>
      <c r="R102" s="86">
        <v>4368.1</v>
      </c>
    </row>
    <row r="103" spans="2:18" ht="12">
      <c r="B103" s="21" t="s">
        <v>1030</v>
      </c>
      <c r="C103" s="21" t="s">
        <v>134</v>
      </c>
      <c r="D103" s="64">
        <v>137400</v>
      </c>
      <c r="E103" s="28">
        <v>4075.3400000000097</v>
      </c>
      <c r="F103" s="28">
        <v>6044.4800000000105</v>
      </c>
      <c r="G103" s="28">
        <v>0</v>
      </c>
      <c r="H103" s="28">
        <v>0</v>
      </c>
      <c r="I103" s="28">
        <v>0</v>
      </c>
      <c r="J103" s="28">
        <v>0</v>
      </c>
      <c r="K103" s="28">
        <v>0</v>
      </c>
      <c r="L103" s="28">
        <v>0</v>
      </c>
      <c r="M103" s="28">
        <v>1.99</v>
      </c>
      <c r="N103" s="28">
        <v>1.99</v>
      </c>
      <c r="O103" s="29"/>
      <c r="P103" s="86">
        <v>4077.3300000000095</v>
      </c>
      <c r="Q103" s="86">
        <v>1969.1400000000008</v>
      </c>
      <c r="R103" s="86">
        <v>6046.47000000001</v>
      </c>
    </row>
    <row r="104" spans="2:18" ht="12">
      <c r="B104" s="21" t="s">
        <v>1031</v>
      </c>
      <c r="C104" s="21" t="s">
        <v>135</v>
      </c>
      <c r="D104" s="64">
        <v>55361</v>
      </c>
      <c r="E104" s="28">
        <v>4421.18</v>
      </c>
      <c r="F104" s="28">
        <v>5164.130000000001</v>
      </c>
      <c r="G104" s="28">
        <v>380</v>
      </c>
      <c r="H104" s="28">
        <v>3224.6000000000004</v>
      </c>
      <c r="I104" s="28">
        <v>22.400000000000002</v>
      </c>
      <c r="J104" s="28">
        <v>513.3</v>
      </c>
      <c r="K104" s="28">
        <v>0</v>
      </c>
      <c r="L104" s="28">
        <v>0</v>
      </c>
      <c r="M104" s="28">
        <v>0</v>
      </c>
      <c r="N104" s="28">
        <v>0</v>
      </c>
      <c r="O104" s="29"/>
      <c r="P104" s="86">
        <v>4823.58</v>
      </c>
      <c r="Q104" s="86">
        <v>4078.4500000000007</v>
      </c>
      <c r="R104" s="86">
        <v>8902.03</v>
      </c>
    </row>
    <row r="105" spans="2:18" ht="12">
      <c r="B105" s="21" t="s">
        <v>1032</v>
      </c>
      <c r="C105" s="21" t="s">
        <v>136</v>
      </c>
      <c r="D105" s="64">
        <v>38175</v>
      </c>
      <c r="E105" s="28">
        <v>6016.900000000003</v>
      </c>
      <c r="F105" s="28">
        <v>15883.760000000002</v>
      </c>
      <c r="G105" s="28">
        <v>102</v>
      </c>
      <c r="H105" s="28">
        <v>113</v>
      </c>
      <c r="I105" s="28">
        <v>0</v>
      </c>
      <c r="J105" s="28">
        <v>0</v>
      </c>
      <c r="K105" s="28">
        <v>0</v>
      </c>
      <c r="L105" s="28">
        <v>3641.5</v>
      </c>
      <c r="M105" s="28">
        <v>1.98</v>
      </c>
      <c r="N105" s="28">
        <v>1.98</v>
      </c>
      <c r="O105" s="29"/>
      <c r="P105" s="86">
        <v>6120.880000000003</v>
      </c>
      <c r="Q105" s="86">
        <v>13519.359999999999</v>
      </c>
      <c r="R105" s="86">
        <v>19640.24</v>
      </c>
    </row>
    <row r="106" spans="2:18" ht="12">
      <c r="B106" s="21" t="s">
        <v>1033</v>
      </c>
      <c r="C106" s="21" t="s">
        <v>137</v>
      </c>
      <c r="D106" s="64">
        <v>63727</v>
      </c>
      <c r="E106" s="28">
        <v>14813.279999999964</v>
      </c>
      <c r="F106" s="28">
        <v>38103.23999999996</v>
      </c>
      <c r="G106" s="28">
        <v>62.699999999999996</v>
      </c>
      <c r="H106" s="28">
        <v>210.7</v>
      </c>
      <c r="I106" s="28">
        <v>2</v>
      </c>
      <c r="J106" s="28">
        <v>34</v>
      </c>
      <c r="K106" s="28">
        <v>0</v>
      </c>
      <c r="L106" s="28">
        <v>2830</v>
      </c>
      <c r="M106" s="28">
        <v>0</v>
      </c>
      <c r="N106" s="28">
        <v>0</v>
      </c>
      <c r="O106" s="29"/>
      <c r="P106" s="86">
        <v>14877.979999999965</v>
      </c>
      <c r="Q106" s="86">
        <v>26299.959999999992</v>
      </c>
      <c r="R106" s="86">
        <v>41177.93999999996</v>
      </c>
    </row>
    <row r="107" spans="2:18" ht="12">
      <c r="B107" s="21" t="s">
        <v>1034</v>
      </c>
      <c r="C107" s="21" t="s">
        <v>138</v>
      </c>
      <c r="D107" s="64">
        <v>46017</v>
      </c>
      <c r="E107" s="28">
        <v>2458.1800000000003</v>
      </c>
      <c r="F107" s="28">
        <v>2821.86</v>
      </c>
      <c r="G107" s="28">
        <v>0</v>
      </c>
      <c r="H107" s="28">
        <v>11</v>
      </c>
      <c r="I107" s="28">
        <v>0</v>
      </c>
      <c r="J107" s="28">
        <v>0</v>
      </c>
      <c r="K107" s="28">
        <v>0</v>
      </c>
      <c r="L107" s="28">
        <v>998</v>
      </c>
      <c r="M107" s="28">
        <v>0.99</v>
      </c>
      <c r="N107" s="28">
        <v>0.99</v>
      </c>
      <c r="O107" s="29"/>
      <c r="P107" s="86">
        <v>2459.17</v>
      </c>
      <c r="Q107" s="86">
        <v>1372.6799999999998</v>
      </c>
      <c r="R107" s="86">
        <v>3831.85</v>
      </c>
    </row>
    <row r="108" spans="2:18" ht="12">
      <c r="B108" s="21" t="s">
        <v>1035</v>
      </c>
      <c r="C108" s="21" t="s">
        <v>139</v>
      </c>
      <c r="D108" s="64">
        <v>50404</v>
      </c>
      <c r="E108" s="28">
        <v>8579.020000000002</v>
      </c>
      <c r="F108" s="28">
        <v>10458.690000000004</v>
      </c>
      <c r="G108" s="28">
        <v>0</v>
      </c>
      <c r="H108" s="28">
        <v>12</v>
      </c>
      <c r="I108" s="28">
        <v>0</v>
      </c>
      <c r="J108" s="28">
        <v>0</v>
      </c>
      <c r="K108" s="28">
        <v>0</v>
      </c>
      <c r="L108" s="28">
        <v>0</v>
      </c>
      <c r="M108" s="28">
        <v>0.98</v>
      </c>
      <c r="N108" s="28">
        <v>0.98</v>
      </c>
      <c r="O108" s="29"/>
      <c r="P108" s="86">
        <v>8580.000000000002</v>
      </c>
      <c r="Q108" s="86">
        <v>1891.670000000002</v>
      </c>
      <c r="R108" s="86">
        <v>10471.670000000004</v>
      </c>
    </row>
    <row r="109" spans="2:18" ht="12">
      <c r="B109" s="21" t="s">
        <v>1308</v>
      </c>
      <c r="C109" s="21" t="s">
        <v>140</v>
      </c>
      <c r="D109" s="64">
        <v>63609</v>
      </c>
      <c r="E109" s="28">
        <v>5252.6900000000005</v>
      </c>
      <c r="F109" s="28">
        <v>6988.890000000001</v>
      </c>
      <c r="G109" s="28">
        <v>22</v>
      </c>
      <c r="H109" s="28">
        <v>34</v>
      </c>
      <c r="I109" s="28">
        <v>0</v>
      </c>
      <c r="J109" s="28">
        <v>0</v>
      </c>
      <c r="K109" s="28">
        <v>0</v>
      </c>
      <c r="L109" s="28">
        <v>1067</v>
      </c>
      <c r="M109" s="28">
        <v>4</v>
      </c>
      <c r="N109" s="28">
        <v>4</v>
      </c>
      <c r="O109" s="29"/>
      <c r="P109" s="86">
        <v>5278.6900000000005</v>
      </c>
      <c r="Q109" s="86">
        <v>2815.2000000000007</v>
      </c>
      <c r="R109" s="86">
        <v>8093.890000000001</v>
      </c>
    </row>
    <row r="110" spans="2:18" ht="12">
      <c r="B110" s="21" t="s">
        <v>1037</v>
      </c>
      <c r="C110" s="21" t="s">
        <v>141</v>
      </c>
      <c r="D110" s="64">
        <v>63339</v>
      </c>
      <c r="E110" s="28">
        <v>14735.839999999966</v>
      </c>
      <c r="F110" s="28">
        <v>38454.90999999997</v>
      </c>
      <c r="G110" s="28">
        <v>73.70000000000002</v>
      </c>
      <c r="H110" s="28">
        <v>6318.2</v>
      </c>
      <c r="I110" s="28">
        <v>0</v>
      </c>
      <c r="J110" s="28">
        <v>0</v>
      </c>
      <c r="K110" s="28">
        <v>0</v>
      </c>
      <c r="L110" s="28">
        <v>8108.000000000001</v>
      </c>
      <c r="M110" s="28">
        <v>0.99</v>
      </c>
      <c r="N110" s="28">
        <v>1.98</v>
      </c>
      <c r="O110" s="29"/>
      <c r="P110" s="86">
        <v>14810.529999999966</v>
      </c>
      <c r="Q110" s="86">
        <v>38072.56</v>
      </c>
      <c r="R110" s="86">
        <v>52883.08999999997</v>
      </c>
    </row>
    <row r="111" spans="2:18" ht="12">
      <c r="B111" s="21" t="s">
        <v>1038</v>
      </c>
      <c r="C111" s="21" t="s">
        <v>142</v>
      </c>
      <c r="D111" s="64">
        <v>46308</v>
      </c>
      <c r="E111" s="28">
        <v>5295.049999999994</v>
      </c>
      <c r="F111" s="28">
        <v>7760.039999999994</v>
      </c>
      <c r="G111" s="28">
        <v>243.1</v>
      </c>
      <c r="H111" s="28">
        <v>11986.7</v>
      </c>
      <c r="I111" s="28">
        <v>33</v>
      </c>
      <c r="J111" s="28">
        <v>33</v>
      </c>
      <c r="K111" s="28">
        <v>0</v>
      </c>
      <c r="L111" s="28">
        <v>0</v>
      </c>
      <c r="M111" s="28">
        <v>1</v>
      </c>
      <c r="N111" s="28">
        <v>1</v>
      </c>
      <c r="O111" s="29"/>
      <c r="P111" s="86">
        <v>5572.149999999994</v>
      </c>
      <c r="Q111" s="86">
        <v>14208.59</v>
      </c>
      <c r="R111" s="86">
        <v>19780.739999999994</v>
      </c>
    </row>
    <row r="112" spans="2:18" ht="12">
      <c r="B112" s="21" t="s">
        <v>1039</v>
      </c>
      <c r="C112" s="21" t="s">
        <v>143</v>
      </c>
      <c r="D112" s="64">
        <v>38761</v>
      </c>
      <c r="E112" s="28">
        <v>5748.150000000006</v>
      </c>
      <c r="F112" s="28">
        <v>13175.980000000005</v>
      </c>
      <c r="G112" s="28">
        <v>55</v>
      </c>
      <c r="H112" s="28">
        <v>55</v>
      </c>
      <c r="I112" s="28">
        <v>0</v>
      </c>
      <c r="J112" s="28">
        <v>40</v>
      </c>
      <c r="K112" s="28">
        <v>0</v>
      </c>
      <c r="L112" s="28">
        <v>0</v>
      </c>
      <c r="M112" s="28">
        <v>0.99</v>
      </c>
      <c r="N112" s="28">
        <v>0.99</v>
      </c>
      <c r="O112" s="29"/>
      <c r="P112" s="86">
        <v>5804.140000000006</v>
      </c>
      <c r="Q112" s="86">
        <v>7467.829999999999</v>
      </c>
      <c r="R112" s="86">
        <v>13271.970000000005</v>
      </c>
    </row>
    <row r="113" spans="2:18" ht="12">
      <c r="B113" s="21" t="s">
        <v>1040</v>
      </c>
      <c r="C113" s="21" t="s">
        <v>144</v>
      </c>
      <c r="D113" s="64">
        <v>39483</v>
      </c>
      <c r="E113" s="28">
        <v>1563.2900000000006</v>
      </c>
      <c r="F113" s="28">
        <v>1817.3400000000006</v>
      </c>
      <c r="G113" s="28">
        <v>113.2</v>
      </c>
      <c r="H113" s="28">
        <v>3166.3</v>
      </c>
      <c r="I113" s="28">
        <v>0</v>
      </c>
      <c r="J113" s="28">
        <v>0</v>
      </c>
      <c r="K113" s="28">
        <v>0</v>
      </c>
      <c r="L113" s="28">
        <v>0</v>
      </c>
      <c r="M113" s="28">
        <v>0</v>
      </c>
      <c r="N113" s="28">
        <v>0</v>
      </c>
      <c r="O113" s="29"/>
      <c r="P113" s="86">
        <v>1676.4900000000007</v>
      </c>
      <c r="Q113" s="86">
        <v>3307.1500000000005</v>
      </c>
      <c r="R113" s="86">
        <v>4983.640000000001</v>
      </c>
    </row>
    <row r="114" spans="2:18" ht="12">
      <c r="B114" s="21" t="s">
        <v>1041</v>
      </c>
      <c r="C114" s="21" t="s">
        <v>145</v>
      </c>
      <c r="D114" s="64">
        <v>149789</v>
      </c>
      <c r="E114" s="28">
        <v>26422.53000000016</v>
      </c>
      <c r="F114" s="28">
        <v>47385.84000000016</v>
      </c>
      <c r="G114" s="28">
        <v>288.98</v>
      </c>
      <c r="H114" s="28">
        <v>31521.75999999999</v>
      </c>
      <c r="I114" s="28">
        <v>0</v>
      </c>
      <c r="J114" s="28">
        <v>0</v>
      </c>
      <c r="K114" s="28">
        <v>0</v>
      </c>
      <c r="L114" s="28">
        <v>5837</v>
      </c>
      <c r="M114" s="28">
        <v>5.9399999999999995</v>
      </c>
      <c r="N114" s="28">
        <v>5.9399999999999995</v>
      </c>
      <c r="O114" s="29"/>
      <c r="P114" s="86">
        <v>26717.450000000157</v>
      </c>
      <c r="Q114" s="86">
        <v>58033.09</v>
      </c>
      <c r="R114" s="86">
        <v>84750.54000000015</v>
      </c>
    </row>
    <row r="115" spans="2:18" ht="12">
      <c r="B115" s="21" t="s">
        <v>1042</v>
      </c>
      <c r="C115" s="21" t="s">
        <v>146</v>
      </c>
      <c r="D115" s="64">
        <v>50575</v>
      </c>
      <c r="E115" s="28">
        <v>5636.030000000001</v>
      </c>
      <c r="F115" s="28">
        <v>11416.99</v>
      </c>
      <c r="G115" s="28">
        <v>37</v>
      </c>
      <c r="H115" s="28">
        <v>857</v>
      </c>
      <c r="I115" s="28">
        <v>0</v>
      </c>
      <c r="J115" s="28">
        <v>51</v>
      </c>
      <c r="K115" s="28">
        <v>0</v>
      </c>
      <c r="L115" s="28">
        <v>0</v>
      </c>
      <c r="M115" s="28">
        <v>0</v>
      </c>
      <c r="N115" s="28">
        <v>0</v>
      </c>
      <c r="O115" s="29"/>
      <c r="P115" s="86">
        <v>5673.030000000001</v>
      </c>
      <c r="Q115" s="86">
        <v>6651.959999999999</v>
      </c>
      <c r="R115" s="86">
        <v>12324.99</v>
      </c>
    </row>
    <row r="116" spans="2:18" ht="12">
      <c r="B116" s="21" t="s">
        <v>2020</v>
      </c>
      <c r="C116" s="21" t="s">
        <v>2021</v>
      </c>
      <c r="D116" s="64">
        <v>109126</v>
      </c>
      <c r="E116" s="28">
        <v>22572.30999999999</v>
      </c>
      <c r="F116" s="28">
        <v>40289.479999999996</v>
      </c>
      <c r="G116" s="28">
        <v>527.0500000000001</v>
      </c>
      <c r="H116" s="28">
        <v>5492.05</v>
      </c>
      <c r="I116" s="28">
        <v>0</v>
      </c>
      <c r="J116" s="28">
        <v>0</v>
      </c>
      <c r="K116" s="28">
        <v>0</v>
      </c>
      <c r="L116" s="28">
        <v>6133</v>
      </c>
      <c r="M116" s="28">
        <v>0.99</v>
      </c>
      <c r="N116" s="28">
        <v>0.99</v>
      </c>
      <c r="O116" s="29"/>
      <c r="P116" s="86">
        <v>23100.34999999999</v>
      </c>
      <c r="Q116" s="86">
        <v>28815.170000000006</v>
      </c>
      <c r="R116" s="86">
        <v>51915.52</v>
      </c>
    </row>
    <row r="117" spans="2:18" ht="12">
      <c r="B117" s="21" t="s">
        <v>1043</v>
      </c>
      <c r="C117" s="21" t="s">
        <v>147</v>
      </c>
      <c r="D117" s="64">
        <v>48619</v>
      </c>
      <c r="E117" s="28">
        <v>4415.830000000004</v>
      </c>
      <c r="F117" s="28">
        <v>5328.930000000004</v>
      </c>
      <c r="G117" s="28">
        <v>0</v>
      </c>
      <c r="H117" s="28">
        <v>0</v>
      </c>
      <c r="I117" s="28">
        <v>0</v>
      </c>
      <c r="J117" s="28">
        <v>0</v>
      </c>
      <c r="K117" s="28">
        <v>0</v>
      </c>
      <c r="L117" s="28">
        <v>0</v>
      </c>
      <c r="M117" s="28">
        <v>0</v>
      </c>
      <c r="N117" s="28">
        <v>0</v>
      </c>
      <c r="O117" s="29"/>
      <c r="P117" s="86">
        <v>4415.830000000004</v>
      </c>
      <c r="Q117" s="86">
        <v>913.1000000000004</v>
      </c>
      <c r="R117" s="86">
        <v>5328.930000000004</v>
      </c>
    </row>
    <row r="118" spans="2:18" ht="12">
      <c r="B118" s="21" t="s">
        <v>1044</v>
      </c>
      <c r="C118" s="21" t="s">
        <v>148</v>
      </c>
      <c r="D118" s="64">
        <v>56653</v>
      </c>
      <c r="E118" s="28">
        <v>5672.899999999995</v>
      </c>
      <c r="F118" s="28">
        <v>7970.6699999999955</v>
      </c>
      <c r="G118" s="28">
        <v>0</v>
      </c>
      <c r="H118" s="28">
        <v>0</v>
      </c>
      <c r="I118" s="28">
        <v>0</v>
      </c>
      <c r="J118" s="28">
        <v>0</v>
      </c>
      <c r="K118" s="28">
        <v>0</v>
      </c>
      <c r="L118" s="28">
        <v>0</v>
      </c>
      <c r="M118" s="28">
        <v>1</v>
      </c>
      <c r="N118" s="28">
        <v>1</v>
      </c>
      <c r="O118" s="29"/>
      <c r="P118" s="86">
        <v>5673.899999999995</v>
      </c>
      <c r="Q118" s="86">
        <v>2297.7700000000004</v>
      </c>
      <c r="R118" s="86">
        <v>7971.6699999999955</v>
      </c>
    </row>
    <row r="119" spans="2:18" ht="12">
      <c r="B119" s="21" t="s">
        <v>1045</v>
      </c>
      <c r="C119" s="21" t="s">
        <v>149</v>
      </c>
      <c r="D119" s="64">
        <v>23731</v>
      </c>
      <c r="E119" s="28">
        <v>5380.61</v>
      </c>
      <c r="F119" s="28">
        <v>8169.66</v>
      </c>
      <c r="G119" s="28">
        <v>157.5</v>
      </c>
      <c r="H119" s="28">
        <v>1467.1</v>
      </c>
      <c r="I119" s="28">
        <v>10.6</v>
      </c>
      <c r="J119" s="28">
        <v>318.6</v>
      </c>
      <c r="K119" s="28">
        <v>0</v>
      </c>
      <c r="L119" s="28">
        <v>2897</v>
      </c>
      <c r="M119" s="28">
        <v>0</v>
      </c>
      <c r="N119" s="28">
        <v>0</v>
      </c>
      <c r="O119" s="29"/>
      <c r="P119" s="86">
        <v>5548.71</v>
      </c>
      <c r="Q119" s="86">
        <v>7303.650000000001</v>
      </c>
      <c r="R119" s="86">
        <v>12852.36</v>
      </c>
    </row>
    <row r="120" spans="2:18" ht="12">
      <c r="B120" s="21" t="s">
        <v>1046</v>
      </c>
      <c r="C120" s="21" t="s">
        <v>1962</v>
      </c>
      <c r="D120" s="64">
        <v>243701</v>
      </c>
      <c r="E120" s="28">
        <v>6300.719999999999</v>
      </c>
      <c r="F120" s="28">
        <v>8842.679999999998</v>
      </c>
      <c r="G120" s="28">
        <v>17.5</v>
      </c>
      <c r="H120" s="28">
        <v>97.5</v>
      </c>
      <c r="I120" s="28">
        <v>5</v>
      </c>
      <c r="J120" s="28">
        <v>250</v>
      </c>
      <c r="K120" s="28">
        <v>0</v>
      </c>
      <c r="L120" s="28">
        <v>499</v>
      </c>
      <c r="M120" s="28">
        <v>0</v>
      </c>
      <c r="N120" s="28">
        <v>2</v>
      </c>
      <c r="O120" s="29"/>
      <c r="P120" s="86">
        <v>6323.219999999999</v>
      </c>
      <c r="Q120" s="86">
        <v>3367.959999999999</v>
      </c>
      <c r="R120" s="86">
        <v>9691.179999999998</v>
      </c>
    </row>
    <row r="121" spans="2:18" ht="12">
      <c r="B121" s="21" t="s">
        <v>1048</v>
      </c>
      <c r="C121" s="21" t="s">
        <v>150</v>
      </c>
      <c r="D121" s="64">
        <v>55541</v>
      </c>
      <c r="E121" s="28">
        <v>2509.160000000001</v>
      </c>
      <c r="F121" s="28">
        <v>4970.200000000002</v>
      </c>
      <c r="G121" s="28">
        <v>0</v>
      </c>
      <c r="H121" s="28">
        <v>0</v>
      </c>
      <c r="I121" s="28">
        <v>0</v>
      </c>
      <c r="J121" s="28">
        <v>0</v>
      </c>
      <c r="K121" s="28">
        <v>0</v>
      </c>
      <c r="L121" s="28">
        <v>0</v>
      </c>
      <c r="M121" s="28">
        <v>3.95</v>
      </c>
      <c r="N121" s="28">
        <v>3.95</v>
      </c>
      <c r="O121" s="29"/>
      <c r="P121" s="86">
        <v>2513.110000000001</v>
      </c>
      <c r="Q121" s="86">
        <v>2461.0400000000004</v>
      </c>
      <c r="R121" s="86">
        <v>4974.1500000000015</v>
      </c>
    </row>
    <row r="122" spans="2:18" ht="12">
      <c r="B122" s="21" t="s">
        <v>1049</v>
      </c>
      <c r="C122" s="21" t="s">
        <v>151</v>
      </c>
      <c r="D122" s="64">
        <v>138141</v>
      </c>
      <c r="E122" s="28">
        <v>2479.080000000001</v>
      </c>
      <c r="F122" s="28">
        <v>5298.070000000001</v>
      </c>
      <c r="G122" s="28">
        <v>0</v>
      </c>
      <c r="H122" s="28">
        <v>0</v>
      </c>
      <c r="I122" s="28">
        <v>0</v>
      </c>
      <c r="J122" s="28">
        <v>0</v>
      </c>
      <c r="K122" s="28">
        <v>0</v>
      </c>
      <c r="L122" s="28">
        <v>0</v>
      </c>
      <c r="M122" s="28">
        <v>0</v>
      </c>
      <c r="N122" s="28">
        <v>0</v>
      </c>
      <c r="O122" s="29"/>
      <c r="P122" s="86">
        <v>2479.080000000001</v>
      </c>
      <c r="Q122" s="86">
        <v>2818.99</v>
      </c>
      <c r="R122" s="86">
        <v>5298.070000000001</v>
      </c>
    </row>
    <row r="123" spans="2:18" ht="12">
      <c r="B123" s="21" t="s">
        <v>1050</v>
      </c>
      <c r="C123" s="21" t="s">
        <v>152</v>
      </c>
      <c r="D123" s="64">
        <v>56821</v>
      </c>
      <c r="E123" s="28">
        <v>3395.1299999999997</v>
      </c>
      <c r="F123" s="28">
        <v>5445.319999999999</v>
      </c>
      <c r="G123" s="28">
        <v>0</v>
      </c>
      <c r="H123" s="28">
        <v>0</v>
      </c>
      <c r="I123" s="28">
        <v>0</v>
      </c>
      <c r="J123" s="28">
        <v>0</v>
      </c>
      <c r="K123" s="28">
        <v>0</v>
      </c>
      <c r="L123" s="28">
        <v>0</v>
      </c>
      <c r="M123" s="28">
        <v>0</v>
      </c>
      <c r="N123" s="28">
        <v>0</v>
      </c>
      <c r="O123" s="29"/>
      <c r="P123" s="86">
        <v>3395.1299999999997</v>
      </c>
      <c r="Q123" s="86">
        <v>2050.189999999999</v>
      </c>
      <c r="R123" s="86">
        <v>5445.319999999999</v>
      </c>
    </row>
    <row r="124" spans="2:18" ht="12">
      <c r="B124" s="21" t="s">
        <v>1051</v>
      </c>
      <c r="C124" s="21" t="s">
        <v>153</v>
      </c>
      <c r="D124" s="64">
        <v>33011</v>
      </c>
      <c r="E124" s="28">
        <v>1241.9399999999985</v>
      </c>
      <c r="F124" s="28">
        <v>1833.6199999999985</v>
      </c>
      <c r="G124" s="28">
        <v>0</v>
      </c>
      <c r="H124" s="28">
        <v>0</v>
      </c>
      <c r="I124" s="28">
        <v>0</v>
      </c>
      <c r="J124" s="28">
        <v>0</v>
      </c>
      <c r="K124" s="28">
        <v>0</v>
      </c>
      <c r="L124" s="28">
        <v>0</v>
      </c>
      <c r="M124" s="28">
        <v>3.4799999999999995</v>
      </c>
      <c r="N124" s="28">
        <v>3.4799999999999995</v>
      </c>
      <c r="O124" s="29"/>
      <c r="P124" s="86">
        <v>1245.4199999999985</v>
      </c>
      <c r="Q124" s="86">
        <v>591.6800000000001</v>
      </c>
      <c r="R124" s="86">
        <v>1837.0999999999985</v>
      </c>
    </row>
    <row r="125" spans="2:18" ht="12">
      <c r="B125" s="21" t="s">
        <v>1052</v>
      </c>
      <c r="C125" s="21" t="s">
        <v>154</v>
      </c>
      <c r="D125" s="64">
        <v>51798</v>
      </c>
      <c r="E125" s="28">
        <v>5520.379999999999</v>
      </c>
      <c r="F125" s="28">
        <v>7136.159999999999</v>
      </c>
      <c r="G125" s="28">
        <v>0</v>
      </c>
      <c r="H125" s="28">
        <v>45</v>
      </c>
      <c r="I125" s="28">
        <v>0</v>
      </c>
      <c r="J125" s="28">
        <v>0</v>
      </c>
      <c r="K125" s="28">
        <v>0</v>
      </c>
      <c r="L125" s="28">
        <v>0</v>
      </c>
      <c r="M125" s="28">
        <v>0</v>
      </c>
      <c r="N125" s="28">
        <v>0</v>
      </c>
      <c r="O125" s="29"/>
      <c r="P125" s="86">
        <v>5520.379999999999</v>
      </c>
      <c r="Q125" s="86">
        <v>1660.7799999999997</v>
      </c>
      <c r="R125" s="86">
        <v>7181.159999999999</v>
      </c>
    </row>
    <row r="126" spans="2:18" ht="12">
      <c r="B126" s="21" t="s">
        <v>1053</v>
      </c>
      <c r="C126" s="21" t="s">
        <v>155</v>
      </c>
      <c r="D126" s="64">
        <v>55040</v>
      </c>
      <c r="E126" s="28">
        <v>6748.809999999996</v>
      </c>
      <c r="F126" s="28">
        <v>11498.699999999995</v>
      </c>
      <c r="G126" s="28">
        <v>0</v>
      </c>
      <c r="H126" s="28">
        <v>0</v>
      </c>
      <c r="I126" s="28">
        <v>5</v>
      </c>
      <c r="J126" s="28">
        <v>5</v>
      </c>
      <c r="K126" s="28">
        <v>0</v>
      </c>
      <c r="L126" s="28">
        <v>0</v>
      </c>
      <c r="M126" s="28">
        <v>0.99</v>
      </c>
      <c r="N126" s="28">
        <v>1.99</v>
      </c>
      <c r="O126" s="29"/>
      <c r="P126" s="86">
        <v>6754.799999999996</v>
      </c>
      <c r="Q126" s="86">
        <v>4750.889999999999</v>
      </c>
      <c r="R126" s="86">
        <v>11505.689999999995</v>
      </c>
    </row>
    <row r="127" spans="2:18" ht="12">
      <c r="B127" s="21" t="s">
        <v>1054</v>
      </c>
      <c r="C127" s="21" t="s">
        <v>156</v>
      </c>
      <c r="D127" s="64">
        <v>72472</v>
      </c>
      <c r="E127" s="28">
        <v>4072.059999999998</v>
      </c>
      <c r="F127" s="28">
        <v>5164.369999999998</v>
      </c>
      <c r="G127" s="28">
        <v>24</v>
      </c>
      <c r="H127" s="28">
        <v>4201.5</v>
      </c>
      <c r="I127" s="28">
        <v>0</v>
      </c>
      <c r="J127" s="28">
        <v>877</v>
      </c>
      <c r="K127" s="28">
        <v>0</v>
      </c>
      <c r="L127" s="28">
        <v>0</v>
      </c>
      <c r="M127" s="28">
        <v>0.99</v>
      </c>
      <c r="N127" s="28">
        <v>0.99</v>
      </c>
      <c r="O127" s="29"/>
      <c r="P127" s="86">
        <v>4097.049999999997</v>
      </c>
      <c r="Q127" s="86">
        <v>6146.810000000001</v>
      </c>
      <c r="R127" s="86">
        <v>10243.859999999999</v>
      </c>
    </row>
    <row r="128" spans="2:18" ht="12">
      <c r="B128" s="21" t="s">
        <v>1055</v>
      </c>
      <c r="C128" s="21" t="s">
        <v>157</v>
      </c>
      <c r="D128" s="64">
        <v>49909</v>
      </c>
      <c r="E128" s="28">
        <v>6179.549999999992</v>
      </c>
      <c r="F128" s="28">
        <v>7036.139999999992</v>
      </c>
      <c r="G128" s="28">
        <v>0</v>
      </c>
      <c r="H128" s="28">
        <v>0</v>
      </c>
      <c r="I128" s="28">
        <v>0</v>
      </c>
      <c r="J128" s="28">
        <v>0</v>
      </c>
      <c r="K128" s="28">
        <v>0</v>
      </c>
      <c r="L128" s="28">
        <v>0</v>
      </c>
      <c r="M128" s="28">
        <v>1.99</v>
      </c>
      <c r="N128" s="28">
        <v>1.99</v>
      </c>
      <c r="O128" s="29"/>
      <c r="P128" s="86">
        <v>6181.539999999992</v>
      </c>
      <c r="Q128" s="86">
        <v>856.5900000000001</v>
      </c>
      <c r="R128" s="86">
        <v>7038.129999999992</v>
      </c>
    </row>
    <row r="129" spans="2:18" ht="12">
      <c r="B129" s="21" t="s">
        <v>1056</v>
      </c>
      <c r="C129" s="21" t="s">
        <v>158</v>
      </c>
      <c r="D129" s="64">
        <v>44294</v>
      </c>
      <c r="E129" s="28">
        <v>7869.61000000001</v>
      </c>
      <c r="F129" s="28">
        <v>24361.41000000001</v>
      </c>
      <c r="G129" s="28">
        <v>188</v>
      </c>
      <c r="H129" s="28">
        <v>7171</v>
      </c>
      <c r="I129" s="28">
        <v>0</v>
      </c>
      <c r="J129" s="28">
        <v>0</v>
      </c>
      <c r="K129" s="28">
        <v>0</v>
      </c>
      <c r="L129" s="28">
        <v>999</v>
      </c>
      <c r="M129" s="28">
        <v>0</v>
      </c>
      <c r="N129" s="28">
        <v>0</v>
      </c>
      <c r="O129" s="29"/>
      <c r="P129" s="86">
        <v>8057.61000000001</v>
      </c>
      <c r="Q129" s="86">
        <v>24473.800000000003</v>
      </c>
      <c r="R129" s="86">
        <v>32531.41000000001</v>
      </c>
    </row>
    <row r="130" spans="2:18" ht="12">
      <c r="B130" s="21" t="s">
        <v>1057</v>
      </c>
      <c r="C130" s="21" t="s">
        <v>159</v>
      </c>
      <c r="D130" s="64">
        <v>168180</v>
      </c>
      <c r="E130" s="28">
        <v>14606.290000000019</v>
      </c>
      <c r="F130" s="28">
        <v>18704.620000000017</v>
      </c>
      <c r="G130" s="28">
        <v>401.0999999999999</v>
      </c>
      <c r="H130" s="28">
        <v>23274.799999999996</v>
      </c>
      <c r="I130" s="28">
        <v>0</v>
      </c>
      <c r="J130" s="28">
        <v>0</v>
      </c>
      <c r="K130" s="28">
        <v>0</v>
      </c>
      <c r="L130" s="28">
        <v>1410</v>
      </c>
      <c r="M130" s="28">
        <v>0</v>
      </c>
      <c r="N130" s="28">
        <v>0</v>
      </c>
      <c r="O130" s="29"/>
      <c r="P130" s="86">
        <v>15007.39000000002</v>
      </c>
      <c r="Q130" s="86">
        <v>28382.02999999999</v>
      </c>
      <c r="R130" s="86">
        <v>43389.42000000001</v>
      </c>
    </row>
    <row r="131" spans="2:18" ht="12">
      <c r="B131" s="21" t="s">
        <v>1058</v>
      </c>
      <c r="C131" s="21" t="s">
        <v>160</v>
      </c>
      <c r="D131" s="64">
        <v>66435.39906</v>
      </c>
      <c r="E131" s="28">
        <v>10417.749999999989</v>
      </c>
      <c r="F131" s="28">
        <v>17435.349999999988</v>
      </c>
      <c r="G131" s="28">
        <v>76.7</v>
      </c>
      <c r="H131" s="28">
        <v>111.7</v>
      </c>
      <c r="I131" s="28">
        <v>0</v>
      </c>
      <c r="J131" s="28">
        <v>0</v>
      </c>
      <c r="K131" s="28">
        <v>0</v>
      </c>
      <c r="L131" s="28">
        <v>0</v>
      </c>
      <c r="M131" s="28">
        <v>0</v>
      </c>
      <c r="N131" s="28">
        <v>0</v>
      </c>
      <c r="O131" s="29"/>
      <c r="P131" s="86">
        <v>10494.44999999999</v>
      </c>
      <c r="Q131" s="86">
        <v>7052.5999999999985</v>
      </c>
      <c r="R131" s="86">
        <v>17547.04999999999</v>
      </c>
    </row>
    <row r="132" spans="2:18" ht="12">
      <c r="B132" s="21" t="s">
        <v>1204</v>
      </c>
      <c r="C132" s="21" t="s">
        <v>679</v>
      </c>
      <c r="D132" s="64">
        <v>51515</v>
      </c>
      <c r="E132" s="28">
        <v>6566.219999999998</v>
      </c>
      <c r="F132" s="28">
        <v>9207.679999999998</v>
      </c>
      <c r="G132" s="28">
        <v>40.5</v>
      </c>
      <c r="H132" s="28">
        <v>51.5</v>
      </c>
      <c r="I132" s="28">
        <v>0</v>
      </c>
      <c r="J132" s="28">
        <v>0</v>
      </c>
      <c r="K132" s="28">
        <v>0</v>
      </c>
      <c r="L132" s="28">
        <v>200</v>
      </c>
      <c r="M132" s="28">
        <v>0</v>
      </c>
      <c r="N132" s="28">
        <v>0</v>
      </c>
      <c r="O132" s="29"/>
      <c r="P132" s="86">
        <v>6606.719999999998</v>
      </c>
      <c r="Q132" s="86">
        <v>2852.46</v>
      </c>
      <c r="R132" s="86">
        <v>9459.179999999998</v>
      </c>
    </row>
    <row r="133" spans="2:18" ht="12">
      <c r="B133" s="21" t="s">
        <v>1059</v>
      </c>
      <c r="C133" s="21" t="s">
        <v>161</v>
      </c>
      <c r="D133" s="64">
        <v>36686</v>
      </c>
      <c r="E133" s="28">
        <v>8149.619999999994</v>
      </c>
      <c r="F133" s="28">
        <v>27681.52999999999</v>
      </c>
      <c r="G133" s="28">
        <v>26.900000000000002</v>
      </c>
      <c r="H133" s="28">
        <v>1186.1</v>
      </c>
      <c r="I133" s="28">
        <v>0.3</v>
      </c>
      <c r="J133" s="28">
        <v>19.3</v>
      </c>
      <c r="K133" s="28">
        <v>0</v>
      </c>
      <c r="L133" s="28">
        <v>2771</v>
      </c>
      <c r="M133" s="28">
        <v>0</v>
      </c>
      <c r="N133" s="28">
        <v>0</v>
      </c>
      <c r="O133" s="29"/>
      <c r="P133" s="86">
        <v>8176.819999999994</v>
      </c>
      <c r="Q133" s="86">
        <v>23481.109999999993</v>
      </c>
      <c r="R133" s="86">
        <v>31657.929999999986</v>
      </c>
    </row>
    <row r="134" spans="2:18" ht="12">
      <c r="B134" s="21" t="s">
        <v>1060</v>
      </c>
      <c r="C134" s="21" t="s">
        <v>162</v>
      </c>
      <c r="D134" s="64">
        <v>37181</v>
      </c>
      <c r="E134" s="28">
        <v>3155.970000000001</v>
      </c>
      <c r="F134" s="28">
        <v>4205.940000000001</v>
      </c>
      <c r="G134" s="28">
        <v>27</v>
      </c>
      <c r="H134" s="28">
        <v>89</v>
      </c>
      <c r="I134" s="28">
        <v>0</v>
      </c>
      <c r="J134" s="28">
        <v>0</v>
      </c>
      <c r="K134" s="28">
        <v>0</v>
      </c>
      <c r="L134" s="28">
        <v>1600</v>
      </c>
      <c r="M134" s="28">
        <v>1.99</v>
      </c>
      <c r="N134" s="28">
        <v>1.99</v>
      </c>
      <c r="O134" s="29"/>
      <c r="P134" s="86">
        <v>3184.960000000001</v>
      </c>
      <c r="Q134" s="86">
        <v>2711.9700000000003</v>
      </c>
      <c r="R134" s="86">
        <v>5896.930000000001</v>
      </c>
    </row>
    <row r="135" spans="2:18" ht="12">
      <c r="B135" s="21" t="s">
        <v>1310</v>
      </c>
      <c r="C135" s="21" t="s">
        <v>163</v>
      </c>
      <c r="D135" s="64">
        <v>92089</v>
      </c>
      <c r="E135" s="28">
        <v>6044.899999999996</v>
      </c>
      <c r="F135" s="28">
        <v>9105.299999999997</v>
      </c>
      <c r="G135" s="28">
        <v>10</v>
      </c>
      <c r="H135" s="28">
        <v>10</v>
      </c>
      <c r="I135" s="28">
        <v>0</v>
      </c>
      <c r="J135" s="28">
        <v>0</v>
      </c>
      <c r="K135" s="28">
        <v>0</v>
      </c>
      <c r="L135" s="28">
        <v>0</v>
      </c>
      <c r="M135" s="28">
        <v>0</v>
      </c>
      <c r="N135" s="28">
        <v>0</v>
      </c>
      <c r="O135" s="29"/>
      <c r="P135" s="86">
        <v>6054.899999999996</v>
      </c>
      <c r="Q135" s="86">
        <v>3060.4000000000015</v>
      </c>
      <c r="R135" s="86">
        <v>9115.299999999997</v>
      </c>
    </row>
    <row r="136" spans="2:18" ht="12">
      <c r="B136" s="21" t="s">
        <v>1062</v>
      </c>
      <c r="C136" s="21" t="s">
        <v>164</v>
      </c>
      <c r="D136" s="64">
        <v>52586</v>
      </c>
      <c r="E136" s="28">
        <v>5749.940000000003</v>
      </c>
      <c r="F136" s="28">
        <v>7071.620000000003</v>
      </c>
      <c r="G136" s="28">
        <v>11</v>
      </c>
      <c r="H136" s="28">
        <v>3846</v>
      </c>
      <c r="I136" s="28">
        <v>0</v>
      </c>
      <c r="J136" s="28">
        <v>500</v>
      </c>
      <c r="K136" s="28">
        <v>0</v>
      </c>
      <c r="L136" s="28">
        <v>5642</v>
      </c>
      <c r="M136" s="28">
        <v>0.99</v>
      </c>
      <c r="N136" s="28">
        <v>0.99</v>
      </c>
      <c r="O136" s="29"/>
      <c r="P136" s="86">
        <v>5761.930000000003</v>
      </c>
      <c r="Q136" s="86">
        <v>11298.68</v>
      </c>
      <c r="R136" s="86">
        <v>17060.610000000004</v>
      </c>
    </row>
    <row r="137" spans="2:18" ht="12">
      <c r="B137" s="21" t="s">
        <v>2032</v>
      </c>
      <c r="C137" s="21" t="s">
        <v>165</v>
      </c>
      <c r="D137" s="64">
        <v>299482</v>
      </c>
      <c r="E137" s="28">
        <v>7243.370000000014</v>
      </c>
      <c r="F137" s="28">
        <v>10456.220000000014</v>
      </c>
      <c r="G137" s="28">
        <v>23.1</v>
      </c>
      <c r="H137" s="28">
        <v>53.1</v>
      </c>
      <c r="I137" s="28">
        <v>0</v>
      </c>
      <c r="J137" s="28">
        <v>0</v>
      </c>
      <c r="K137" s="28">
        <v>0</v>
      </c>
      <c r="L137" s="28">
        <v>0</v>
      </c>
      <c r="M137" s="28">
        <v>0.99</v>
      </c>
      <c r="N137" s="28">
        <v>0.99</v>
      </c>
      <c r="O137" s="29"/>
      <c r="P137" s="86">
        <v>7267.460000000015</v>
      </c>
      <c r="Q137" s="86">
        <v>3242.8499999999995</v>
      </c>
      <c r="R137" s="86">
        <v>10510.310000000014</v>
      </c>
    </row>
    <row r="138" spans="2:18" ht="12">
      <c r="B138" s="21" t="s">
        <v>1064</v>
      </c>
      <c r="C138" s="21" t="s">
        <v>166</v>
      </c>
      <c r="D138" s="64">
        <v>55354</v>
      </c>
      <c r="E138" s="28">
        <v>4891.9400000000005</v>
      </c>
      <c r="F138" s="28">
        <v>5949.83</v>
      </c>
      <c r="G138" s="28">
        <v>0</v>
      </c>
      <c r="H138" s="28">
        <v>5</v>
      </c>
      <c r="I138" s="28">
        <v>0</v>
      </c>
      <c r="J138" s="28">
        <v>0</v>
      </c>
      <c r="K138" s="28">
        <v>0</v>
      </c>
      <c r="L138" s="28">
        <v>0</v>
      </c>
      <c r="M138" s="28">
        <v>0.99</v>
      </c>
      <c r="N138" s="28">
        <v>0.99</v>
      </c>
      <c r="O138" s="29"/>
      <c r="P138" s="86">
        <v>4892.93</v>
      </c>
      <c r="Q138" s="86">
        <v>1062.8899999999994</v>
      </c>
      <c r="R138" s="86">
        <v>5955.82</v>
      </c>
    </row>
    <row r="139" spans="2:18" ht="12">
      <c r="B139" s="21" t="s">
        <v>1065</v>
      </c>
      <c r="C139" s="21" t="s">
        <v>167</v>
      </c>
      <c r="D139" s="64">
        <v>37852</v>
      </c>
      <c r="E139" s="28">
        <v>3209.1299999999965</v>
      </c>
      <c r="F139" s="28">
        <v>3884.3399999999965</v>
      </c>
      <c r="G139" s="28">
        <v>0</v>
      </c>
      <c r="H139" s="28">
        <v>0</v>
      </c>
      <c r="I139" s="28">
        <v>0</v>
      </c>
      <c r="J139" s="28">
        <v>0</v>
      </c>
      <c r="K139" s="28">
        <v>0</v>
      </c>
      <c r="L139" s="28">
        <v>0</v>
      </c>
      <c r="M139" s="28">
        <v>0</v>
      </c>
      <c r="N139" s="28">
        <v>0</v>
      </c>
      <c r="O139" s="29"/>
      <c r="P139" s="86">
        <v>3209.1299999999965</v>
      </c>
      <c r="Q139" s="86">
        <v>675.21</v>
      </c>
      <c r="R139" s="86">
        <v>3884.3399999999965</v>
      </c>
    </row>
    <row r="140" spans="2:18" ht="12">
      <c r="B140" s="21" t="s">
        <v>1066</v>
      </c>
      <c r="C140" s="21" t="s">
        <v>168</v>
      </c>
      <c r="D140" s="64">
        <v>44709</v>
      </c>
      <c r="E140" s="28">
        <v>5221.100000000013</v>
      </c>
      <c r="F140" s="28">
        <v>5968.2000000000135</v>
      </c>
      <c r="G140" s="28">
        <v>0</v>
      </c>
      <c r="H140" s="28">
        <v>0</v>
      </c>
      <c r="I140" s="28">
        <v>0</v>
      </c>
      <c r="J140" s="28">
        <v>0</v>
      </c>
      <c r="K140" s="28">
        <v>0</v>
      </c>
      <c r="L140" s="28">
        <v>0</v>
      </c>
      <c r="M140" s="28">
        <v>0.99</v>
      </c>
      <c r="N140" s="28">
        <v>0.99</v>
      </c>
      <c r="O140" s="29"/>
      <c r="P140" s="86">
        <v>5222.090000000013</v>
      </c>
      <c r="Q140" s="86">
        <v>747.1000000000004</v>
      </c>
      <c r="R140" s="86">
        <v>5969.190000000013</v>
      </c>
    </row>
    <row r="141" spans="2:18" ht="12">
      <c r="B141" s="21" t="s">
        <v>1067</v>
      </c>
      <c r="C141" s="21" t="s">
        <v>169</v>
      </c>
      <c r="D141" s="64">
        <v>44523</v>
      </c>
      <c r="E141" s="28">
        <v>5787.009999999996</v>
      </c>
      <c r="F141" s="28">
        <v>7690.759999999996</v>
      </c>
      <c r="G141" s="28">
        <v>38</v>
      </c>
      <c r="H141" s="28">
        <v>838</v>
      </c>
      <c r="I141" s="28">
        <v>0</v>
      </c>
      <c r="J141" s="28">
        <v>0</v>
      </c>
      <c r="K141" s="28">
        <v>0</v>
      </c>
      <c r="L141" s="28">
        <v>0</v>
      </c>
      <c r="M141" s="28">
        <v>0.99</v>
      </c>
      <c r="N141" s="28">
        <v>0.99</v>
      </c>
      <c r="O141" s="29"/>
      <c r="P141" s="86">
        <v>5825.999999999995</v>
      </c>
      <c r="Q141" s="86">
        <v>2703.749999999999</v>
      </c>
      <c r="R141" s="86">
        <v>8529.749999999995</v>
      </c>
    </row>
    <row r="142" spans="2:18" ht="12">
      <c r="B142" s="21" t="s">
        <v>1068</v>
      </c>
      <c r="C142" s="21" t="s">
        <v>170</v>
      </c>
      <c r="D142" s="64">
        <v>120178</v>
      </c>
      <c r="E142" s="28">
        <v>2584.19</v>
      </c>
      <c r="F142" s="28">
        <v>3476.65</v>
      </c>
      <c r="G142" s="28">
        <v>0</v>
      </c>
      <c r="H142" s="28">
        <v>0</v>
      </c>
      <c r="I142" s="28">
        <v>0</v>
      </c>
      <c r="J142" s="28">
        <v>0</v>
      </c>
      <c r="K142" s="28">
        <v>0</v>
      </c>
      <c r="L142" s="28">
        <v>0</v>
      </c>
      <c r="M142" s="28">
        <v>1.97</v>
      </c>
      <c r="N142" s="28">
        <v>1.97</v>
      </c>
      <c r="O142" s="29"/>
      <c r="P142" s="86">
        <v>2586.16</v>
      </c>
      <c r="Q142" s="86">
        <v>892.46</v>
      </c>
      <c r="R142" s="86">
        <v>3478.62</v>
      </c>
    </row>
    <row r="143" spans="2:18" ht="12">
      <c r="B143" s="21" t="s">
        <v>1069</v>
      </c>
      <c r="C143" s="21" t="s">
        <v>171</v>
      </c>
      <c r="D143" s="64">
        <v>59479</v>
      </c>
      <c r="E143" s="28">
        <v>5091.219999999995</v>
      </c>
      <c r="F143" s="28">
        <v>6720.959999999995</v>
      </c>
      <c r="G143" s="28">
        <v>2</v>
      </c>
      <c r="H143" s="28">
        <v>2</v>
      </c>
      <c r="I143" s="28">
        <v>35</v>
      </c>
      <c r="J143" s="28">
        <v>35</v>
      </c>
      <c r="K143" s="28">
        <v>0</v>
      </c>
      <c r="L143" s="28">
        <v>0</v>
      </c>
      <c r="M143" s="28">
        <v>13.47</v>
      </c>
      <c r="N143" s="28">
        <v>13.47</v>
      </c>
      <c r="O143" s="29"/>
      <c r="P143" s="86">
        <v>5141.689999999995</v>
      </c>
      <c r="Q143" s="86">
        <v>1629.7399999999998</v>
      </c>
      <c r="R143" s="86">
        <v>6771.429999999995</v>
      </c>
    </row>
    <row r="144" spans="2:18" ht="12">
      <c r="B144" s="21" t="s">
        <v>1070</v>
      </c>
      <c r="C144" s="21" t="s">
        <v>172</v>
      </c>
      <c r="D144" s="64">
        <v>54497.63071</v>
      </c>
      <c r="E144" s="28">
        <v>7648.710000000008</v>
      </c>
      <c r="F144" s="28">
        <v>15644.260000000006</v>
      </c>
      <c r="G144" s="28">
        <v>365.4</v>
      </c>
      <c r="H144" s="28">
        <v>2280.7</v>
      </c>
      <c r="I144" s="28">
        <v>360.5</v>
      </c>
      <c r="J144" s="28">
        <v>8879.299999999996</v>
      </c>
      <c r="K144" s="28">
        <v>0</v>
      </c>
      <c r="L144" s="28">
        <v>499</v>
      </c>
      <c r="M144" s="28">
        <v>2</v>
      </c>
      <c r="N144" s="28">
        <v>28</v>
      </c>
      <c r="O144" s="29"/>
      <c r="P144" s="86">
        <v>8376.610000000008</v>
      </c>
      <c r="Q144" s="86">
        <v>18954.649999999994</v>
      </c>
      <c r="R144" s="86">
        <v>27331.260000000002</v>
      </c>
    </row>
    <row r="145" spans="2:18" ht="12">
      <c r="B145" s="21" t="s">
        <v>1071</v>
      </c>
      <c r="C145" s="21" t="s">
        <v>173</v>
      </c>
      <c r="D145" s="64">
        <v>122890</v>
      </c>
      <c r="E145" s="28">
        <v>1866.9600000000025</v>
      </c>
      <c r="F145" s="28">
        <v>2467.5000000000023</v>
      </c>
      <c r="G145" s="28">
        <v>0</v>
      </c>
      <c r="H145" s="28">
        <v>0</v>
      </c>
      <c r="I145" s="28">
        <v>0</v>
      </c>
      <c r="J145" s="28">
        <v>0</v>
      </c>
      <c r="K145" s="28">
        <v>0</v>
      </c>
      <c r="L145" s="28">
        <v>0</v>
      </c>
      <c r="M145" s="28">
        <v>0.99</v>
      </c>
      <c r="N145" s="28">
        <v>0.99</v>
      </c>
      <c r="O145" s="29"/>
      <c r="P145" s="86">
        <v>1867.9500000000025</v>
      </c>
      <c r="Q145" s="86">
        <v>600.5399999999995</v>
      </c>
      <c r="R145" s="86">
        <v>2468.490000000002</v>
      </c>
    </row>
    <row r="146" spans="2:18" ht="12">
      <c r="B146" s="21" t="s">
        <v>1072</v>
      </c>
      <c r="C146" s="21" t="s">
        <v>174</v>
      </c>
      <c r="D146" s="64">
        <v>55728</v>
      </c>
      <c r="E146" s="28">
        <v>3610.46</v>
      </c>
      <c r="F146" s="28">
        <v>6624.920000000001</v>
      </c>
      <c r="G146" s="28">
        <v>11</v>
      </c>
      <c r="H146" s="28">
        <v>11</v>
      </c>
      <c r="I146" s="28">
        <v>0</v>
      </c>
      <c r="J146" s="28">
        <v>0</v>
      </c>
      <c r="K146" s="28">
        <v>0</v>
      </c>
      <c r="L146" s="28">
        <v>0</v>
      </c>
      <c r="M146" s="28">
        <v>3.6</v>
      </c>
      <c r="N146" s="28">
        <v>3.6</v>
      </c>
      <c r="O146" s="29"/>
      <c r="P146" s="86">
        <v>3625.06</v>
      </c>
      <c r="Q146" s="86">
        <v>3014.4600000000014</v>
      </c>
      <c r="R146" s="86">
        <v>6639.520000000001</v>
      </c>
    </row>
    <row r="147" spans="2:18" ht="12">
      <c r="B147" s="21" t="s">
        <v>1073</v>
      </c>
      <c r="C147" s="21" t="s">
        <v>175</v>
      </c>
      <c r="D147" s="64">
        <v>39872</v>
      </c>
      <c r="E147" s="28">
        <v>10340.490000000002</v>
      </c>
      <c r="F147" s="28">
        <v>20209.130000000005</v>
      </c>
      <c r="G147" s="28">
        <v>169</v>
      </c>
      <c r="H147" s="28">
        <v>266</v>
      </c>
      <c r="I147" s="28">
        <v>133.66</v>
      </c>
      <c r="J147" s="28">
        <v>513.66</v>
      </c>
      <c r="K147" s="28">
        <v>0</v>
      </c>
      <c r="L147" s="28">
        <v>3198</v>
      </c>
      <c r="M147" s="28">
        <v>0.99</v>
      </c>
      <c r="N147" s="28">
        <v>0.99</v>
      </c>
      <c r="O147" s="29"/>
      <c r="P147" s="86">
        <v>10644.140000000001</v>
      </c>
      <c r="Q147" s="86">
        <v>13543.640000000005</v>
      </c>
      <c r="R147" s="86">
        <v>24187.780000000006</v>
      </c>
    </row>
    <row r="148" spans="2:18" ht="12">
      <c r="B148" s="21" t="s">
        <v>1074</v>
      </c>
      <c r="C148" s="21" t="s">
        <v>176</v>
      </c>
      <c r="D148" s="64">
        <v>84945</v>
      </c>
      <c r="E148" s="28">
        <v>586.8900000000001</v>
      </c>
      <c r="F148" s="28">
        <v>740.5400000000001</v>
      </c>
      <c r="G148" s="28">
        <v>0</v>
      </c>
      <c r="H148" s="28">
        <v>0</v>
      </c>
      <c r="I148" s="28">
        <v>0</v>
      </c>
      <c r="J148" s="28">
        <v>0</v>
      </c>
      <c r="K148" s="28">
        <v>0</v>
      </c>
      <c r="L148" s="28">
        <v>0</v>
      </c>
      <c r="M148" s="28">
        <v>0.99</v>
      </c>
      <c r="N148" s="28">
        <v>0.99</v>
      </c>
      <c r="O148" s="29"/>
      <c r="P148" s="86">
        <v>587.8800000000001</v>
      </c>
      <c r="Q148" s="86">
        <v>153.64999999999998</v>
      </c>
      <c r="R148" s="86">
        <v>741.5300000000001</v>
      </c>
    </row>
    <row r="149" spans="2:18" ht="12">
      <c r="B149" s="21" t="s">
        <v>1075</v>
      </c>
      <c r="C149" s="21" t="s">
        <v>177</v>
      </c>
      <c r="D149" s="64">
        <v>38491</v>
      </c>
      <c r="E149" s="28">
        <v>6350.360000000012</v>
      </c>
      <c r="F149" s="28">
        <v>8839.300000000012</v>
      </c>
      <c r="G149" s="28">
        <v>132.3</v>
      </c>
      <c r="H149" s="28">
        <v>2233.7999999999997</v>
      </c>
      <c r="I149" s="28">
        <v>0</v>
      </c>
      <c r="J149" s="28">
        <v>0</v>
      </c>
      <c r="K149" s="28">
        <v>0</v>
      </c>
      <c r="L149" s="28">
        <v>499</v>
      </c>
      <c r="M149" s="28">
        <v>0</v>
      </c>
      <c r="N149" s="28">
        <v>0</v>
      </c>
      <c r="O149" s="29"/>
      <c r="P149" s="86">
        <v>6482.660000000013</v>
      </c>
      <c r="Q149" s="86">
        <v>5089.439999999999</v>
      </c>
      <c r="R149" s="86">
        <v>11572.100000000011</v>
      </c>
    </row>
    <row r="150" spans="2:18" ht="12">
      <c r="B150" s="21" t="s">
        <v>1076</v>
      </c>
      <c r="C150" s="21" t="s">
        <v>178</v>
      </c>
      <c r="D150" s="64">
        <v>121366</v>
      </c>
      <c r="E150" s="28">
        <v>1952.2700000000007</v>
      </c>
      <c r="F150" s="28">
        <v>2982.9400000000005</v>
      </c>
      <c r="G150" s="28">
        <v>0</v>
      </c>
      <c r="H150" s="28">
        <v>0</v>
      </c>
      <c r="I150" s="28">
        <v>0</v>
      </c>
      <c r="J150" s="28">
        <v>0</v>
      </c>
      <c r="K150" s="28">
        <v>0</v>
      </c>
      <c r="L150" s="28">
        <v>0</v>
      </c>
      <c r="M150" s="28">
        <v>0</v>
      </c>
      <c r="N150" s="28">
        <v>0</v>
      </c>
      <c r="O150" s="29"/>
      <c r="P150" s="86">
        <v>1952.2700000000007</v>
      </c>
      <c r="Q150" s="86">
        <v>1030.6699999999998</v>
      </c>
      <c r="R150" s="86">
        <v>2982.9400000000005</v>
      </c>
    </row>
    <row r="151" spans="2:18" ht="12">
      <c r="B151" s="21" t="s">
        <v>1077</v>
      </c>
      <c r="C151" s="21" t="s">
        <v>179</v>
      </c>
      <c r="D151" s="64">
        <v>37275</v>
      </c>
      <c r="E151" s="28">
        <v>2449.4499999999966</v>
      </c>
      <c r="F151" s="28">
        <v>3516.1499999999965</v>
      </c>
      <c r="G151" s="28">
        <v>0</v>
      </c>
      <c r="H151" s="28">
        <v>0</v>
      </c>
      <c r="I151" s="28">
        <v>0</v>
      </c>
      <c r="J151" s="28">
        <v>0</v>
      </c>
      <c r="K151" s="28">
        <v>0</v>
      </c>
      <c r="L151" s="28">
        <v>0</v>
      </c>
      <c r="M151" s="28">
        <v>0.99</v>
      </c>
      <c r="N151" s="28">
        <v>0.99</v>
      </c>
      <c r="O151" s="29"/>
      <c r="P151" s="86">
        <v>2450.4399999999964</v>
      </c>
      <c r="Q151" s="86">
        <v>1066.6999999999998</v>
      </c>
      <c r="R151" s="86">
        <v>3517.1399999999962</v>
      </c>
    </row>
    <row r="152" spans="2:18" ht="12">
      <c r="B152" s="21" t="s">
        <v>1078</v>
      </c>
      <c r="C152" s="21" t="s">
        <v>180</v>
      </c>
      <c r="D152" s="64">
        <v>69377</v>
      </c>
      <c r="E152" s="28">
        <v>9685.17000000001</v>
      </c>
      <c r="F152" s="28">
        <v>15740.92000000001</v>
      </c>
      <c r="G152" s="28">
        <v>164.2</v>
      </c>
      <c r="H152" s="28">
        <v>857.1700000000001</v>
      </c>
      <c r="I152" s="28">
        <v>22.5</v>
      </c>
      <c r="J152" s="28">
        <v>230.3</v>
      </c>
      <c r="K152" s="28">
        <v>0</v>
      </c>
      <c r="L152" s="28">
        <v>1800</v>
      </c>
      <c r="M152" s="28">
        <v>6.98</v>
      </c>
      <c r="N152" s="28">
        <v>6.98</v>
      </c>
      <c r="O152" s="29"/>
      <c r="P152" s="86">
        <v>9878.85000000001</v>
      </c>
      <c r="Q152" s="86">
        <v>8756.52</v>
      </c>
      <c r="R152" s="86">
        <v>18635.37000000001</v>
      </c>
    </row>
    <row r="153" spans="2:18" ht="12">
      <c r="B153" s="21" t="s">
        <v>1079</v>
      </c>
      <c r="C153" s="21" t="s">
        <v>181</v>
      </c>
      <c r="D153" s="64">
        <v>95708</v>
      </c>
      <c r="E153" s="28">
        <v>2524.540000000002</v>
      </c>
      <c r="F153" s="28">
        <v>3051.200000000002</v>
      </c>
      <c r="G153" s="28">
        <v>0</v>
      </c>
      <c r="H153" s="28">
        <v>0</v>
      </c>
      <c r="I153" s="28">
        <v>0</v>
      </c>
      <c r="J153" s="28">
        <v>0</v>
      </c>
      <c r="K153" s="28">
        <v>0</v>
      </c>
      <c r="L153" s="28">
        <v>0</v>
      </c>
      <c r="M153" s="28">
        <v>0.99</v>
      </c>
      <c r="N153" s="28">
        <v>0.99</v>
      </c>
      <c r="O153" s="29"/>
      <c r="P153" s="86">
        <v>2525.5300000000016</v>
      </c>
      <c r="Q153" s="86">
        <v>526.6600000000003</v>
      </c>
      <c r="R153" s="86">
        <v>3052.190000000002</v>
      </c>
    </row>
    <row r="154" spans="2:18" ht="12">
      <c r="B154" s="21" t="s">
        <v>1080</v>
      </c>
      <c r="C154" s="21" t="s">
        <v>182</v>
      </c>
      <c r="D154" s="64">
        <v>37728</v>
      </c>
      <c r="E154" s="28">
        <v>4884.979999999994</v>
      </c>
      <c r="F154" s="28">
        <v>5648.029999999993</v>
      </c>
      <c r="G154" s="28">
        <v>5</v>
      </c>
      <c r="H154" s="28">
        <v>5</v>
      </c>
      <c r="I154" s="28">
        <v>0</v>
      </c>
      <c r="J154" s="28">
        <v>0</v>
      </c>
      <c r="K154" s="28">
        <v>0</v>
      </c>
      <c r="L154" s="28">
        <v>0</v>
      </c>
      <c r="M154" s="28">
        <v>0</v>
      </c>
      <c r="N154" s="28">
        <v>0</v>
      </c>
      <c r="O154" s="29"/>
      <c r="P154" s="86">
        <v>4889.979999999994</v>
      </c>
      <c r="Q154" s="86">
        <v>763.0499999999993</v>
      </c>
      <c r="R154" s="86">
        <v>5653.029999999993</v>
      </c>
    </row>
    <row r="155" spans="2:18" ht="12">
      <c r="B155" s="21" t="s">
        <v>1081</v>
      </c>
      <c r="C155" s="21" t="s">
        <v>183</v>
      </c>
      <c r="D155" s="64">
        <v>42545</v>
      </c>
      <c r="E155" s="28">
        <v>4812.419999999991</v>
      </c>
      <c r="F155" s="28">
        <v>5596.159999999992</v>
      </c>
      <c r="G155" s="28">
        <v>10</v>
      </c>
      <c r="H155" s="28">
        <v>274</v>
      </c>
      <c r="I155" s="28">
        <v>0</v>
      </c>
      <c r="J155" s="28">
        <v>0</v>
      </c>
      <c r="K155" s="28">
        <v>0</v>
      </c>
      <c r="L155" s="28">
        <v>0</v>
      </c>
      <c r="M155" s="28">
        <v>0</v>
      </c>
      <c r="N155" s="28">
        <v>0</v>
      </c>
      <c r="O155" s="29"/>
      <c r="P155" s="86">
        <v>4822.419999999991</v>
      </c>
      <c r="Q155" s="86">
        <v>1047.7400000000007</v>
      </c>
      <c r="R155" s="86">
        <v>5870.159999999992</v>
      </c>
    </row>
    <row r="156" spans="2:18" ht="12">
      <c r="B156" s="21" t="s">
        <v>1082</v>
      </c>
      <c r="C156" s="21" t="s">
        <v>184</v>
      </c>
      <c r="D156" s="64">
        <v>43261</v>
      </c>
      <c r="E156" s="28">
        <v>2616.8700000000003</v>
      </c>
      <c r="F156" s="28">
        <v>3808.9500000000007</v>
      </c>
      <c r="G156" s="28">
        <v>0</v>
      </c>
      <c r="H156" s="28">
        <v>0</v>
      </c>
      <c r="I156" s="28">
        <v>0</v>
      </c>
      <c r="J156" s="28">
        <v>0</v>
      </c>
      <c r="K156" s="28">
        <v>0</v>
      </c>
      <c r="L156" s="28">
        <v>0</v>
      </c>
      <c r="M156" s="28">
        <v>0</v>
      </c>
      <c r="N156" s="28">
        <v>0</v>
      </c>
      <c r="O156" s="29"/>
      <c r="P156" s="86">
        <v>2616.8700000000003</v>
      </c>
      <c r="Q156" s="86">
        <v>1192.0800000000004</v>
      </c>
      <c r="R156" s="86">
        <v>3808.9500000000007</v>
      </c>
    </row>
    <row r="157" spans="2:18" ht="12">
      <c r="B157" s="21" t="s">
        <v>1083</v>
      </c>
      <c r="C157" s="21" t="s">
        <v>185</v>
      </c>
      <c r="D157" s="64">
        <v>53923</v>
      </c>
      <c r="E157" s="28">
        <v>6502.490000000006</v>
      </c>
      <c r="F157" s="28">
        <v>9386.540000000006</v>
      </c>
      <c r="G157" s="28">
        <v>0</v>
      </c>
      <c r="H157" s="28">
        <v>0</v>
      </c>
      <c r="I157" s="28">
        <v>0</v>
      </c>
      <c r="J157" s="28">
        <v>0</v>
      </c>
      <c r="K157" s="28">
        <v>0</v>
      </c>
      <c r="L157" s="28">
        <v>0</v>
      </c>
      <c r="M157" s="28">
        <v>3.96</v>
      </c>
      <c r="N157" s="28">
        <v>3.96</v>
      </c>
      <c r="O157" s="29"/>
      <c r="P157" s="86">
        <v>6506.450000000006</v>
      </c>
      <c r="Q157" s="86">
        <v>2884.0499999999993</v>
      </c>
      <c r="R157" s="86">
        <v>9390.500000000005</v>
      </c>
    </row>
    <row r="158" spans="2:18" ht="12">
      <c r="B158" s="21" t="s">
        <v>1084</v>
      </c>
      <c r="C158" s="21" t="s">
        <v>186</v>
      </c>
      <c r="D158" s="64">
        <v>106092</v>
      </c>
      <c r="E158" s="28">
        <v>4158.570000000001</v>
      </c>
      <c r="F158" s="28">
        <v>5563.83</v>
      </c>
      <c r="G158" s="28">
        <v>0</v>
      </c>
      <c r="H158" s="28">
        <v>6</v>
      </c>
      <c r="I158" s="28">
        <v>0</v>
      </c>
      <c r="J158" s="28">
        <v>0</v>
      </c>
      <c r="K158" s="28">
        <v>0</v>
      </c>
      <c r="L158" s="28">
        <v>0</v>
      </c>
      <c r="M158" s="28">
        <v>0</v>
      </c>
      <c r="N158" s="28">
        <v>0</v>
      </c>
      <c r="O158" s="29"/>
      <c r="P158" s="86">
        <v>4158.570000000001</v>
      </c>
      <c r="Q158" s="86">
        <v>1411.2599999999993</v>
      </c>
      <c r="R158" s="86">
        <v>5569.83</v>
      </c>
    </row>
    <row r="159" spans="2:18" ht="12">
      <c r="B159" s="21" t="s">
        <v>1085</v>
      </c>
      <c r="C159" s="21" t="s">
        <v>1963</v>
      </c>
      <c r="D159" s="64">
        <v>84122</v>
      </c>
      <c r="E159" s="28">
        <v>21672.96000000008</v>
      </c>
      <c r="F159" s="28">
        <v>45246.59000000006</v>
      </c>
      <c r="G159" s="28">
        <v>99.30000000000001</v>
      </c>
      <c r="H159" s="28">
        <v>223.3</v>
      </c>
      <c r="I159" s="28">
        <v>20.1</v>
      </c>
      <c r="J159" s="28">
        <v>35.1</v>
      </c>
      <c r="K159" s="28">
        <v>0</v>
      </c>
      <c r="L159" s="28">
        <v>8538</v>
      </c>
      <c r="M159" s="28">
        <v>4.95</v>
      </c>
      <c r="N159" s="28">
        <v>4.95</v>
      </c>
      <c r="O159" s="29"/>
      <c r="P159" s="86">
        <v>21797.310000000078</v>
      </c>
      <c r="Q159" s="86">
        <v>32250.629999999983</v>
      </c>
      <c r="R159" s="86">
        <v>54047.94000000006</v>
      </c>
    </row>
    <row r="160" spans="2:18" ht="12">
      <c r="B160" s="21" t="s">
        <v>1086</v>
      </c>
      <c r="C160" s="21" t="s">
        <v>187</v>
      </c>
      <c r="D160" s="64">
        <v>43279</v>
      </c>
      <c r="E160" s="28">
        <v>2093.959999999999</v>
      </c>
      <c r="F160" s="28">
        <v>2930.019999999999</v>
      </c>
      <c r="G160" s="28">
        <v>0</v>
      </c>
      <c r="H160" s="28">
        <v>0</v>
      </c>
      <c r="I160" s="28">
        <v>0</v>
      </c>
      <c r="J160" s="28">
        <v>0</v>
      </c>
      <c r="K160" s="28">
        <v>0</v>
      </c>
      <c r="L160" s="28">
        <v>3000</v>
      </c>
      <c r="M160" s="28">
        <v>0.99</v>
      </c>
      <c r="N160" s="28">
        <v>0.99</v>
      </c>
      <c r="O160" s="29"/>
      <c r="P160" s="86">
        <v>2094.949999999999</v>
      </c>
      <c r="Q160" s="86">
        <v>3836.0599999999995</v>
      </c>
      <c r="R160" s="86">
        <v>5931.009999999998</v>
      </c>
    </row>
    <row r="161" spans="2:18" ht="12">
      <c r="B161" s="21" t="s">
        <v>1087</v>
      </c>
      <c r="C161" s="21" t="s">
        <v>188</v>
      </c>
      <c r="D161" s="64">
        <v>40840</v>
      </c>
      <c r="E161" s="28">
        <v>3610.3100000000018</v>
      </c>
      <c r="F161" s="28">
        <v>4341.310000000001</v>
      </c>
      <c r="G161" s="28">
        <v>6</v>
      </c>
      <c r="H161" s="28">
        <v>17</v>
      </c>
      <c r="I161" s="28">
        <v>10</v>
      </c>
      <c r="J161" s="28">
        <v>313</v>
      </c>
      <c r="K161" s="28">
        <v>0</v>
      </c>
      <c r="L161" s="28">
        <v>0</v>
      </c>
      <c r="M161" s="28">
        <v>0</v>
      </c>
      <c r="N161" s="28">
        <v>0</v>
      </c>
      <c r="O161" s="29"/>
      <c r="P161" s="86">
        <v>3626.3100000000018</v>
      </c>
      <c r="Q161" s="86">
        <v>1044.9999999999995</v>
      </c>
      <c r="R161" s="86">
        <v>4671.310000000001</v>
      </c>
    </row>
    <row r="162" spans="2:18" ht="12">
      <c r="B162" s="21" t="s">
        <v>1088</v>
      </c>
      <c r="C162" s="21" t="s">
        <v>189</v>
      </c>
      <c r="D162" s="64">
        <v>109210</v>
      </c>
      <c r="E162" s="28">
        <v>16565.489999999998</v>
      </c>
      <c r="F162" s="28">
        <v>18036.319999999996</v>
      </c>
      <c r="G162" s="28">
        <v>1648.8899999999987</v>
      </c>
      <c r="H162" s="28">
        <v>9345.189999999999</v>
      </c>
      <c r="I162" s="28">
        <v>766.25</v>
      </c>
      <c r="J162" s="28">
        <v>103949.75000000003</v>
      </c>
      <c r="K162" s="28">
        <v>0</v>
      </c>
      <c r="L162" s="28">
        <v>998</v>
      </c>
      <c r="M162" s="28">
        <v>3.9699999999999998</v>
      </c>
      <c r="N162" s="28">
        <v>3.9699999999999998</v>
      </c>
      <c r="O162" s="29"/>
      <c r="P162" s="86">
        <v>18984.6</v>
      </c>
      <c r="Q162" s="86">
        <v>113348.63</v>
      </c>
      <c r="R162" s="86">
        <v>132333.23</v>
      </c>
    </row>
    <row r="163" spans="2:18" ht="12">
      <c r="B163" s="21" t="s">
        <v>1089</v>
      </c>
      <c r="C163" s="21" t="s">
        <v>190</v>
      </c>
      <c r="D163" s="64">
        <v>117748</v>
      </c>
      <c r="E163" s="28">
        <v>3350.6100000000006</v>
      </c>
      <c r="F163" s="28">
        <v>5370.090000000001</v>
      </c>
      <c r="G163" s="28">
        <v>17</v>
      </c>
      <c r="H163" s="28">
        <v>17</v>
      </c>
      <c r="I163" s="28">
        <v>0</v>
      </c>
      <c r="J163" s="28">
        <v>0</v>
      </c>
      <c r="K163" s="28">
        <v>0</v>
      </c>
      <c r="L163" s="28">
        <v>0</v>
      </c>
      <c r="M163" s="28">
        <v>0.99</v>
      </c>
      <c r="N163" s="28">
        <v>0.99</v>
      </c>
      <c r="O163" s="29"/>
      <c r="P163" s="86">
        <v>3368.6000000000004</v>
      </c>
      <c r="Q163" s="86">
        <v>2019.4800000000005</v>
      </c>
      <c r="R163" s="86">
        <v>5388.080000000001</v>
      </c>
    </row>
    <row r="164" spans="2:18" ht="12">
      <c r="B164" s="21" t="s">
        <v>1090</v>
      </c>
      <c r="C164" s="21" t="s">
        <v>191</v>
      </c>
      <c r="D164" s="64">
        <v>48586</v>
      </c>
      <c r="E164" s="28">
        <v>6626.949999999995</v>
      </c>
      <c r="F164" s="28">
        <v>14032.139999999996</v>
      </c>
      <c r="G164" s="28">
        <v>24</v>
      </c>
      <c r="H164" s="28">
        <v>3511</v>
      </c>
      <c r="I164" s="28">
        <v>0</v>
      </c>
      <c r="J164" s="28">
        <v>0</v>
      </c>
      <c r="K164" s="28">
        <v>0</v>
      </c>
      <c r="L164" s="28">
        <v>0</v>
      </c>
      <c r="M164" s="28">
        <v>0</v>
      </c>
      <c r="N164" s="28">
        <v>0</v>
      </c>
      <c r="O164" s="29"/>
      <c r="P164" s="86">
        <v>6650.949999999995</v>
      </c>
      <c r="Q164" s="86">
        <v>10892.19</v>
      </c>
      <c r="R164" s="86">
        <v>17543.139999999996</v>
      </c>
    </row>
    <row r="165" spans="2:18" ht="12">
      <c r="B165" s="21" t="s">
        <v>1091</v>
      </c>
      <c r="C165" s="21" t="s">
        <v>192</v>
      </c>
      <c r="D165" s="64">
        <v>59734</v>
      </c>
      <c r="E165" s="28">
        <v>7649.81000000001</v>
      </c>
      <c r="F165" s="28">
        <v>16348.220000000012</v>
      </c>
      <c r="G165" s="28">
        <v>7.4</v>
      </c>
      <c r="H165" s="28">
        <v>7.4</v>
      </c>
      <c r="I165" s="28">
        <v>0</v>
      </c>
      <c r="J165" s="28">
        <v>0</v>
      </c>
      <c r="K165" s="28">
        <v>0</v>
      </c>
      <c r="L165" s="28">
        <v>499</v>
      </c>
      <c r="M165" s="28">
        <v>0.99</v>
      </c>
      <c r="N165" s="28">
        <v>0.99</v>
      </c>
      <c r="O165" s="29"/>
      <c r="P165" s="86">
        <v>7658.20000000001</v>
      </c>
      <c r="Q165" s="86">
        <v>9197.410000000002</v>
      </c>
      <c r="R165" s="86">
        <v>16855.61000000001</v>
      </c>
    </row>
    <row r="166" spans="2:18" ht="12">
      <c r="B166" s="21" t="s">
        <v>1092</v>
      </c>
      <c r="C166" s="21" t="s">
        <v>193</v>
      </c>
      <c r="D166" s="64">
        <v>112173</v>
      </c>
      <c r="E166" s="28">
        <v>2941.919999999999</v>
      </c>
      <c r="F166" s="28">
        <v>6865.289999999999</v>
      </c>
      <c r="G166" s="28">
        <v>5.5</v>
      </c>
      <c r="H166" s="28">
        <v>115.5</v>
      </c>
      <c r="I166" s="28">
        <v>0</v>
      </c>
      <c r="J166" s="28">
        <v>0</v>
      </c>
      <c r="K166" s="28">
        <v>0</v>
      </c>
      <c r="L166" s="28">
        <v>0</v>
      </c>
      <c r="M166" s="28">
        <v>0</v>
      </c>
      <c r="N166" s="28">
        <v>0</v>
      </c>
      <c r="O166" s="29"/>
      <c r="P166" s="86">
        <v>2947.419999999999</v>
      </c>
      <c r="Q166" s="86">
        <v>4033.37</v>
      </c>
      <c r="R166" s="86">
        <v>6980.789999999999</v>
      </c>
    </row>
    <row r="167" spans="2:18" ht="12">
      <c r="B167" s="21" t="s">
        <v>1093</v>
      </c>
      <c r="C167" s="21" t="s">
        <v>194</v>
      </c>
      <c r="D167" s="64">
        <v>76346</v>
      </c>
      <c r="E167" s="28">
        <v>12773.279999999975</v>
      </c>
      <c r="F167" s="28">
        <v>25368.349999999977</v>
      </c>
      <c r="G167" s="28">
        <v>267</v>
      </c>
      <c r="H167" s="28">
        <v>2549</v>
      </c>
      <c r="I167" s="28">
        <v>0</v>
      </c>
      <c r="J167" s="28">
        <v>42</v>
      </c>
      <c r="K167" s="28">
        <v>0</v>
      </c>
      <c r="L167" s="28">
        <v>330</v>
      </c>
      <c r="M167" s="28">
        <v>5.95</v>
      </c>
      <c r="N167" s="28">
        <v>5.95</v>
      </c>
      <c r="O167" s="29"/>
      <c r="P167" s="86">
        <v>13046.229999999976</v>
      </c>
      <c r="Q167" s="86">
        <v>15249.070000000002</v>
      </c>
      <c r="R167" s="86">
        <v>28295.299999999977</v>
      </c>
    </row>
    <row r="168" spans="2:18" ht="12">
      <c r="B168" s="21" t="s">
        <v>1094</v>
      </c>
      <c r="C168" s="21" t="s">
        <v>195</v>
      </c>
      <c r="D168" s="64">
        <v>34668</v>
      </c>
      <c r="E168" s="28">
        <v>2405.3899999999994</v>
      </c>
      <c r="F168" s="28">
        <v>5019.539999999999</v>
      </c>
      <c r="G168" s="28">
        <v>38</v>
      </c>
      <c r="H168" s="28">
        <v>220</v>
      </c>
      <c r="I168" s="28">
        <v>0</v>
      </c>
      <c r="J168" s="28">
        <v>0</v>
      </c>
      <c r="K168" s="28">
        <v>0</v>
      </c>
      <c r="L168" s="28">
        <v>0</v>
      </c>
      <c r="M168" s="28">
        <v>1</v>
      </c>
      <c r="N168" s="28">
        <v>1</v>
      </c>
      <c r="O168" s="29"/>
      <c r="P168" s="86">
        <v>2444.3899999999994</v>
      </c>
      <c r="Q168" s="86">
        <v>2796.1499999999996</v>
      </c>
      <c r="R168" s="86">
        <v>5240.539999999999</v>
      </c>
    </row>
    <row r="169" spans="2:18" ht="12">
      <c r="B169" s="21" t="s">
        <v>1095</v>
      </c>
      <c r="C169" s="21" t="s">
        <v>196</v>
      </c>
      <c r="D169" s="64">
        <v>37387</v>
      </c>
      <c r="E169" s="28">
        <v>1351.06</v>
      </c>
      <c r="F169" s="28">
        <v>1932.4699999999998</v>
      </c>
      <c r="G169" s="28">
        <v>82.5</v>
      </c>
      <c r="H169" s="28">
        <v>2423.82</v>
      </c>
      <c r="I169" s="28">
        <v>22</v>
      </c>
      <c r="J169" s="28">
        <v>77</v>
      </c>
      <c r="K169" s="28">
        <v>0</v>
      </c>
      <c r="L169" s="28">
        <v>0</v>
      </c>
      <c r="M169" s="28">
        <v>0</v>
      </c>
      <c r="N169" s="28">
        <v>0</v>
      </c>
      <c r="O169" s="29"/>
      <c r="P169" s="86">
        <v>1455.56</v>
      </c>
      <c r="Q169" s="86">
        <v>2977.73</v>
      </c>
      <c r="R169" s="86">
        <v>4433.29</v>
      </c>
    </row>
    <row r="170" spans="2:18" ht="12">
      <c r="B170" s="21" t="s">
        <v>1096</v>
      </c>
      <c r="C170" s="21" t="s">
        <v>197</v>
      </c>
      <c r="D170" s="64">
        <v>60672</v>
      </c>
      <c r="E170" s="28">
        <v>5445.690000000003</v>
      </c>
      <c r="F170" s="28">
        <v>9414.480000000003</v>
      </c>
      <c r="G170" s="28">
        <v>0</v>
      </c>
      <c r="H170" s="28">
        <v>0</v>
      </c>
      <c r="I170" s="28">
        <v>0</v>
      </c>
      <c r="J170" s="28">
        <v>0</v>
      </c>
      <c r="K170" s="28">
        <v>0</v>
      </c>
      <c r="L170" s="28">
        <v>0</v>
      </c>
      <c r="M170" s="28">
        <v>0</v>
      </c>
      <c r="N170" s="28">
        <v>0</v>
      </c>
      <c r="O170" s="29"/>
      <c r="P170" s="86">
        <v>5445.690000000003</v>
      </c>
      <c r="Q170" s="86">
        <v>3968.79</v>
      </c>
      <c r="R170" s="86">
        <v>9414.480000000003</v>
      </c>
    </row>
    <row r="171" spans="2:18" ht="12">
      <c r="B171" s="21" t="s">
        <v>1097</v>
      </c>
      <c r="C171" s="21" t="s">
        <v>198</v>
      </c>
      <c r="D171" s="64">
        <v>31267.29738</v>
      </c>
      <c r="E171" s="28">
        <v>5385.659999999995</v>
      </c>
      <c r="F171" s="28">
        <v>6615.799999999995</v>
      </c>
      <c r="G171" s="28">
        <v>144.2</v>
      </c>
      <c r="H171" s="28">
        <v>6376.07</v>
      </c>
      <c r="I171" s="28">
        <v>0</v>
      </c>
      <c r="J171" s="28">
        <v>0</v>
      </c>
      <c r="K171" s="28">
        <v>0</v>
      </c>
      <c r="L171" s="28">
        <v>2000</v>
      </c>
      <c r="M171" s="28">
        <v>0</v>
      </c>
      <c r="N171" s="28">
        <v>0</v>
      </c>
      <c r="O171" s="29"/>
      <c r="P171" s="86">
        <v>5529.859999999995</v>
      </c>
      <c r="Q171" s="86">
        <v>9462.01</v>
      </c>
      <c r="R171" s="86">
        <v>14991.869999999995</v>
      </c>
    </row>
    <row r="172" spans="2:18" ht="12">
      <c r="B172" s="21" t="s">
        <v>1098</v>
      </c>
      <c r="C172" s="21" t="s">
        <v>199</v>
      </c>
      <c r="D172" s="64">
        <v>64559</v>
      </c>
      <c r="E172" s="28">
        <v>15707.100000000017</v>
      </c>
      <c r="F172" s="28">
        <v>42275.210000000014</v>
      </c>
      <c r="G172" s="28">
        <v>3.8</v>
      </c>
      <c r="H172" s="28">
        <v>7.63</v>
      </c>
      <c r="I172" s="28">
        <v>0</v>
      </c>
      <c r="J172" s="28">
        <v>0</v>
      </c>
      <c r="K172" s="28">
        <v>0</v>
      </c>
      <c r="L172" s="28">
        <v>249</v>
      </c>
      <c r="M172" s="28">
        <v>0</v>
      </c>
      <c r="N172" s="28">
        <v>0</v>
      </c>
      <c r="O172" s="29"/>
      <c r="P172" s="86">
        <v>15710.900000000016</v>
      </c>
      <c r="Q172" s="86">
        <v>26820.939999999995</v>
      </c>
      <c r="R172" s="86">
        <v>42531.84000000001</v>
      </c>
    </row>
    <row r="173" spans="2:18" ht="12">
      <c r="B173" s="21" t="s">
        <v>1099</v>
      </c>
      <c r="C173" s="21" t="s">
        <v>200</v>
      </c>
      <c r="D173" s="64">
        <v>982</v>
      </c>
      <c r="E173" s="28">
        <v>189.86999999999998</v>
      </c>
      <c r="F173" s="28">
        <v>253.38</v>
      </c>
      <c r="G173" s="28">
        <v>0</v>
      </c>
      <c r="H173" s="28">
        <v>0</v>
      </c>
      <c r="I173" s="28">
        <v>0</v>
      </c>
      <c r="J173" s="28">
        <v>0</v>
      </c>
      <c r="K173" s="28">
        <v>0</v>
      </c>
      <c r="L173" s="28">
        <v>0</v>
      </c>
      <c r="M173" s="28">
        <v>0</v>
      </c>
      <c r="N173" s="28">
        <v>0</v>
      </c>
      <c r="O173" s="29"/>
      <c r="P173" s="86">
        <v>189.86999999999998</v>
      </c>
      <c r="Q173" s="86">
        <v>63.51000000000002</v>
      </c>
      <c r="R173" s="86">
        <v>253.38</v>
      </c>
    </row>
    <row r="174" spans="2:18" ht="12">
      <c r="B174" s="21" t="s">
        <v>1100</v>
      </c>
      <c r="C174" s="21" t="s">
        <v>201</v>
      </c>
      <c r="D174" s="64">
        <v>112123</v>
      </c>
      <c r="E174" s="28">
        <v>1548.0300000000009</v>
      </c>
      <c r="F174" s="28">
        <v>2523.390000000001</v>
      </c>
      <c r="G174" s="28">
        <v>0</v>
      </c>
      <c r="H174" s="28">
        <v>6</v>
      </c>
      <c r="I174" s="28">
        <v>0</v>
      </c>
      <c r="J174" s="28">
        <v>0</v>
      </c>
      <c r="K174" s="28">
        <v>0</v>
      </c>
      <c r="L174" s="28">
        <v>0</v>
      </c>
      <c r="M174" s="28">
        <v>0.99</v>
      </c>
      <c r="N174" s="28">
        <v>0.99</v>
      </c>
      <c r="O174" s="29"/>
      <c r="P174" s="86">
        <v>1549.020000000001</v>
      </c>
      <c r="Q174" s="86">
        <v>981.3599999999997</v>
      </c>
      <c r="R174" s="86">
        <v>2530.3800000000006</v>
      </c>
    </row>
    <row r="175" spans="2:18" ht="12">
      <c r="B175" s="21" t="s">
        <v>1101</v>
      </c>
      <c r="C175" s="21" t="s">
        <v>202</v>
      </c>
      <c r="D175" s="64">
        <v>79930</v>
      </c>
      <c r="E175" s="28">
        <v>509.4299999999998</v>
      </c>
      <c r="F175" s="28">
        <v>741.9399999999997</v>
      </c>
      <c r="G175" s="28">
        <v>4</v>
      </c>
      <c r="H175" s="28">
        <v>4</v>
      </c>
      <c r="I175" s="28">
        <v>0</v>
      </c>
      <c r="J175" s="28">
        <v>0</v>
      </c>
      <c r="K175" s="28">
        <v>0</v>
      </c>
      <c r="L175" s="28">
        <v>0</v>
      </c>
      <c r="M175" s="28">
        <v>0</v>
      </c>
      <c r="N175" s="28">
        <v>0</v>
      </c>
      <c r="O175" s="29"/>
      <c r="P175" s="86">
        <v>513.4299999999998</v>
      </c>
      <c r="Q175" s="86">
        <v>232.50999999999988</v>
      </c>
      <c r="R175" s="86">
        <v>745.9399999999997</v>
      </c>
    </row>
    <row r="176" spans="2:18" ht="12">
      <c r="B176" s="21" t="s">
        <v>1102</v>
      </c>
      <c r="C176" s="21" t="s">
        <v>203</v>
      </c>
      <c r="D176" s="64">
        <v>43590</v>
      </c>
      <c r="E176" s="28">
        <v>4831.5199999999995</v>
      </c>
      <c r="F176" s="28">
        <v>5780.369999999999</v>
      </c>
      <c r="G176" s="28">
        <v>10</v>
      </c>
      <c r="H176" s="28">
        <v>551</v>
      </c>
      <c r="I176" s="28">
        <v>0</v>
      </c>
      <c r="J176" s="28">
        <v>0</v>
      </c>
      <c r="K176" s="28">
        <v>0</v>
      </c>
      <c r="L176" s="28">
        <v>1814</v>
      </c>
      <c r="M176" s="28">
        <v>0</v>
      </c>
      <c r="N176" s="28">
        <v>0</v>
      </c>
      <c r="O176" s="29"/>
      <c r="P176" s="86">
        <v>4841.5199999999995</v>
      </c>
      <c r="Q176" s="86">
        <v>3303.8499999999995</v>
      </c>
      <c r="R176" s="86">
        <v>8145.369999999999</v>
      </c>
    </row>
    <row r="177" spans="2:18" ht="12">
      <c r="B177" s="21" t="s">
        <v>1103</v>
      </c>
      <c r="C177" s="21" t="s">
        <v>204</v>
      </c>
      <c r="D177" s="64">
        <v>66396</v>
      </c>
      <c r="E177" s="28">
        <v>11874.089999999956</v>
      </c>
      <c r="F177" s="28">
        <v>18851.579999999954</v>
      </c>
      <c r="G177" s="28">
        <v>619.3999999999997</v>
      </c>
      <c r="H177" s="28">
        <v>4335.049999999999</v>
      </c>
      <c r="I177" s="28">
        <v>0</v>
      </c>
      <c r="J177" s="28">
        <v>0</v>
      </c>
      <c r="K177" s="28">
        <v>0</v>
      </c>
      <c r="L177" s="28">
        <v>499</v>
      </c>
      <c r="M177" s="28">
        <v>2.19</v>
      </c>
      <c r="N177" s="28">
        <v>2.19</v>
      </c>
      <c r="O177" s="29"/>
      <c r="P177" s="86">
        <v>12495.679999999957</v>
      </c>
      <c r="Q177" s="86">
        <v>11192.139999999996</v>
      </c>
      <c r="R177" s="86">
        <v>23687.819999999952</v>
      </c>
    </row>
    <row r="178" spans="2:18" ht="12">
      <c r="B178" s="21" t="s">
        <v>1104</v>
      </c>
      <c r="C178" s="21" t="s">
        <v>1964</v>
      </c>
      <c r="D178" s="64">
        <v>116271</v>
      </c>
      <c r="E178" s="28">
        <v>8543.329999999996</v>
      </c>
      <c r="F178" s="28">
        <v>22716.449999999993</v>
      </c>
      <c r="G178" s="28">
        <v>11</v>
      </c>
      <c r="H178" s="28">
        <v>56</v>
      </c>
      <c r="I178" s="28">
        <v>0</v>
      </c>
      <c r="J178" s="28">
        <v>0</v>
      </c>
      <c r="K178" s="28">
        <v>0</v>
      </c>
      <c r="L178" s="28">
        <v>0</v>
      </c>
      <c r="M178" s="28">
        <v>0</v>
      </c>
      <c r="N178" s="28">
        <v>0</v>
      </c>
      <c r="O178" s="29"/>
      <c r="P178" s="86">
        <v>8554.329999999996</v>
      </c>
      <c r="Q178" s="86">
        <v>14218.119999999997</v>
      </c>
      <c r="R178" s="86">
        <v>22772.449999999993</v>
      </c>
    </row>
    <row r="179" spans="2:18" ht="12">
      <c r="B179" s="21" t="s">
        <v>1105</v>
      </c>
      <c r="C179" s="21" t="s">
        <v>205</v>
      </c>
      <c r="D179" s="64">
        <v>73464</v>
      </c>
      <c r="E179" s="28">
        <v>2091.59</v>
      </c>
      <c r="F179" s="28">
        <v>2537.88</v>
      </c>
      <c r="G179" s="28">
        <v>0</v>
      </c>
      <c r="H179" s="28">
        <v>0</v>
      </c>
      <c r="I179" s="28">
        <v>0</v>
      </c>
      <c r="J179" s="28">
        <v>0</v>
      </c>
      <c r="K179" s="28">
        <v>0</v>
      </c>
      <c r="L179" s="28">
        <v>0</v>
      </c>
      <c r="M179" s="28">
        <v>0.99</v>
      </c>
      <c r="N179" s="28">
        <v>0.99</v>
      </c>
      <c r="O179" s="29"/>
      <c r="P179" s="86">
        <v>2092.58</v>
      </c>
      <c r="Q179" s="86">
        <v>446.28999999999996</v>
      </c>
      <c r="R179" s="86">
        <v>2538.87</v>
      </c>
    </row>
    <row r="180" spans="2:18" ht="12">
      <c r="B180" s="21" t="s">
        <v>1106</v>
      </c>
      <c r="C180" s="21" t="s">
        <v>206</v>
      </c>
      <c r="D180" s="64">
        <v>185762</v>
      </c>
      <c r="E180" s="28">
        <v>19138.600000000024</v>
      </c>
      <c r="F180" s="28">
        <v>23001.540000000023</v>
      </c>
      <c r="G180" s="28">
        <v>718</v>
      </c>
      <c r="H180" s="28">
        <v>2929</v>
      </c>
      <c r="I180" s="28">
        <v>2</v>
      </c>
      <c r="J180" s="28">
        <v>2</v>
      </c>
      <c r="K180" s="28">
        <v>0</v>
      </c>
      <c r="L180" s="28">
        <v>1000</v>
      </c>
      <c r="M180" s="28">
        <v>3.96</v>
      </c>
      <c r="N180" s="28">
        <v>3.96</v>
      </c>
      <c r="O180" s="29"/>
      <c r="P180" s="86">
        <v>19862.560000000023</v>
      </c>
      <c r="Q180" s="86">
        <v>7073.939999999999</v>
      </c>
      <c r="R180" s="86">
        <v>26936.500000000022</v>
      </c>
    </row>
    <row r="181" spans="2:18" ht="12">
      <c r="B181" s="21" t="s">
        <v>1107</v>
      </c>
      <c r="C181" s="21" t="s">
        <v>207</v>
      </c>
      <c r="D181" s="64">
        <v>63820</v>
      </c>
      <c r="E181" s="28">
        <v>8156.329999999997</v>
      </c>
      <c r="F181" s="28">
        <v>10584.369999999999</v>
      </c>
      <c r="G181" s="28">
        <v>0</v>
      </c>
      <c r="H181" s="28">
        <v>516</v>
      </c>
      <c r="I181" s="28">
        <v>0</v>
      </c>
      <c r="J181" s="28">
        <v>0</v>
      </c>
      <c r="K181" s="28">
        <v>0</v>
      </c>
      <c r="L181" s="28">
        <v>0</v>
      </c>
      <c r="M181" s="28">
        <v>0.99</v>
      </c>
      <c r="N181" s="28">
        <v>0.99</v>
      </c>
      <c r="O181" s="29"/>
      <c r="P181" s="86">
        <v>8157.319999999997</v>
      </c>
      <c r="Q181" s="86">
        <v>2944.040000000002</v>
      </c>
      <c r="R181" s="86">
        <v>11101.359999999999</v>
      </c>
    </row>
    <row r="182" spans="2:18" ht="12">
      <c r="B182" s="21" t="s">
        <v>1108</v>
      </c>
      <c r="C182" s="21" t="s">
        <v>208</v>
      </c>
      <c r="D182" s="64">
        <v>149719</v>
      </c>
      <c r="E182" s="28">
        <v>1776.1799999999985</v>
      </c>
      <c r="F182" s="28">
        <v>2379.1099999999983</v>
      </c>
      <c r="G182" s="28">
        <v>0</v>
      </c>
      <c r="H182" s="28">
        <v>0</v>
      </c>
      <c r="I182" s="28">
        <v>0</v>
      </c>
      <c r="J182" s="28">
        <v>0</v>
      </c>
      <c r="K182" s="28">
        <v>0</v>
      </c>
      <c r="L182" s="28">
        <v>0</v>
      </c>
      <c r="M182" s="28">
        <v>0</v>
      </c>
      <c r="N182" s="28">
        <v>0</v>
      </c>
      <c r="O182" s="29"/>
      <c r="P182" s="86">
        <v>1776.1799999999985</v>
      </c>
      <c r="Q182" s="86">
        <v>602.9299999999998</v>
      </c>
      <c r="R182" s="86">
        <v>2379.1099999999983</v>
      </c>
    </row>
    <row r="183" spans="2:18" ht="12">
      <c r="B183" s="21" t="s">
        <v>1109</v>
      </c>
      <c r="C183" s="21" t="s">
        <v>209</v>
      </c>
      <c r="D183" s="64">
        <v>61274</v>
      </c>
      <c r="E183" s="28">
        <v>5847.650000000007</v>
      </c>
      <c r="F183" s="28">
        <v>15090.660000000007</v>
      </c>
      <c r="G183" s="28">
        <v>62</v>
      </c>
      <c r="H183" s="28">
        <v>5110.000000000001</v>
      </c>
      <c r="I183" s="28">
        <v>0</v>
      </c>
      <c r="J183" s="28">
        <v>410</v>
      </c>
      <c r="K183" s="28">
        <v>0</v>
      </c>
      <c r="L183" s="28">
        <v>1099</v>
      </c>
      <c r="M183" s="28">
        <v>0</v>
      </c>
      <c r="N183" s="28">
        <v>0</v>
      </c>
      <c r="O183" s="29"/>
      <c r="P183" s="86">
        <v>5909.650000000007</v>
      </c>
      <c r="Q183" s="86">
        <v>15800.01</v>
      </c>
      <c r="R183" s="86">
        <v>21709.660000000007</v>
      </c>
    </row>
    <row r="184" spans="2:18" ht="12">
      <c r="B184" s="21" t="s">
        <v>1110</v>
      </c>
      <c r="C184" s="21" t="s">
        <v>210</v>
      </c>
      <c r="D184" s="64">
        <v>338900</v>
      </c>
      <c r="E184" s="28">
        <v>24144.150000000056</v>
      </c>
      <c r="F184" s="28">
        <v>32173.610000000055</v>
      </c>
      <c r="G184" s="28">
        <v>101.10000000000001</v>
      </c>
      <c r="H184" s="28">
        <v>2380.2</v>
      </c>
      <c r="I184" s="28">
        <v>0</v>
      </c>
      <c r="J184" s="28">
        <v>561</v>
      </c>
      <c r="K184" s="28">
        <v>0</v>
      </c>
      <c r="L184" s="28">
        <v>1570</v>
      </c>
      <c r="M184" s="28">
        <v>3.9699999999999998</v>
      </c>
      <c r="N184" s="28">
        <v>3.9699999999999998</v>
      </c>
      <c r="O184" s="29"/>
      <c r="P184" s="86">
        <v>24249.220000000056</v>
      </c>
      <c r="Q184" s="86">
        <v>12439.560000000001</v>
      </c>
      <c r="R184" s="86">
        <v>36688.78000000006</v>
      </c>
    </row>
    <row r="185" spans="2:18" ht="12">
      <c r="B185" s="21" t="s">
        <v>1111</v>
      </c>
      <c r="C185" s="21" t="s">
        <v>211</v>
      </c>
      <c r="D185" s="64">
        <v>134819</v>
      </c>
      <c r="E185" s="28">
        <v>14238.46000000003</v>
      </c>
      <c r="F185" s="28">
        <v>17863.19000000003</v>
      </c>
      <c r="G185" s="28">
        <v>2.5</v>
      </c>
      <c r="H185" s="28">
        <v>21.3</v>
      </c>
      <c r="I185" s="28">
        <v>0</v>
      </c>
      <c r="J185" s="28">
        <v>0</v>
      </c>
      <c r="K185" s="28">
        <v>0</v>
      </c>
      <c r="L185" s="28">
        <v>2000</v>
      </c>
      <c r="M185" s="28">
        <v>0</v>
      </c>
      <c r="N185" s="28">
        <v>0</v>
      </c>
      <c r="O185" s="29"/>
      <c r="P185" s="86">
        <v>14240.96000000003</v>
      </c>
      <c r="Q185" s="86">
        <v>5643.530000000001</v>
      </c>
      <c r="R185" s="86">
        <v>19884.49000000003</v>
      </c>
    </row>
    <row r="186" spans="2:18" ht="12">
      <c r="B186" s="21" t="s">
        <v>1112</v>
      </c>
      <c r="C186" s="21" t="s">
        <v>212</v>
      </c>
      <c r="D186" s="64">
        <v>46060</v>
      </c>
      <c r="E186" s="28">
        <v>8193.880000000014</v>
      </c>
      <c r="F186" s="28">
        <v>14960.990000000014</v>
      </c>
      <c r="G186" s="28">
        <v>0</v>
      </c>
      <c r="H186" s="28">
        <v>906</v>
      </c>
      <c r="I186" s="28">
        <v>0</v>
      </c>
      <c r="J186" s="28">
        <v>0</v>
      </c>
      <c r="K186" s="28">
        <v>0</v>
      </c>
      <c r="L186" s="28">
        <v>0</v>
      </c>
      <c r="M186" s="28">
        <v>0</v>
      </c>
      <c r="N186" s="28">
        <v>0</v>
      </c>
      <c r="O186" s="29"/>
      <c r="P186" s="86">
        <v>8193.880000000014</v>
      </c>
      <c r="Q186" s="86">
        <v>7673.110000000001</v>
      </c>
      <c r="R186" s="86">
        <v>15866.990000000014</v>
      </c>
    </row>
    <row r="187" spans="2:18" ht="12">
      <c r="B187" s="21" t="s">
        <v>1113</v>
      </c>
      <c r="C187" s="21" t="s">
        <v>213</v>
      </c>
      <c r="D187" s="64">
        <v>136445</v>
      </c>
      <c r="E187" s="28">
        <v>2227.8300000000027</v>
      </c>
      <c r="F187" s="28">
        <v>3828.1400000000017</v>
      </c>
      <c r="G187" s="28">
        <v>0</v>
      </c>
      <c r="H187" s="28">
        <v>0</v>
      </c>
      <c r="I187" s="28">
        <v>0</v>
      </c>
      <c r="J187" s="28">
        <v>0</v>
      </c>
      <c r="K187" s="28">
        <v>0</v>
      </c>
      <c r="L187" s="28">
        <v>0</v>
      </c>
      <c r="M187" s="28">
        <v>0.99</v>
      </c>
      <c r="N187" s="28">
        <v>0.99</v>
      </c>
      <c r="O187" s="29"/>
      <c r="P187" s="86">
        <v>2228.8200000000024</v>
      </c>
      <c r="Q187" s="86">
        <v>1600.309999999999</v>
      </c>
      <c r="R187" s="86">
        <v>3829.1300000000015</v>
      </c>
    </row>
    <row r="188" spans="2:18" ht="12">
      <c r="B188" s="21" t="s">
        <v>1114</v>
      </c>
      <c r="C188" s="21" t="s">
        <v>214</v>
      </c>
      <c r="D188" s="64">
        <v>43783</v>
      </c>
      <c r="E188" s="28">
        <v>5174.929999999996</v>
      </c>
      <c r="F188" s="28">
        <v>7934.119999999996</v>
      </c>
      <c r="G188" s="28">
        <v>80</v>
      </c>
      <c r="H188" s="28">
        <v>1945</v>
      </c>
      <c r="I188" s="28">
        <v>3</v>
      </c>
      <c r="J188" s="28">
        <v>3</v>
      </c>
      <c r="K188" s="28">
        <v>0</v>
      </c>
      <c r="L188" s="28">
        <v>499</v>
      </c>
      <c r="M188" s="28">
        <v>2.49</v>
      </c>
      <c r="N188" s="28">
        <v>2.49</v>
      </c>
      <c r="O188" s="29"/>
      <c r="P188" s="86">
        <v>5260.4199999999955</v>
      </c>
      <c r="Q188" s="86">
        <v>5123.19</v>
      </c>
      <c r="R188" s="86">
        <v>10383.609999999995</v>
      </c>
    </row>
    <row r="189" spans="2:18" ht="12">
      <c r="B189" s="21" t="s">
        <v>1115</v>
      </c>
      <c r="C189" s="21" t="s">
        <v>215</v>
      </c>
      <c r="D189" s="64">
        <v>42414</v>
      </c>
      <c r="E189" s="28">
        <v>4493.82</v>
      </c>
      <c r="F189" s="28">
        <v>5530.66</v>
      </c>
      <c r="G189" s="28">
        <v>0</v>
      </c>
      <c r="H189" s="28">
        <v>0</v>
      </c>
      <c r="I189" s="28">
        <v>0</v>
      </c>
      <c r="J189" s="28">
        <v>0</v>
      </c>
      <c r="K189" s="28">
        <v>0</v>
      </c>
      <c r="L189" s="28">
        <v>0</v>
      </c>
      <c r="M189" s="28">
        <v>0</v>
      </c>
      <c r="N189" s="28">
        <v>0</v>
      </c>
      <c r="O189" s="29"/>
      <c r="P189" s="86">
        <v>4493.82</v>
      </c>
      <c r="Q189" s="86">
        <v>1036.8400000000001</v>
      </c>
      <c r="R189" s="86">
        <v>5530.66</v>
      </c>
    </row>
    <row r="190" spans="2:18" ht="12">
      <c r="B190" s="21" t="s">
        <v>1116</v>
      </c>
      <c r="C190" s="21" t="s">
        <v>216</v>
      </c>
      <c r="D190" s="64">
        <v>221886</v>
      </c>
      <c r="E190" s="28">
        <v>10364.95999999999</v>
      </c>
      <c r="F190" s="28">
        <v>15855.709999999988</v>
      </c>
      <c r="G190" s="28">
        <v>0</v>
      </c>
      <c r="H190" s="28">
        <v>518</v>
      </c>
      <c r="I190" s="28">
        <v>0</v>
      </c>
      <c r="J190" s="28">
        <v>0</v>
      </c>
      <c r="K190" s="28">
        <v>0</v>
      </c>
      <c r="L190" s="28">
        <v>499</v>
      </c>
      <c r="M190" s="28">
        <v>3.58</v>
      </c>
      <c r="N190" s="28">
        <v>3.58</v>
      </c>
      <c r="O190" s="29"/>
      <c r="P190" s="86">
        <v>10368.53999999999</v>
      </c>
      <c r="Q190" s="86">
        <v>6507.75</v>
      </c>
      <c r="R190" s="86">
        <v>16876.28999999999</v>
      </c>
    </row>
    <row r="191" spans="2:18" ht="12">
      <c r="B191" s="21" t="s">
        <v>1117</v>
      </c>
      <c r="C191" s="21" t="s">
        <v>217</v>
      </c>
      <c r="D191" s="64">
        <v>84236</v>
      </c>
      <c r="E191" s="28">
        <v>4091.1700000000037</v>
      </c>
      <c r="F191" s="28">
        <v>4945.740000000003</v>
      </c>
      <c r="G191" s="28">
        <v>0</v>
      </c>
      <c r="H191" s="28">
        <v>0</v>
      </c>
      <c r="I191" s="28">
        <v>0</v>
      </c>
      <c r="J191" s="28">
        <v>0</v>
      </c>
      <c r="K191" s="28">
        <v>0</v>
      </c>
      <c r="L191" s="28">
        <v>0</v>
      </c>
      <c r="M191" s="28">
        <v>0</v>
      </c>
      <c r="N191" s="28">
        <v>0</v>
      </c>
      <c r="O191" s="29"/>
      <c r="P191" s="86">
        <v>4091.1700000000037</v>
      </c>
      <c r="Q191" s="86">
        <v>854.5699999999997</v>
      </c>
      <c r="R191" s="86">
        <v>4945.740000000003</v>
      </c>
    </row>
    <row r="192" spans="2:18" ht="12">
      <c r="B192" s="21" t="s">
        <v>1118</v>
      </c>
      <c r="C192" s="21" t="s">
        <v>218</v>
      </c>
      <c r="D192" s="64">
        <v>71182</v>
      </c>
      <c r="E192" s="28">
        <v>7049.989999999999</v>
      </c>
      <c r="F192" s="28">
        <v>10706.3</v>
      </c>
      <c r="G192" s="28">
        <v>17</v>
      </c>
      <c r="H192" s="28">
        <v>28</v>
      </c>
      <c r="I192" s="28">
        <v>3.7</v>
      </c>
      <c r="J192" s="28">
        <v>3.7</v>
      </c>
      <c r="K192" s="28">
        <v>0</v>
      </c>
      <c r="L192" s="28">
        <v>498</v>
      </c>
      <c r="M192" s="28">
        <v>1.99</v>
      </c>
      <c r="N192" s="28">
        <v>1.99</v>
      </c>
      <c r="O192" s="29"/>
      <c r="P192" s="86">
        <v>7072.6799999999985</v>
      </c>
      <c r="Q192" s="86">
        <v>4165.310000000001</v>
      </c>
      <c r="R192" s="86">
        <v>11237.99</v>
      </c>
    </row>
    <row r="193" spans="2:18" ht="12">
      <c r="B193" s="21" t="s">
        <v>1119</v>
      </c>
      <c r="C193" s="21" t="s">
        <v>219</v>
      </c>
      <c r="D193" s="64">
        <v>27563</v>
      </c>
      <c r="E193" s="28">
        <v>4604.3299999999945</v>
      </c>
      <c r="F193" s="28">
        <v>12109.189999999993</v>
      </c>
      <c r="G193" s="28">
        <v>146.5</v>
      </c>
      <c r="H193" s="28">
        <v>353.5</v>
      </c>
      <c r="I193" s="28">
        <v>0</v>
      </c>
      <c r="J193" s="28">
        <v>0</v>
      </c>
      <c r="K193" s="28">
        <v>0</v>
      </c>
      <c r="L193" s="28">
        <v>0</v>
      </c>
      <c r="M193" s="28">
        <v>0</v>
      </c>
      <c r="N193" s="28">
        <v>0</v>
      </c>
      <c r="O193" s="29"/>
      <c r="P193" s="86">
        <v>4750.8299999999945</v>
      </c>
      <c r="Q193" s="86">
        <v>7711.859999999999</v>
      </c>
      <c r="R193" s="86">
        <v>12462.689999999993</v>
      </c>
    </row>
    <row r="194" spans="2:18" ht="12">
      <c r="B194" s="21" t="s">
        <v>1120</v>
      </c>
      <c r="C194" s="21" t="s">
        <v>220</v>
      </c>
      <c r="D194" s="64">
        <v>34397</v>
      </c>
      <c r="E194" s="28">
        <v>7315.090000000002</v>
      </c>
      <c r="F194" s="28">
        <v>9573.880000000001</v>
      </c>
      <c r="G194" s="28">
        <v>0</v>
      </c>
      <c r="H194" s="28">
        <v>0</v>
      </c>
      <c r="I194" s="28">
        <v>20</v>
      </c>
      <c r="J194" s="28">
        <v>20</v>
      </c>
      <c r="K194" s="28">
        <v>0</v>
      </c>
      <c r="L194" s="28">
        <v>0</v>
      </c>
      <c r="M194" s="28">
        <v>0.99</v>
      </c>
      <c r="N194" s="28">
        <v>0.99</v>
      </c>
      <c r="O194" s="29"/>
      <c r="P194" s="86">
        <v>7336.080000000002</v>
      </c>
      <c r="Q194" s="86">
        <v>2258.789999999999</v>
      </c>
      <c r="R194" s="86">
        <v>9594.87</v>
      </c>
    </row>
    <row r="195" spans="2:18" ht="12">
      <c r="B195" s="21" t="s">
        <v>1121</v>
      </c>
      <c r="C195" s="21" t="s">
        <v>221</v>
      </c>
      <c r="D195" s="64">
        <v>228380</v>
      </c>
      <c r="E195" s="28">
        <v>18392.76999999998</v>
      </c>
      <c r="F195" s="28">
        <v>21409.819999999978</v>
      </c>
      <c r="G195" s="28">
        <v>0</v>
      </c>
      <c r="H195" s="28">
        <v>0</v>
      </c>
      <c r="I195" s="28">
        <v>0</v>
      </c>
      <c r="J195" s="28">
        <v>0</v>
      </c>
      <c r="K195" s="28">
        <v>0</v>
      </c>
      <c r="L195" s="28">
        <v>0</v>
      </c>
      <c r="M195" s="28">
        <v>12.990000000000002</v>
      </c>
      <c r="N195" s="28">
        <v>13.990000000000002</v>
      </c>
      <c r="O195" s="29"/>
      <c r="P195" s="86">
        <v>18405.75999999998</v>
      </c>
      <c r="Q195" s="86">
        <v>3018.0499999999993</v>
      </c>
      <c r="R195" s="86">
        <v>21423.80999999998</v>
      </c>
    </row>
    <row r="196" spans="2:18" ht="12">
      <c r="B196" s="21" t="s">
        <v>1122</v>
      </c>
      <c r="C196" s="21" t="s">
        <v>222</v>
      </c>
      <c r="D196" s="64">
        <v>47368</v>
      </c>
      <c r="E196" s="28">
        <v>6545.569999999995</v>
      </c>
      <c r="F196" s="28">
        <v>8299.699999999995</v>
      </c>
      <c r="G196" s="28">
        <v>0</v>
      </c>
      <c r="H196" s="28">
        <v>0</v>
      </c>
      <c r="I196" s="28">
        <v>0</v>
      </c>
      <c r="J196" s="28">
        <v>0</v>
      </c>
      <c r="K196" s="28">
        <v>0</v>
      </c>
      <c r="L196" s="28">
        <v>360</v>
      </c>
      <c r="M196" s="28">
        <v>0.99</v>
      </c>
      <c r="N196" s="28">
        <v>0.99</v>
      </c>
      <c r="O196" s="29"/>
      <c r="P196" s="86">
        <v>6546.559999999995</v>
      </c>
      <c r="Q196" s="86">
        <v>2114.13</v>
      </c>
      <c r="R196" s="86">
        <v>8660.689999999995</v>
      </c>
    </row>
    <row r="197" spans="2:18" ht="12">
      <c r="B197" s="21" t="s">
        <v>1123</v>
      </c>
      <c r="C197" s="21" t="s">
        <v>223</v>
      </c>
      <c r="D197" s="64">
        <v>118368</v>
      </c>
      <c r="E197" s="28">
        <v>6590.220000000004</v>
      </c>
      <c r="F197" s="28">
        <v>14040.830000000004</v>
      </c>
      <c r="G197" s="28">
        <v>12</v>
      </c>
      <c r="H197" s="28">
        <v>72</v>
      </c>
      <c r="I197" s="28">
        <v>0</v>
      </c>
      <c r="J197" s="28">
        <v>0</v>
      </c>
      <c r="K197" s="28">
        <v>0</v>
      </c>
      <c r="L197" s="28">
        <v>0</v>
      </c>
      <c r="M197" s="28">
        <v>1.74</v>
      </c>
      <c r="N197" s="28">
        <v>1.74</v>
      </c>
      <c r="O197" s="29"/>
      <c r="P197" s="86">
        <v>6603.960000000004</v>
      </c>
      <c r="Q197" s="86">
        <v>7510.61</v>
      </c>
      <c r="R197" s="86">
        <v>14114.570000000003</v>
      </c>
    </row>
    <row r="198" spans="2:18" ht="12">
      <c r="B198" s="21" t="s">
        <v>1124</v>
      </c>
      <c r="C198" s="21" t="s">
        <v>224</v>
      </c>
      <c r="D198" s="64">
        <v>22784</v>
      </c>
      <c r="E198" s="28">
        <v>4821.829999999994</v>
      </c>
      <c r="F198" s="28">
        <v>6642.6199999999935</v>
      </c>
      <c r="G198" s="28">
        <v>75</v>
      </c>
      <c r="H198" s="28">
        <v>1072</v>
      </c>
      <c r="I198" s="28">
        <v>0</v>
      </c>
      <c r="J198" s="28">
        <v>0</v>
      </c>
      <c r="K198" s="28">
        <v>0</v>
      </c>
      <c r="L198" s="28">
        <v>500</v>
      </c>
      <c r="M198" s="28">
        <v>0</v>
      </c>
      <c r="N198" s="28">
        <v>0</v>
      </c>
      <c r="O198" s="29"/>
      <c r="P198" s="86">
        <v>4896.829999999994</v>
      </c>
      <c r="Q198" s="86">
        <v>3317.79</v>
      </c>
      <c r="R198" s="86">
        <v>8214.619999999994</v>
      </c>
    </row>
    <row r="199" spans="2:18" ht="12">
      <c r="B199" s="21" t="s">
        <v>1125</v>
      </c>
      <c r="C199" s="21" t="s">
        <v>225</v>
      </c>
      <c r="D199" s="64">
        <v>49717</v>
      </c>
      <c r="E199" s="28">
        <v>10802.320000000005</v>
      </c>
      <c r="F199" s="28">
        <v>38923.90000000001</v>
      </c>
      <c r="G199" s="28">
        <v>69.25</v>
      </c>
      <c r="H199" s="28">
        <v>1651.25</v>
      </c>
      <c r="I199" s="28">
        <v>17</v>
      </c>
      <c r="J199" s="28">
        <v>206</v>
      </c>
      <c r="K199" s="28">
        <v>0</v>
      </c>
      <c r="L199" s="28">
        <v>623</v>
      </c>
      <c r="M199" s="28">
        <v>0.99</v>
      </c>
      <c r="N199" s="28">
        <v>0.99</v>
      </c>
      <c r="O199" s="29"/>
      <c r="P199" s="86">
        <v>10889.560000000005</v>
      </c>
      <c r="Q199" s="86">
        <v>30515.58</v>
      </c>
      <c r="R199" s="86">
        <v>41405.14000000001</v>
      </c>
    </row>
    <row r="200" spans="2:18" ht="12">
      <c r="B200" s="21" t="s">
        <v>1126</v>
      </c>
      <c r="C200" s="21" t="s">
        <v>226</v>
      </c>
      <c r="D200" s="64">
        <v>24620.05203</v>
      </c>
      <c r="E200" s="28">
        <v>1917.8099999999995</v>
      </c>
      <c r="F200" s="28">
        <v>2677.6199999999994</v>
      </c>
      <c r="G200" s="28">
        <v>3.6</v>
      </c>
      <c r="H200" s="28">
        <v>1503.6</v>
      </c>
      <c r="I200" s="28">
        <v>0</v>
      </c>
      <c r="J200" s="28">
        <v>199</v>
      </c>
      <c r="K200" s="28">
        <v>0</v>
      </c>
      <c r="L200" s="28">
        <v>0</v>
      </c>
      <c r="M200" s="28">
        <v>0</v>
      </c>
      <c r="N200" s="28">
        <v>0</v>
      </c>
      <c r="O200" s="29"/>
      <c r="P200" s="86">
        <v>1921.4099999999994</v>
      </c>
      <c r="Q200" s="86">
        <v>2458.81</v>
      </c>
      <c r="R200" s="86">
        <v>4380.219999999999</v>
      </c>
    </row>
    <row r="201" spans="2:18" ht="12">
      <c r="B201" s="21" t="s">
        <v>1127</v>
      </c>
      <c r="C201" s="21" t="s">
        <v>227</v>
      </c>
      <c r="D201" s="64">
        <v>87340</v>
      </c>
      <c r="E201" s="28">
        <v>2850.92</v>
      </c>
      <c r="F201" s="28">
        <v>4522.12</v>
      </c>
      <c r="G201" s="28">
        <v>0</v>
      </c>
      <c r="H201" s="28">
        <v>4.2</v>
      </c>
      <c r="I201" s="28">
        <v>0</v>
      </c>
      <c r="J201" s="28">
        <v>0</v>
      </c>
      <c r="K201" s="28">
        <v>0</v>
      </c>
      <c r="L201" s="28">
        <v>1700</v>
      </c>
      <c r="M201" s="28">
        <v>3.99</v>
      </c>
      <c r="N201" s="28">
        <v>3.99</v>
      </c>
      <c r="O201" s="29"/>
      <c r="P201" s="86">
        <v>2854.91</v>
      </c>
      <c r="Q201" s="86">
        <v>3375.3999999999996</v>
      </c>
      <c r="R201" s="86">
        <v>6230.3099999999995</v>
      </c>
    </row>
    <row r="202" spans="2:18" ht="12">
      <c r="B202" s="21" t="s">
        <v>1128</v>
      </c>
      <c r="C202" s="21" t="s">
        <v>228</v>
      </c>
      <c r="D202" s="64">
        <v>34970</v>
      </c>
      <c r="E202" s="28">
        <v>13555.20999999999</v>
      </c>
      <c r="F202" s="28">
        <v>36350.99</v>
      </c>
      <c r="G202" s="28">
        <v>193</v>
      </c>
      <c r="H202" s="28">
        <v>1248</v>
      </c>
      <c r="I202" s="28">
        <v>5.24</v>
      </c>
      <c r="J202" s="28">
        <v>95.24</v>
      </c>
      <c r="K202" s="28">
        <v>0</v>
      </c>
      <c r="L202" s="28">
        <v>3229</v>
      </c>
      <c r="M202" s="28">
        <v>1</v>
      </c>
      <c r="N202" s="28">
        <v>1</v>
      </c>
      <c r="O202" s="29"/>
      <c r="P202" s="86">
        <v>13754.44999999999</v>
      </c>
      <c r="Q202" s="86">
        <v>27169.780000000006</v>
      </c>
      <c r="R202" s="86">
        <v>40924.229999999996</v>
      </c>
    </row>
    <row r="203" spans="2:18" ht="12">
      <c r="B203" s="21" t="s">
        <v>1129</v>
      </c>
      <c r="C203" s="21" t="s">
        <v>229</v>
      </c>
      <c r="D203" s="64">
        <v>44210</v>
      </c>
      <c r="E203" s="28">
        <v>12086.489999999993</v>
      </c>
      <c r="F203" s="28">
        <v>16800.699999999993</v>
      </c>
      <c r="G203" s="28">
        <v>315.9200000000001</v>
      </c>
      <c r="H203" s="28">
        <v>5577.420000000001</v>
      </c>
      <c r="I203" s="28">
        <v>0</v>
      </c>
      <c r="J203" s="28">
        <v>0</v>
      </c>
      <c r="K203" s="28">
        <v>0</v>
      </c>
      <c r="L203" s="28">
        <v>1598</v>
      </c>
      <c r="M203" s="28">
        <v>2.99</v>
      </c>
      <c r="N203" s="28">
        <v>2.99</v>
      </c>
      <c r="O203" s="29"/>
      <c r="P203" s="86">
        <v>12405.399999999992</v>
      </c>
      <c r="Q203" s="86">
        <v>11573.710000000005</v>
      </c>
      <c r="R203" s="86">
        <v>23979.109999999997</v>
      </c>
    </row>
    <row r="204" spans="2:18" ht="12">
      <c r="B204" s="21" t="s">
        <v>1130</v>
      </c>
      <c r="C204" s="21" t="s">
        <v>230</v>
      </c>
      <c r="D204" s="64">
        <v>63348</v>
      </c>
      <c r="E204" s="28">
        <v>7255.850000000006</v>
      </c>
      <c r="F204" s="28">
        <v>9419.130000000006</v>
      </c>
      <c r="G204" s="28">
        <v>17</v>
      </c>
      <c r="H204" s="28">
        <v>21</v>
      </c>
      <c r="I204" s="28">
        <v>0</v>
      </c>
      <c r="J204" s="28">
        <v>0</v>
      </c>
      <c r="K204" s="28">
        <v>0</v>
      </c>
      <c r="L204" s="28">
        <v>0</v>
      </c>
      <c r="M204" s="28">
        <v>2.99</v>
      </c>
      <c r="N204" s="28">
        <v>2.99</v>
      </c>
      <c r="O204" s="29"/>
      <c r="P204" s="86">
        <v>7275.840000000006</v>
      </c>
      <c r="Q204" s="86">
        <v>2167.2800000000007</v>
      </c>
      <c r="R204" s="86">
        <v>9443.120000000006</v>
      </c>
    </row>
    <row r="205" spans="2:18" ht="12">
      <c r="B205" s="21" t="s">
        <v>1131</v>
      </c>
      <c r="C205" s="21" t="s">
        <v>231</v>
      </c>
      <c r="D205" s="64">
        <v>59154</v>
      </c>
      <c r="E205" s="28">
        <v>5064.869999999997</v>
      </c>
      <c r="F205" s="28">
        <v>6791.199999999997</v>
      </c>
      <c r="G205" s="28">
        <v>16</v>
      </c>
      <c r="H205" s="28">
        <v>110</v>
      </c>
      <c r="I205" s="28">
        <v>0</v>
      </c>
      <c r="J205" s="28">
        <v>0</v>
      </c>
      <c r="K205" s="28">
        <v>0</v>
      </c>
      <c r="L205" s="28">
        <v>0</v>
      </c>
      <c r="M205" s="28">
        <v>0</v>
      </c>
      <c r="N205" s="28">
        <v>0</v>
      </c>
      <c r="O205" s="29"/>
      <c r="P205" s="86">
        <v>5080.869999999997</v>
      </c>
      <c r="Q205" s="86">
        <v>1820.33</v>
      </c>
      <c r="R205" s="86">
        <v>6901.199999999997</v>
      </c>
    </row>
    <row r="206" spans="2:18" ht="12">
      <c r="B206" s="21" t="s">
        <v>1132</v>
      </c>
      <c r="C206" s="21" t="s">
        <v>232</v>
      </c>
      <c r="D206" s="64">
        <v>38911</v>
      </c>
      <c r="E206" s="28">
        <v>3354.2800000000007</v>
      </c>
      <c r="F206" s="28">
        <v>4213.1</v>
      </c>
      <c r="G206" s="28">
        <v>40.5</v>
      </c>
      <c r="H206" s="28">
        <v>2198.5</v>
      </c>
      <c r="I206" s="28">
        <v>0</v>
      </c>
      <c r="J206" s="28">
        <v>394</v>
      </c>
      <c r="K206" s="28">
        <v>0</v>
      </c>
      <c r="L206" s="28">
        <v>1487</v>
      </c>
      <c r="M206" s="28">
        <v>0</v>
      </c>
      <c r="N206" s="28">
        <v>0</v>
      </c>
      <c r="O206" s="29"/>
      <c r="P206" s="86">
        <v>3394.7800000000007</v>
      </c>
      <c r="Q206" s="86">
        <v>4897.82</v>
      </c>
      <c r="R206" s="86">
        <v>8292.6</v>
      </c>
    </row>
    <row r="207" spans="2:18" ht="12">
      <c r="B207" s="21" t="s">
        <v>1133</v>
      </c>
      <c r="C207" s="21" t="s">
        <v>233</v>
      </c>
      <c r="D207" s="64">
        <v>111293</v>
      </c>
      <c r="E207" s="28">
        <v>12005.360000000004</v>
      </c>
      <c r="F207" s="28">
        <v>15057.000000000005</v>
      </c>
      <c r="G207" s="28">
        <v>12.84</v>
      </c>
      <c r="H207" s="28">
        <v>517.84</v>
      </c>
      <c r="I207" s="28">
        <v>0</v>
      </c>
      <c r="J207" s="28">
        <v>0</v>
      </c>
      <c r="K207" s="28">
        <v>0</v>
      </c>
      <c r="L207" s="28">
        <v>1365</v>
      </c>
      <c r="M207" s="28">
        <v>1</v>
      </c>
      <c r="N207" s="28">
        <v>1</v>
      </c>
      <c r="O207" s="29"/>
      <c r="P207" s="86">
        <v>12019.200000000004</v>
      </c>
      <c r="Q207" s="86">
        <v>4921.639999999999</v>
      </c>
      <c r="R207" s="86">
        <v>16940.840000000004</v>
      </c>
    </row>
    <row r="208" spans="2:18" ht="12">
      <c r="B208" s="21" t="s">
        <v>1134</v>
      </c>
      <c r="C208" s="21" t="s">
        <v>234</v>
      </c>
      <c r="D208" s="64">
        <v>37876</v>
      </c>
      <c r="E208" s="28">
        <v>4071.87</v>
      </c>
      <c r="F208" s="28">
        <v>4965.570000000001</v>
      </c>
      <c r="G208" s="28">
        <v>0</v>
      </c>
      <c r="H208" s="28">
        <v>0</v>
      </c>
      <c r="I208" s="28">
        <v>0</v>
      </c>
      <c r="J208" s="28">
        <v>0</v>
      </c>
      <c r="K208" s="28">
        <v>0</v>
      </c>
      <c r="L208" s="28">
        <v>0</v>
      </c>
      <c r="M208" s="28">
        <v>1.99</v>
      </c>
      <c r="N208" s="28">
        <v>1.99</v>
      </c>
      <c r="O208" s="29"/>
      <c r="P208" s="86">
        <v>4073.8599999999997</v>
      </c>
      <c r="Q208" s="86">
        <v>893.7000000000007</v>
      </c>
      <c r="R208" s="86">
        <v>4967.56</v>
      </c>
    </row>
    <row r="209" spans="2:18" ht="12">
      <c r="B209" s="21" t="s">
        <v>1135</v>
      </c>
      <c r="C209" s="21" t="s">
        <v>235</v>
      </c>
      <c r="D209" s="64">
        <v>39883.14198</v>
      </c>
      <c r="E209" s="28">
        <v>11749.389999999967</v>
      </c>
      <c r="F209" s="28">
        <v>34710.76999999997</v>
      </c>
      <c r="G209" s="28">
        <v>39.6</v>
      </c>
      <c r="H209" s="28">
        <v>264.6</v>
      </c>
      <c r="I209" s="28">
        <v>65.3</v>
      </c>
      <c r="J209" s="28">
        <v>93.9</v>
      </c>
      <c r="K209" s="28">
        <v>0</v>
      </c>
      <c r="L209" s="28">
        <v>360</v>
      </c>
      <c r="M209" s="28">
        <v>1.99</v>
      </c>
      <c r="N209" s="28">
        <v>1.99</v>
      </c>
      <c r="O209" s="29"/>
      <c r="P209" s="86">
        <v>11856.279999999966</v>
      </c>
      <c r="Q209" s="86">
        <v>23574.98</v>
      </c>
      <c r="R209" s="86">
        <v>35431.259999999966</v>
      </c>
    </row>
    <row r="210" spans="2:18" ht="12">
      <c r="B210" s="21" t="s">
        <v>1136</v>
      </c>
      <c r="C210" s="21" t="s">
        <v>236</v>
      </c>
      <c r="D210" s="64">
        <v>42840</v>
      </c>
      <c r="E210" s="28">
        <v>7005.1100000000015</v>
      </c>
      <c r="F210" s="28">
        <v>9539.11</v>
      </c>
      <c r="G210" s="28">
        <v>641.0200000000001</v>
      </c>
      <c r="H210" s="28">
        <v>9187.12</v>
      </c>
      <c r="I210" s="28">
        <v>14.99</v>
      </c>
      <c r="J210" s="28">
        <v>124.99000000000001</v>
      </c>
      <c r="K210" s="28">
        <v>0</v>
      </c>
      <c r="L210" s="28">
        <v>3426</v>
      </c>
      <c r="M210" s="28">
        <v>0</v>
      </c>
      <c r="N210" s="28">
        <v>0</v>
      </c>
      <c r="O210" s="29"/>
      <c r="P210" s="86">
        <v>7661.120000000002</v>
      </c>
      <c r="Q210" s="86">
        <v>14616.100000000002</v>
      </c>
      <c r="R210" s="86">
        <v>22277.220000000005</v>
      </c>
    </row>
    <row r="211" spans="2:18" ht="12">
      <c r="B211" s="21" t="s">
        <v>1047</v>
      </c>
      <c r="C211" s="21" t="s">
        <v>1965</v>
      </c>
      <c r="D211" s="64">
        <v>13071</v>
      </c>
      <c r="E211" s="28">
        <v>1010.13</v>
      </c>
      <c r="F211" s="28">
        <v>1227.17</v>
      </c>
      <c r="G211" s="28">
        <v>1109.8999999999994</v>
      </c>
      <c r="H211" s="28">
        <v>9694.9</v>
      </c>
      <c r="I211" s="28">
        <v>8.8</v>
      </c>
      <c r="J211" s="28">
        <v>219.8</v>
      </c>
      <c r="K211" s="28">
        <v>0</v>
      </c>
      <c r="L211" s="28">
        <v>0</v>
      </c>
      <c r="M211" s="28">
        <v>0</v>
      </c>
      <c r="N211" s="28">
        <v>0</v>
      </c>
      <c r="O211" s="29"/>
      <c r="P211" s="86">
        <v>2128.8299999999995</v>
      </c>
      <c r="Q211" s="86">
        <v>9013.039999999999</v>
      </c>
      <c r="R211" s="86">
        <v>11141.869999999999</v>
      </c>
    </row>
    <row r="212" spans="2:18" ht="12">
      <c r="B212" s="21" t="s">
        <v>1137</v>
      </c>
      <c r="C212" s="21" t="s">
        <v>237</v>
      </c>
      <c r="D212" s="64">
        <v>61844.74425</v>
      </c>
      <c r="E212" s="28">
        <v>5757.429999999996</v>
      </c>
      <c r="F212" s="28">
        <v>21903.019999999997</v>
      </c>
      <c r="G212" s="28">
        <v>20</v>
      </c>
      <c r="H212" s="28">
        <v>5720</v>
      </c>
      <c r="I212" s="28">
        <v>5.6</v>
      </c>
      <c r="J212" s="28">
        <v>282.6</v>
      </c>
      <c r="K212" s="28">
        <v>0</v>
      </c>
      <c r="L212" s="28">
        <v>0</v>
      </c>
      <c r="M212" s="28">
        <v>0.99</v>
      </c>
      <c r="N212" s="28">
        <v>0.99</v>
      </c>
      <c r="O212" s="29"/>
      <c r="P212" s="86">
        <v>5784.019999999996</v>
      </c>
      <c r="Q212" s="86">
        <v>22122.59</v>
      </c>
      <c r="R212" s="86">
        <v>27906.609999999997</v>
      </c>
    </row>
    <row r="213" spans="2:18" ht="12">
      <c r="B213" s="21" t="s">
        <v>1138</v>
      </c>
      <c r="C213" s="21" t="s">
        <v>238</v>
      </c>
      <c r="D213" s="64">
        <v>81525</v>
      </c>
      <c r="E213" s="28">
        <v>11540.020000000026</v>
      </c>
      <c r="F213" s="28">
        <v>26150.790000000023</v>
      </c>
      <c r="G213" s="28">
        <v>0</v>
      </c>
      <c r="H213" s="28">
        <v>6</v>
      </c>
      <c r="I213" s="28">
        <v>0</v>
      </c>
      <c r="J213" s="28">
        <v>0</v>
      </c>
      <c r="K213" s="28">
        <v>0</v>
      </c>
      <c r="L213" s="28">
        <v>0</v>
      </c>
      <c r="M213" s="28">
        <v>2.98</v>
      </c>
      <c r="N213" s="28">
        <v>2.98</v>
      </c>
      <c r="O213" s="29"/>
      <c r="P213" s="86">
        <v>11543.000000000025</v>
      </c>
      <c r="Q213" s="86">
        <v>14616.769999999997</v>
      </c>
      <c r="R213" s="86">
        <v>26159.770000000022</v>
      </c>
    </row>
    <row r="214" spans="2:18" ht="12">
      <c r="B214" s="21" t="s">
        <v>1139</v>
      </c>
      <c r="C214" s="21" t="s">
        <v>239</v>
      </c>
      <c r="D214" s="64">
        <v>52672</v>
      </c>
      <c r="E214" s="28">
        <v>12110.569999999998</v>
      </c>
      <c r="F214" s="28">
        <v>27982.629999999997</v>
      </c>
      <c r="G214" s="28">
        <v>52.9</v>
      </c>
      <c r="H214" s="28">
        <v>8945.2</v>
      </c>
      <c r="I214" s="28">
        <v>0</v>
      </c>
      <c r="J214" s="28">
        <v>0</v>
      </c>
      <c r="K214" s="28">
        <v>0</v>
      </c>
      <c r="L214" s="28">
        <v>2951</v>
      </c>
      <c r="M214" s="28">
        <v>4.47</v>
      </c>
      <c r="N214" s="28">
        <v>4.47</v>
      </c>
      <c r="O214" s="29"/>
      <c r="P214" s="86">
        <v>12167.939999999997</v>
      </c>
      <c r="Q214" s="86">
        <v>27715.360000000008</v>
      </c>
      <c r="R214" s="86">
        <v>39883.3</v>
      </c>
    </row>
    <row r="215" spans="2:18" ht="12">
      <c r="B215" s="21" t="s">
        <v>1140</v>
      </c>
      <c r="C215" s="21" t="s">
        <v>240</v>
      </c>
      <c r="D215" s="64">
        <v>127152</v>
      </c>
      <c r="E215" s="28">
        <v>7037.640000000011</v>
      </c>
      <c r="F215" s="28">
        <v>11345.710000000015</v>
      </c>
      <c r="G215" s="28">
        <v>0</v>
      </c>
      <c r="H215" s="28">
        <v>0</v>
      </c>
      <c r="I215" s="28">
        <v>0</v>
      </c>
      <c r="J215" s="28">
        <v>0</v>
      </c>
      <c r="K215" s="28">
        <v>0</v>
      </c>
      <c r="L215" s="28">
        <v>305</v>
      </c>
      <c r="M215" s="28">
        <v>2.98</v>
      </c>
      <c r="N215" s="28">
        <v>2.98</v>
      </c>
      <c r="O215" s="29"/>
      <c r="P215" s="86">
        <v>7040.620000000011</v>
      </c>
      <c r="Q215" s="86">
        <v>4613.070000000004</v>
      </c>
      <c r="R215" s="86">
        <v>11653.690000000015</v>
      </c>
    </row>
    <row r="216" spans="2:18" ht="12">
      <c r="B216" s="21" t="s">
        <v>1141</v>
      </c>
      <c r="C216" s="21" t="s">
        <v>241</v>
      </c>
      <c r="D216" s="64">
        <v>55437</v>
      </c>
      <c r="E216" s="28">
        <v>6255.570000000008</v>
      </c>
      <c r="F216" s="28">
        <v>7601.280000000008</v>
      </c>
      <c r="G216" s="28">
        <v>27.5</v>
      </c>
      <c r="H216" s="28">
        <v>537.5</v>
      </c>
      <c r="I216" s="28">
        <v>0</v>
      </c>
      <c r="J216" s="28">
        <v>0</v>
      </c>
      <c r="K216" s="28">
        <v>0</v>
      </c>
      <c r="L216" s="28">
        <v>0</v>
      </c>
      <c r="M216" s="28">
        <v>2</v>
      </c>
      <c r="N216" s="28">
        <v>3.5</v>
      </c>
      <c r="O216" s="29"/>
      <c r="P216" s="86">
        <v>6285.070000000008</v>
      </c>
      <c r="Q216" s="86">
        <v>1857.21</v>
      </c>
      <c r="R216" s="86">
        <v>8142.280000000008</v>
      </c>
    </row>
    <row r="217" spans="2:18" ht="12">
      <c r="B217" s="21" t="s">
        <v>1142</v>
      </c>
      <c r="C217" s="21" t="s">
        <v>242</v>
      </c>
      <c r="D217" s="64">
        <v>128235.00000000001</v>
      </c>
      <c r="E217" s="28">
        <v>1343.3100000000004</v>
      </c>
      <c r="F217" s="28">
        <v>4080.2399999999993</v>
      </c>
      <c r="G217" s="28">
        <v>0</v>
      </c>
      <c r="H217" s="28">
        <v>38.5</v>
      </c>
      <c r="I217" s="28">
        <v>0</v>
      </c>
      <c r="J217" s="28">
        <v>0</v>
      </c>
      <c r="K217" s="28">
        <v>0</v>
      </c>
      <c r="L217" s="28">
        <v>0</v>
      </c>
      <c r="M217" s="28">
        <v>2</v>
      </c>
      <c r="N217" s="28">
        <v>2</v>
      </c>
      <c r="O217" s="29"/>
      <c r="P217" s="86">
        <v>1345.3100000000004</v>
      </c>
      <c r="Q217" s="86">
        <v>2775.4299999999994</v>
      </c>
      <c r="R217" s="86">
        <v>4120.74</v>
      </c>
    </row>
    <row r="218" spans="2:18" ht="12">
      <c r="B218" s="21" t="s">
        <v>1143</v>
      </c>
      <c r="C218" s="21" t="s">
        <v>243</v>
      </c>
      <c r="D218" s="64">
        <v>63791.12981</v>
      </c>
      <c r="E218" s="28">
        <v>6843.479999999985</v>
      </c>
      <c r="F218" s="28">
        <v>10420.529999999986</v>
      </c>
      <c r="G218" s="28">
        <v>85</v>
      </c>
      <c r="H218" s="28">
        <v>8190</v>
      </c>
      <c r="I218" s="28">
        <v>0</v>
      </c>
      <c r="J218" s="28">
        <v>0</v>
      </c>
      <c r="K218" s="28">
        <v>0</v>
      </c>
      <c r="L218" s="28">
        <v>0</v>
      </c>
      <c r="M218" s="28">
        <v>0.99</v>
      </c>
      <c r="N218" s="28">
        <v>0.99</v>
      </c>
      <c r="O218" s="29"/>
      <c r="P218" s="86">
        <v>6929.469999999985</v>
      </c>
      <c r="Q218" s="86">
        <v>11682.050000000001</v>
      </c>
      <c r="R218" s="86">
        <v>18611.519999999986</v>
      </c>
    </row>
    <row r="219" spans="2:18" ht="12">
      <c r="B219" s="21" t="s">
        <v>1144</v>
      </c>
      <c r="C219" s="21" t="s">
        <v>244</v>
      </c>
      <c r="D219" s="64">
        <v>63732</v>
      </c>
      <c r="E219" s="28">
        <v>5010.030000000001</v>
      </c>
      <c r="F219" s="28">
        <v>7038.110000000001</v>
      </c>
      <c r="G219" s="28">
        <v>147.10000000000002</v>
      </c>
      <c r="H219" s="28">
        <v>1830</v>
      </c>
      <c r="I219" s="28">
        <v>29</v>
      </c>
      <c r="J219" s="28">
        <v>3149</v>
      </c>
      <c r="K219" s="28">
        <v>0</v>
      </c>
      <c r="L219" s="28">
        <v>1010</v>
      </c>
      <c r="M219" s="28">
        <v>0</v>
      </c>
      <c r="N219" s="28">
        <v>0</v>
      </c>
      <c r="O219" s="29"/>
      <c r="P219" s="86">
        <v>5186.130000000001</v>
      </c>
      <c r="Q219" s="86">
        <v>7840.98</v>
      </c>
      <c r="R219" s="86">
        <v>13027.11</v>
      </c>
    </row>
    <row r="220" spans="2:18" ht="12">
      <c r="B220" s="21" t="s">
        <v>1145</v>
      </c>
      <c r="C220" s="21" t="s">
        <v>245</v>
      </c>
      <c r="D220" s="64">
        <v>41661</v>
      </c>
      <c r="E220" s="28">
        <v>11710.679999999988</v>
      </c>
      <c r="F220" s="28">
        <v>21357.13999999999</v>
      </c>
      <c r="G220" s="28">
        <v>166.68</v>
      </c>
      <c r="H220" s="28">
        <v>3313.1999999999994</v>
      </c>
      <c r="I220" s="28">
        <v>0</v>
      </c>
      <c r="J220" s="28">
        <v>37</v>
      </c>
      <c r="K220" s="28">
        <v>0</v>
      </c>
      <c r="L220" s="28">
        <v>998</v>
      </c>
      <c r="M220" s="28">
        <v>0.99</v>
      </c>
      <c r="N220" s="28">
        <v>0.99</v>
      </c>
      <c r="O220" s="29"/>
      <c r="P220" s="86">
        <v>11878.349999999988</v>
      </c>
      <c r="Q220" s="86">
        <v>13827.980000000003</v>
      </c>
      <c r="R220" s="86">
        <v>25706.32999999999</v>
      </c>
    </row>
    <row r="221" spans="2:18" ht="12">
      <c r="B221" s="21" t="s">
        <v>1146</v>
      </c>
      <c r="C221" s="21" t="s">
        <v>247</v>
      </c>
      <c r="D221" s="64">
        <v>44703</v>
      </c>
      <c r="E221" s="28">
        <v>6560.970000000015</v>
      </c>
      <c r="F221" s="28">
        <v>13916.720000000016</v>
      </c>
      <c r="G221" s="28">
        <v>220.5</v>
      </c>
      <c r="H221" s="28">
        <v>757.5</v>
      </c>
      <c r="I221" s="28">
        <v>0</v>
      </c>
      <c r="J221" s="28">
        <v>0</v>
      </c>
      <c r="K221" s="28">
        <v>0</v>
      </c>
      <c r="L221" s="28">
        <v>249</v>
      </c>
      <c r="M221" s="28">
        <v>1.5</v>
      </c>
      <c r="N221" s="28">
        <v>1.5</v>
      </c>
      <c r="O221" s="29"/>
      <c r="P221" s="86">
        <v>6782.970000000015</v>
      </c>
      <c r="Q221" s="86">
        <v>8141.750000000001</v>
      </c>
      <c r="R221" s="86">
        <v>14924.720000000016</v>
      </c>
    </row>
    <row r="222" spans="2:18" ht="12">
      <c r="B222" s="21" t="s">
        <v>1147</v>
      </c>
      <c r="C222" s="21" t="s">
        <v>248</v>
      </c>
      <c r="D222" s="64">
        <v>71608</v>
      </c>
      <c r="E222" s="28">
        <v>8079.180000000004</v>
      </c>
      <c r="F222" s="28">
        <v>21768.24</v>
      </c>
      <c r="G222" s="28">
        <v>16</v>
      </c>
      <c r="H222" s="28">
        <v>1416</v>
      </c>
      <c r="I222" s="28">
        <v>0</v>
      </c>
      <c r="J222" s="28">
        <v>0</v>
      </c>
      <c r="K222" s="28">
        <v>0</v>
      </c>
      <c r="L222" s="28">
        <v>0</v>
      </c>
      <c r="M222" s="28">
        <v>0</v>
      </c>
      <c r="N222" s="28">
        <v>0</v>
      </c>
      <c r="O222" s="29"/>
      <c r="P222" s="86">
        <v>8095.180000000004</v>
      </c>
      <c r="Q222" s="86">
        <v>15089.059999999998</v>
      </c>
      <c r="R222" s="86">
        <v>23184.24</v>
      </c>
    </row>
    <row r="223" spans="2:18" ht="12">
      <c r="B223" s="21" t="s">
        <v>1148</v>
      </c>
      <c r="C223" s="21" t="s">
        <v>249</v>
      </c>
      <c r="D223" s="64">
        <v>58963</v>
      </c>
      <c r="E223" s="28">
        <v>5285.709999999999</v>
      </c>
      <c r="F223" s="28">
        <v>21359.43</v>
      </c>
      <c r="G223" s="28">
        <v>0</v>
      </c>
      <c r="H223" s="28">
        <v>0</v>
      </c>
      <c r="I223" s="28">
        <v>0</v>
      </c>
      <c r="J223" s="28">
        <v>0</v>
      </c>
      <c r="K223" s="28">
        <v>0</v>
      </c>
      <c r="L223" s="28">
        <v>2676</v>
      </c>
      <c r="M223" s="28">
        <v>0.99</v>
      </c>
      <c r="N223" s="28">
        <v>0.99</v>
      </c>
      <c r="O223" s="29"/>
      <c r="P223" s="86">
        <v>5286.699999999999</v>
      </c>
      <c r="Q223" s="86">
        <v>18749.72</v>
      </c>
      <c r="R223" s="86">
        <v>24036.42</v>
      </c>
    </row>
    <row r="224" spans="2:18" ht="12">
      <c r="B224" s="21" t="s">
        <v>1149</v>
      </c>
      <c r="C224" s="21" t="s">
        <v>250</v>
      </c>
      <c r="D224" s="64">
        <v>49800</v>
      </c>
      <c r="E224" s="28">
        <v>11735.63000000001</v>
      </c>
      <c r="F224" s="28">
        <v>16963.28000000001</v>
      </c>
      <c r="G224" s="28">
        <v>28</v>
      </c>
      <c r="H224" s="28">
        <v>1038</v>
      </c>
      <c r="I224" s="28">
        <v>0</v>
      </c>
      <c r="J224" s="28">
        <v>0</v>
      </c>
      <c r="K224" s="28">
        <v>0</v>
      </c>
      <c r="L224" s="28">
        <v>5646.000000000001</v>
      </c>
      <c r="M224" s="28">
        <v>0</v>
      </c>
      <c r="N224" s="28">
        <v>0</v>
      </c>
      <c r="O224" s="29"/>
      <c r="P224" s="86">
        <v>11763.63000000001</v>
      </c>
      <c r="Q224" s="86">
        <v>11883.65</v>
      </c>
      <c r="R224" s="86">
        <v>23647.28000000001</v>
      </c>
    </row>
    <row r="225" spans="2:18" ht="12">
      <c r="B225" s="21" t="s">
        <v>2033</v>
      </c>
      <c r="C225" s="21" t="s">
        <v>251</v>
      </c>
      <c r="D225" s="64">
        <v>152590</v>
      </c>
      <c r="E225" s="28">
        <v>7751.45</v>
      </c>
      <c r="F225" s="28">
        <v>9591.119999999999</v>
      </c>
      <c r="G225" s="28">
        <v>96</v>
      </c>
      <c r="H225" s="28">
        <v>5337.999999999999</v>
      </c>
      <c r="I225" s="28">
        <v>0</v>
      </c>
      <c r="J225" s="28">
        <v>371</v>
      </c>
      <c r="K225" s="28">
        <v>0</v>
      </c>
      <c r="L225" s="28">
        <v>0</v>
      </c>
      <c r="M225" s="28">
        <v>0</v>
      </c>
      <c r="N225" s="28">
        <v>0</v>
      </c>
      <c r="O225" s="29"/>
      <c r="P225" s="86">
        <v>7847.45</v>
      </c>
      <c r="Q225" s="86">
        <v>7452.669999999999</v>
      </c>
      <c r="R225" s="86">
        <v>15300.119999999999</v>
      </c>
    </row>
    <row r="226" spans="2:18" ht="12">
      <c r="B226" s="21" t="s">
        <v>1151</v>
      </c>
      <c r="C226" s="21" t="s">
        <v>252</v>
      </c>
      <c r="D226" s="64">
        <v>74170</v>
      </c>
      <c r="E226" s="28">
        <v>21073.949999999957</v>
      </c>
      <c r="F226" s="28">
        <v>30520.379999999957</v>
      </c>
      <c r="G226" s="28">
        <v>46</v>
      </c>
      <c r="H226" s="28">
        <v>3529</v>
      </c>
      <c r="I226" s="28">
        <v>0</v>
      </c>
      <c r="J226" s="28">
        <v>0</v>
      </c>
      <c r="K226" s="28">
        <v>0</v>
      </c>
      <c r="L226" s="28">
        <v>3985.999999999999</v>
      </c>
      <c r="M226" s="28">
        <v>0</v>
      </c>
      <c r="N226" s="28">
        <v>0</v>
      </c>
      <c r="O226" s="29"/>
      <c r="P226" s="86">
        <v>21119.949999999957</v>
      </c>
      <c r="Q226" s="86">
        <v>16915.430000000004</v>
      </c>
      <c r="R226" s="86">
        <v>38035.37999999996</v>
      </c>
    </row>
    <row r="227" spans="2:18" ht="12">
      <c r="B227" s="21" t="s">
        <v>1152</v>
      </c>
      <c r="C227" s="21" t="s">
        <v>253</v>
      </c>
      <c r="D227" s="64">
        <v>49118</v>
      </c>
      <c r="E227" s="28">
        <v>11451.320000000018</v>
      </c>
      <c r="F227" s="28">
        <v>15767.010000000017</v>
      </c>
      <c r="G227" s="28">
        <v>156</v>
      </c>
      <c r="H227" s="28">
        <v>269</v>
      </c>
      <c r="I227" s="28">
        <v>6</v>
      </c>
      <c r="J227" s="28">
        <v>6</v>
      </c>
      <c r="K227" s="28">
        <v>0</v>
      </c>
      <c r="L227" s="28">
        <v>3367</v>
      </c>
      <c r="M227" s="28">
        <v>0</v>
      </c>
      <c r="N227" s="28">
        <v>0</v>
      </c>
      <c r="O227" s="29"/>
      <c r="P227" s="86">
        <v>11613.320000000018</v>
      </c>
      <c r="Q227" s="86">
        <v>7795.689999999999</v>
      </c>
      <c r="R227" s="86">
        <v>19409.010000000017</v>
      </c>
    </row>
    <row r="228" spans="2:18" ht="12">
      <c r="B228" s="21" t="s">
        <v>1153</v>
      </c>
      <c r="C228" s="21" t="s">
        <v>254</v>
      </c>
      <c r="D228" s="64">
        <v>96291</v>
      </c>
      <c r="E228" s="28">
        <v>20664.47000000004</v>
      </c>
      <c r="F228" s="28">
        <v>34605.73000000004</v>
      </c>
      <c r="G228" s="28">
        <v>10</v>
      </c>
      <c r="H228" s="28">
        <v>34.2</v>
      </c>
      <c r="I228" s="28">
        <v>23</v>
      </c>
      <c r="J228" s="28">
        <v>23</v>
      </c>
      <c r="K228" s="28">
        <v>0</v>
      </c>
      <c r="L228" s="28">
        <v>1099</v>
      </c>
      <c r="M228" s="28">
        <v>1.97</v>
      </c>
      <c r="N228" s="28">
        <v>1.97</v>
      </c>
      <c r="O228" s="29"/>
      <c r="P228" s="86">
        <v>20699.440000000042</v>
      </c>
      <c r="Q228" s="86">
        <v>15064.459999999995</v>
      </c>
      <c r="R228" s="86">
        <v>35763.90000000004</v>
      </c>
    </row>
    <row r="229" spans="2:18" ht="12">
      <c r="B229" s="21" t="s">
        <v>1154</v>
      </c>
      <c r="C229" s="21" t="s">
        <v>255</v>
      </c>
      <c r="D229" s="64">
        <v>96692</v>
      </c>
      <c r="E229" s="28">
        <v>10093.290000000014</v>
      </c>
      <c r="F229" s="28">
        <v>12136.770000000015</v>
      </c>
      <c r="G229" s="28">
        <v>0</v>
      </c>
      <c r="H229" s="28">
        <v>6</v>
      </c>
      <c r="I229" s="28">
        <v>0</v>
      </c>
      <c r="J229" s="28">
        <v>0</v>
      </c>
      <c r="K229" s="28">
        <v>0</v>
      </c>
      <c r="L229" s="28">
        <v>0</v>
      </c>
      <c r="M229" s="28">
        <v>2.6</v>
      </c>
      <c r="N229" s="28">
        <v>2.6</v>
      </c>
      <c r="O229" s="29"/>
      <c r="P229" s="86">
        <v>10095.890000000014</v>
      </c>
      <c r="Q229" s="86">
        <v>2049.4800000000014</v>
      </c>
      <c r="R229" s="86">
        <v>12145.370000000015</v>
      </c>
    </row>
    <row r="230" spans="2:18" ht="12">
      <c r="B230" s="21" t="s">
        <v>1155</v>
      </c>
      <c r="C230" s="21" t="s">
        <v>256</v>
      </c>
      <c r="D230" s="64">
        <v>26914</v>
      </c>
      <c r="E230" s="28">
        <v>3241.6900000000023</v>
      </c>
      <c r="F230" s="28">
        <v>6438.930000000002</v>
      </c>
      <c r="G230" s="28">
        <v>0</v>
      </c>
      <c r="H230" s="28">
        <v>80</v>
      </c>
      <c r="I230" s="28">
        <v>0</v>
      </c>
      <c r="J230" s="28">
        <v>0</v>
      </c>
      <c r="K230" s="28">
        <v>0</v>
      </c>
      <c r="L230" s="28">
        <v>6076</v>
      </c>
      <c r="M230" s="28">
        <v>0</v>
      </c>
      <c r="N230" s="28">
        <v>0</v>
      </c>
      <c r="O230" s="29"/>
      <c r="P230" s="86">
        <v>3241.6900000000023</v>
      </c>
      <c r="Q230" s="86">
        <v>9353.24</v>
      </c>
      <c r="R230" s="86">
        <v>12594.930000000002</v>
      </c>
    </row>
    <row r="231" spans="2:18" ht="12">
      <c r="B231" s="21" t="s">
        <v>1156</v>
      </c>
      <c r="C231" s="21" t="s">
        <v>257</v>
      </c>
      <c r="D231" s="64">
        <v>41669</v>
      </c>
      <c r="E231" s="28">
        <v>5820.560000000001</v>
      </c>
      <c r="F231" s="28">
        <v>9503.220000000001</v>
      </c>
      <c r="G231" s="28">
        <v>11</v>
      </c>
      <c r="H231" s="28">
        <v>3243</v>
      </c>
      <c r="I231" s="28">
        <v>0</v>
      </c>
      <c r="J231" s="28">
        <v>0</v>
      </c>
      <c r="K231" s="28">
        <v>0</v>
      </c>
      <c r="L231" s="28">
        <v>998</v>
      </c>
      <c r="M231" s="28">
        <v>1.5</v>
      </c>
      <c r="N231" s="28">
        <v>1.5</v>
      </c>
      <c r="O231" s="29"/>
      <c r="P231" s="86">
        <v>5833.060000000001</v>
      </c>
      <c r="Q231" s="86">
        <v>7912.66</v>
      </c>
      <c r="R231" s="86">
        <v>13745.720000000001</v>
      </c>
    </row>
    <row r="232" spans="2:18" ht="12">
      <c r="B232" s="21" t="s">
        <v>1157</v>
      </c>
      <c r="C232" s="21" t="s">
        <v>258</v>
      </c>
      <c r="D232" s="64">
        <v>98464</v>
      </c>
      <c r="E232" s="28">
        <v>10644.260000000017</v>
      </c>
      <c r="F232" s="28">
        <v>11948.160000000018</v>
      </c>
      <c r="G232" s="28">
        <v>6</v>
      </c>
      <c r="H232" s="28">
        <v>11.5</v>
      </c>
      <c r="I232" s="28">
        <v>0</v>
      </c>
      <c r="J232" s="28">
        <v>0</v>
      </c>
      <c r="K232" s="28">
        <v>0</v>
      </c>
      <c r="L232" s="28">
        <v>0</v>
      </c>
      <c r="M232" s="28">
        <v>1.74</v>
      </c>
      <c r="N232" s="28">
        <v>1.74</v>
      </c>
      <c r="O232" s="29"/>
      <c r="P232" s="86">
        <v>10652.000000000016</v>
      </c>
      <c r="Q232" s="86">
        <v>1309.4000000000015</v>
      </c>
      <c r="R232" s="86">
        <v>11961.400000000018</v>
      </c>
    </row>
    <row r="233" spans="2:18" ht="12">
      <c r="B233" s="21" t="s">
        <v>1307</v>
      </c>
      <c r="C233" s="21" t="s">
        <v>259</v>
      </c>
      <c r="D233" s="64">
        <v>143521</v>
      </c>
      <c r="E233" s="28">
        <v>24953.1999999999</v>
      </c>
      <c r="F233" s="28">
        <v>30169.429999999902</v>
      </c>
      <c r="G233" s="28">
        <v>563</v>
      </c>
      <c r="H233" s="28">
        <v>4890.599999999999</v>
      </c>
      <c r="I233" s="28">
        <v>13</v>
      </c>
      <c r="J233" s="28">
        <v>228</v>
      </c>
      <c r="K233" s="28">
        <v>0</v>
      </c>
      <c r="L233" s="28">
        <v>1099</v>
      </c>
      <c r="M233" s="28">
        <v>2.99</v>
      </c>
      <c r="N233" s="28">
        <v>2.99</v>
      </c>
      <c r="O233" s="29"/>
      <c r="P233" s="86">
        <v>25532.1899999999</v>
      </c>
      <c r="Q233" s="86">
        <v>10857.830000000002</v>
      </c>
      <c r="R233" s="86">
        <v>36390.0199999999</v>
      </c>
    </row>
    <row r="234" spans="2:18" ht="12">
      <c r="B234" s="21" t="s">
        <v>1159</v>
      </c>
      <c r="C234" s="21" t="s">
        <v>260</v>
      </c>
      <c r="D234" s="64">
        <v>65306</v>
      </c>
      <c r="E234" s="28">
        <v>4409.370000000001</v>
      </c>
      <c r="F234" s="28">
        <v>5627.990000000001</v>
      </c>
      <c r="G234" s="28">
        <v>0</v>
      </c>
      <c r="H234" s="28">
        <v>0</v>
      </c>
      <c r="I234" s="28">
        <v>0</v>
      </c>
      <c r="J234" s="28">
        <v>0</v>
      </c>
      <c r="K234" s="28">
        <v>0</v>
      </c>
      <c r="L234" s="28">
        <v>0</v>
      </c>
      <c r="M234" s="28">
        <v>0</v>
      </c>
      <c r="N234" s="28">
        <v>0</v>
      </c>
      <c r="O234" s="29"/>
      <c r="P234" s="86">
        <v>4409.370000000001</v>
      </c>
      <c r="Q234" s="86">
        <v>1218.62</v>
      </c>
      <c r="R234" s="86">
        <v>5627.990000000001</v>
      </c>
    </row>
    <row r="235" spans="2:18" ht="12">
      <c r="B235" s="21" t="s">
        <v>1160</v>
      </c>
      <c r="C235" s="21" t="s">
        <v>261</v>
      </c>
      <c r="D235" s="64">
        <v>134723</v>
      </c>
      <c r="E235" s="28">
        <v>17916.149999999987</v>
      </c>
      <c r="F235" s="28">
        <v>21452.65999999999</v>
      </c>
      <c r="G235" s="28">
        <v>0</v>
      </c>
      <c r="H235" s="28">
        <v>0</v>
      </c>
      <c r="I235" s="28">
        <v>0</v>
      </c>
      <c r="J235" s="28">
        <v>0</v>
      </c>
      <c r="K235" s="28">
        <v>0</v>
      </c>
      <c r="L235" s="28">
        <v>0</v>
      </c>
      <c r="M235" s="28">
        <v>0.99</v>
      </c>
      <c r="N235" s="28">
        <v>0.99</v>
      </c>
      <c r="O235" s="29"/>
      <c r="P235" s="86">
        <v>17917.13999999999</v>
      </c>
      <c r="Q235" s="86">
        <v>3536.510000000002</v>
      </c>
      <c r="R235" s="86">
        <v>21453.64999999999</v>
      </c>
    </row>
    <row r="236" spans="2:18" ht="12">
      <c r="B236" s="21" t="s">
        <v>1161</v>
      </c>
      <c r="C236" s="21" t="s">
        <v>262</v>
      </c>
      <c r="D236" s="64">
        <v>55371</v>
      </c>
      <c r="E236" s="28">
        <v>4496.970000000007</v>
      </c>
      <c r="F236" s="28">
        <v>5049.940000000007</v>
      </c>
      <c r="G236" s="28">
        <v>0</v>
      </c>
      <c r="H236" s="28">
        <v>0</v>
      </c>
      <c r="I236" s="28">
        <v>0</v>
      </c>
      <c r="J236" s="28">
        <v>0</v>
      </c>
      <c r="K236" s="28">
        <v>0</v>
      </c>
      <c r="L236" s="28">
        <v>0</v>
      </c>
      <c r="M236" s="28">
        <v>1.5</v>
      </c>
      <c r="N236" s="28">
        <v>1.5</v>
      </c>
      <c r="O236" s="29"/>
      <c r="P236" s="86">
        <v>4498.470000000007</v>
      </c>
      <c r="Q236" s="86">
        <v>552.9700000000003</v>
      </c>
      <c r="R236" s="86">
        <v>5051.440000000007</v>
      </c>
    </row>
    <row r="237" spans="2:18" ht="12">
      <c r="B237" s="21" t="s">
        <v>1162</v>
      </c>
      <c r="C237" s="21" t="s">
        <v>263</v>
      </c>
      <c r="D237" s="64">
        <v>21757</v>
      </c>
      <c r="E237" s="28">
        <v>2781.7400000000007</v>
      </c>
      <c r="F237" s="28">
        <v>3193.5100000000007</v>
      </c>
      <c r="G237" s="28">
        <v>0</v>
      </c>
      <c r="H237" s="28">
        <v>0</v>
      </c>
      <c r="I237" s="28">
        <v>0</v>
      </c>
      <c r="J237" s="28">
        <v>0</v>
      </c>
      <c r="K237" s="28">
        <v>0</v>
      </c>
      <c r="L237" s="28">
        <v>0</v>
      </c>
      <c r="M237" s="28">
        <v>0</v>
      </c>
      <c r="N237" s="28">
        <v>0</v>
      </c>
      <c r="O237" s="29"/>
      <c r="P237" s="86">
        <v>2781.7400000000007</v>
      </c>
      <c r="Q237" s="86">
        <v>411.77</v>
      </c>
      <c r="R237" s="86">
        <v>3193.5100000000007</v>
      </c>
    </row>
    <row r="238" spans="2:18" ht="12">
      <c r="B238" s="21" t="s">
        <v>1163</v>
      </c>
      <c r="C238" s="21" t="s">
        <v>264</v>
      </c>
      <c r="D238" s="64">
        <v>95245</v>
      </c>
      <c r="E238" s="28">
        <v>6224.479999999997</v>
      </c>
      <c r="F238" s="28">
        <v>9526.859999999997</v>
      </c>
      <c r="G238" s="28">
        <v>49.6</v>
      </c>
      <c r="H238" s="28">
        <v>149.6</v>
      </c>
      <c r="I238" s="28">
        <v>0</v>
      </c>
      <c r="J238" s="28">
        <v>0</v>
      </c>
      <c r="K238" s="28">
        <v>0</v>
      </c>
      <c r="L238" s="28">
        <v>0</v>
      </c>
      <c r="M238" s="28">
        <v>0</v>
      </c>
      <c r="N238" s="28">
        <v>0</v>
      </c>
      <c r="O238" s="29"/>
      <c r="P238" s="86">
        <v>6274.079999999997</v>
      </c>
      <c r="Q238" s="86">
        <v>3402.38</v>
      </c>
      <c r="R238" s="86">
        <v>9676.459999999997</v>
      </c>
    </row>
    <row r="239" spans="2:18" ht="12">
      <c r="B239" s="21" t="s">
        <v>1164</v>
      </c>
      <c r="C239" s="21" t="s">
        <v>265</v>
      </c>
      <c r="D239" s="64">
        <v>10447</v>
      </c>
      <c r="E239" s="28">
        <v>1385.5899999999997</v>
      </c>
      <c r="F239" s="28">
        <v>1446.4699999999998</v>
      </c>
      <c r="G239" s="28">
        <v>4979.199999999998</v>
      </c>
      <c r="H239" s="28">
        <v>18734.399999999998</v>
      </c>
      <c r="I239" s="28">
        <v>11</v>
      </c>
      <c r="J239" s="28">
        <v>11</v>
      </c>
      <c r="K239" s="28">
        <v>0</v>
      </c>
      <c r="L239" s="28">
        <v>0</v>
      </c>
      <c r="M239" s="28">
        <v>0</v>
      </c>
      <c r="N239" s="28">
        <v>0</v>
      </c>
      <c r="O239" s="29"/>
      <c r="P239" s="86">
        <v>6375.789999999997</v>
      </c>
      <c r="Q239" s="86">
        <v>13816.080000000002</v>
      </c>
      <c r="R239" s="86">
        <v>20191.87</v>
      </c>
    </row>
    <row r="240" spans="2:18" ht="12">
      <c r="B240" s="21" t="s">
        <v>1165</v>
      </c>
      <c r="C240" s="21" t="s">
        <v>266</v>
      </c>
      <c r="D240" s="64">
        <v>61129</v>
      </c>
      <c r="E240" s="28">
        <v>3956.479999999999</v>
      </c>
      <c r="F240" s="28">
        <v>5470.499999999998</v>
      </c>
      <c r="G240" s="28">
        <v>6</v>
      </c>
      <c r="H240" s="28">
        <v>11</v>
      </c>
      <c r="I240" s="28">
        <v>45</v>
      </c>
      <c r="J240" s="28">
        <v>92.8</v>
      </c>
      <c r="K240" s="28">
        <v>0</v>
      </c>
      <c r="L240" s="28">
        <v>0</v>
      </c>
      <c r="M240" s="28">
        <v>3</v>
      </c>
      <c r="N240" s="28">
        <v>4.5</v>
      </c>
      <c r="O240" s="29"/>
      <c r="P240" s="86">
        <v>4010.479999999999</v>
      </c>
      <c r="Q240" s="86">
        <v>1568.3199999999993</v>
      </c>
      <c r="R240" s="86">
        <v>5578.799999999998</v>
      </c>
    </row>
    <row r="241" spans="2:18" ht="12">
      <c r="B241" s="21" t="s">
        <v>1166</v>
      </c>
      <c r="C241" s="21" t="s">
        <v>267</v>
      </c>
      <c r="D241" s="64">
        <v>55296.57124</v>
      </c>
      <c r="E241" s="28">
        <v>14384.860000000002</v>
      </c>
      <c r="F241" s="28">
        <v>29094.820000000014</v>
      </c>
      <c r="G241" s="28">
        <v>842.3000000000001</v>
      </c>
      <c r="H241" s="28">
        <v>12476.899999999996</v>
      </c>
      <c r="I241" s="28">
        <v>70.1</v>
      </c>
      <c r="J241" s="28">
        <v>449.1</v>
      </c>
      <c r="K241" s="28">
        <v>0</v>
      </c>
      <c r="L241" s="28">
        <v>0</v>
      </c>
      <c r="M241" s="28">
        <v>0.99</v>
      </c>
      <c r="N241" s="28">
        <v>0.99</v>
      </c>
      <c r="O241" s="29"/>
      <c r="P241" s="86">
        <v>15298.250000000002</v>
      </c>
      <c r="Q241" s="86">
        <v>26723.560000000005</v>
      </c>
      <c r="R241" s="86">
        <v>42021.810000000005</v>
      </c>
    </row>
    <row r="242" spans="2:18" ht="12">
      <c r="B242" s="21" t="s">
        <v>1167</v>
      </c>
      <c r="C242" s="21" t="s">
        <v>268</v>
      </c>
      <c r="D242" s="64">
        <v>38885</v>
      </c>
      <c r="E242" s="28">
        <v>3304.1599999999994</v>
      </c>
      <c r="F242" s="28">
        <v>4128.7</v>
      </c>
      <c r="G242" s="28">
        <v>136</v>
      </c>
      <c r="H242" s="28">
        <v>1156</v>
      </c>
      <c r="I242" s="28">
        <v>0</v>
      </c>
      <c r="J242" s="28">
        <v>0</v>
      </c>
      <c r="K242" s="28">
        <v>0</v>
      </c>
      <c r="L242" s="28">
        <v>0</v>
      </c>
      <c r="M242" s="28">
        <v>0.99</v>
      </c>
      <c r="N242" s="28">
        <v>0.99</v>
      </c>
      <c r="O242" s="29"/>
      <c r="P242" s="86">
        <v>3441.149999999999</v>
      </c>
      <c r="Q242" s="86">
        <v>1844.5400000000004</v>
      </c>
      <c r="R242" s="86">
        <v>5285.69</v>
      </c>
    </row>
    <row r="243" spans="2:18" ht="12">
      <c r="B243" s="21" t="s">
        <v>1168</v>
      </c>
      <c r="C243" s="21" t="s">
        <v>2022</v>
      </c>
      <c r="D243" s="64">
        <v>68809</v>
      </c>
      <c r="E243" s="28">
        <v>10512.42999999999</v>
      </c>
      <c r="F243" s="28">
        <v>14697.109999999988</v>
      </c>
      <c r="G243" s="28">
        <v>748.1</v>
      </c>
      <c r="H243" s="28">
        <v>5046.900000000001</v>
      </c>
      <c r="I243" s="28">
        <v>129.3</v>
      </c>
      <c r="J243" s="28">
        <v>23441.499999999996</v>
      </c>
      <c r="K243" s="28">
        <v>0</v>
      </c>
      <c r="L243" s="28">
        <v>249</v>
      </c>
      <c r="M243" s="28">
        <v>0</v>
      </c>
      <c r="N243" s="28">
        <v>0</v>
      </c>
      <c r="O243" s="29"/>
      <c r="P243" s="86">
        <v>11389.829999999989</v>
      </c>
      <c r="Q243" s="86">
        <v>32044.679999999993</v>
      </c>
      <c r="R243" s="86">
        <v>43434.50999999998</v>
      </c>
    </row>
    <row r="244" spans="2:18" ht="12">
      <c r="B244" s="21" t="s">
        <v>1169</v>
      </c>
      <c r="C244" s="21" t="s">
        <v>269</v>
      </c>
      <c r="D244" s="64">
        <v>81901</v>
      </c>
      <c r="E244" s="28">
        <v>28379.150000000067</v>
      </c>
      <c r="F244" s="28">
        <v>32291.040000000066</v>
      </c>
      <c r="G244" s="28">
        <v>0</v>
      </c>
      <c r="H244" s="28">
        <v>80</v>
      </c>
      <c r="I244" s="28">
        <v>0</v>
      </c>
      <c r="J244" s="28">
        <v>0</v>
      </c>
      <c r="K244" s="28">
        <v>0</v>
      </c>
      <c r="L244" s="28">
        <v>0</v>
      </c>
      <c r="M244" s="28">
        <v>1.99</v>
      </c>
      <c r="N244" s="28">
        <v>1.99</v>
      </c>
      <c r="O244" s="29"/>
      <c r="P244" s="86">
        <v>28381.14000000007</v>
      </c>
      <c r="Q244" s="86">
        <v>3991.8899999999994</v>
      </c>
      <c r="R244" s="86">
        <v>32373.030000000068</v>
      </c>
    </row>
    <row r="245" spans="2:18" ht="12">
      <c r="B245" s="21" t="s">
        <v>1170</v>
      </c>
      <c r="C245" s="21" t="s">
        <v>270</v>
      </c>
      <c r="D245" s="64">
        <v>115264</v>
      </c>
      <c r="E245" s="28">
        <v>18502.129999999932</v>
      </c>
      <c r="F245" s="28">
        <v>23197.869999999933</v>
      </c>
      <c r="G245" s="28">
        <v>0</v>
      </c>
      <c r="H245" s="28">
        <v>30</v>
      </c>
      <c r="I245" s="28">
        <v>0</v>
      </c>
      <c r="J245" s="28">
        <v>0</v>
      </c>
      <c r="K245" s="28">
        <v>0</v>
      </c>
      <c r="L245" s="28">
        <v>0</v>
      </c>
      <c r="M245" s="28">
        <v>2.9699999999999998</v>
      </c>
      <c r="N245" s="28">
        <v>2.9699999999999998</v>
      </c>
      <c r="O245" s="29"/>
      <c r="P245" s="86">
        <v>18505.099999999933</v>
      </c>
      <c r="Q245" s="86">
        <v>4725.740000000002</v>
      </c>
      <c r="R245" s="86">
        <v>23230.839999999935</v>
      </c>
    </row>
    <row r="246" spans="2:18" ht="12">
      <c r="B246" s="21" t="s">
        <v>1171</v>
      </c>
      <c r="C246" s="21" t="s">
        <v>272</v>
      </c>
      <c r="D246" s="64">
        <v>91821</v>
      </c>
      <c r="E246" s="28">
        <v>4265.959999999997</v>
      </c>
      <c r="F246" s="28">
        <v>9949.049999999997</v>
      </c>
      <c r="G246" s="28">
        <v>0</v>
      </c>
      <c r="H246" s="28">
        <v>0</v>
      </c>
      <c r="I246" s="28">
        <v>0</v>
      </c>
      <c r="J246" s="28">
        <v>0</v>
      </c>
      <c r="K246" s="28">
        <v>0</v>
      </c>
      <c r="L246" s="28">
        <v>0</v>
      </c>
      <c r="M246" s="28">
        <v>2</v>
      </c>
      <c r="N246" s="28">
        <v>8</v>
      </c>
      <c r="O246" s="29"/>
      <c r="P246" s="86">
        <v>4267.959999999997</v>
      </c>
      <c r="Q246" s="86">
        <v>5689.09</v>
      </c>
      <c r="R246" s="86">
        <v>9957.049999999997</v>
      </c>
    </row>
    <row r="247" spans="2:18" ht="12">
      <c r="B247" s="21" t="s">
        <v>1172</v>
      </c>
      <c r="C247" s="21" t="s">
        <v>273</v>
      </c>
      <c r="D247" s="64">
        <v>59666.03041</v>
      </c>
      <c r="E247" s="28">
        <v>15514.900000000047</v>
      </c>
      <c r="F247" s="28">
        <v>23629.260000000046</v>
      </c>
      <c r="G247" s="28">
        <v>652.3</v>
      </c>
      <c r="H247" s="28">
        <v>4874.6</v>
      </c>
      <c r="I247" s="28">
        <v>506.64000000000004</v>
      </c>
      <c r="J247" s="28">
        <v>1818.6399999999996</v>
      </c>
      <c r="K247" s="28">
        <v>0</v>
      </c>
      <c r="L247" s="28">
        <v>2026</v>
      </c>
      <c r="M247" s="28">
        <v>0.99</v>
      </c>
      <c r="N247" s="28">
        <v>0.99</v>
      </c>
      <c r="O247" s="29"/>
      <c r="P247" s="86">
        <v>16674.83000000005</v>
      </c>
      <c r="Q247" s="86">
        <v>15674.659999999996</v>
      </c>
      <c r="R247" s="86">
        <v>32349.490000000045</v>
      </c>
    </row>
    <row r="248" spans="2:18" ht="12">
      <c r="B248" s="21" t="s">
        <v>1173</v>
      </c>
      <c r="C248" s="21" t="s">
        <v>274</v>
      </c>
      <c r="D248" s="64">
        <v>59133</v>
      </c>
      <c r="E248" s="28">
        <v>4961.719999999995</v>
      </c>
      <c r="F248" s="28">
        <v>6773.969999999995</v>
      </c>
      <c r="G248" s="28">
        <v>16</v>
      </c>
      <c r="H248" s="28">
        <v>277</v>
      </c>
      <c r="I248" s="28">
        <v>0</v>
      </c>
      <c r="J248" s="28">
        <v>0</v>
      </c>
      <c r="K248" s="28">
        <v>0</v>
      </c>
      <c r="L248" s="28">
        <v>0</v>
      </c>
      <c r="M248" s="28">
        <v>1.5</v>
      </c>
      <c r="N248" s="28">
        <v>1.5</v>
      </c>
      <c r="O248" s="29"/>
      <c r="P248" s="86">
        <v>4979.219999999995</v>
      </c>
      <c r="Q248" s="86">
        <v>2073.25</v>
      </c>
      <c r="R248" s="86">
        <v>7052.469999999995</v>
      </c>
    </row>
    <row r="249" spans="2:18" ht="12">
      <c r="B249" s="21" t="s">
        <v>1174</v>
      </c>
      <c r="C249" s="21" t="s">
        <v>275</v>
      </c>
      <c r="D249" s="64">
        <v>67546</v>
      </c>
      <c r="E249" s="28">
        <v>4508.179999999995</v>
      </c>
      <c r="F249" s="28">
        <v>5711.319999999994</v>
      </c>
      <c r="G249" s="28">
        <v>0</v>
      </c>
      <c r="H249" s="28">
        <v>0</v>
      </c>
      <c r="I249" s="28">
        <v>0</v>
      </c>
      <c r="J249" s="28">
        <v>0</v>
      </c>
      <c r="K249" s="28">
        <v>0</v>
      </c>
      <c r="L249" s="28">
        <v>0</v>
      </c>
      <c r="M249" s="28">
        <v>5.95</v>
      </c>
      <c r="N249" s="28">
        <v>5.95</v>
      </c>
      <c r="O249" s="29"/>
      <c r="P249" s="86">
        <v>4514.129999999995</v>
      </c>
      <c r="Q249" s="86">
        <v>1203.1399999999994</v>
      </c>
      <c r="R249" s="86">
        <v>5717.269999999994</v>
      </c>
    </row>
    <row r="250" spans="2:18" ht="12">
      <c r="B250" s="21" t="s">
        <v>1175</v>
      </c>
      <c r="C250" s="21" t="s">
        <v>276</v>
      </c>
      <c r="D250" s="64">
        <v>116180</v>
      </c>
      <c r="E250" s="28">
        <v>2534.66</v>
      </c>
      <c r="F250" s="28">
        <v>3628.04</v>
      </c>
      <c r="G250" s="28">
        <v>0</v>
      </c>
      <c r="H250" s="28">
        <v>0</v>
      </c>
      <c r="I250" s="28">
        <v>0</v>
      </c>
      <c r="J250" s="28">
        <v>0</v>
      </c>
      <c r="K250" s="28">
        <v>0</v>
      </c>
      <c r="L250" s="28">
        <v>0</v>
      </c>
      <c r="M250" s="28">
        <v>0</v>
      </c>
      <c r="N250" s="28">
        <v>0</v>
      </c>
      <c r="O250" s="29"/>
      <c r="P250" s="86">
        <v>2534.66</v>
      </c>
      <c r="Q250" s="86">
        <v>1093.38</v>
      </c>
      <c r="R250" s="86">
        <v>3628.04</v>
      </c>
    </row>
    <row r="251" spans="2:18" ht="12">
      <c r="B251" s="21" t="s">
        <v>1176</v>
      </c>
      <c r="C251" s="21" t="s">
        <v>277</v>
      </c>
      <c r="D251" s="64">
        <v>60869</v>
      </c>
      <c r="E251" s="28">
        <v>7246.830000000007</v>
      </c>
      <c r="F251" s="28">
        <v>8008.400000000007</v>
      </c>
      <c r="G251" s="28">
        <v>21</v>
      </c>
      <c r="H251" s="28">
        <v>2706</v>
      </c>
      <c r="I251" s="28">
        <v>0</v>
      </c>
      <c r="J251" s="28">
        <v>0</v>
      </c>
      <c r="K251" s="28">
        <v>0</v>
      </c>
      <c r="L251" s="28">
        <v>5238</v>
      </c>
      <c r="M251" s="28">
        <v>0.99</v>
      </c>
      <c r="N251" s="28">
        <v>0.99</v>
      </c>
      <c r="O251" s="29"/>
      <c r="P251" s="86">
        <v>7268.820000000007</v>
      </c>
      <c r="Q251" s="86">
        <v>8684.57</v>
      </c>
      <c r="R251" s="86">
        <v>15953.390000000007</v>
      </c>
    </row>
    <row r="252" spans="2:18" ht="12">
      <c r="B252" s="21" t="s">
        <v>1177</v>
      </c>
      <c r="C252" s="21" t="s">
        <v>278</v>
      </c>
      <c r="D252" s="64">
        <v>36049</v>
      </c>
      <c r="E252" s="28">
        <v>3475.3699999999967</v>
      </c>
      <c r="F252" s="28">
        <v>4610.039999999996</v>
      </c>
      <c r="G252" s="28">
        <v>0</v>
      </c>
      <c r="H252" s="28">
        <v>0</v>
      </c>
      <c r="I252" s="28">
        <v>0</v>
      </c>
      <c r="J252" s="28">
        <v>0</v>
      </c>
      <c r="K252" s="28">
        <v>0</v>
      </c>
      <c r="L252" s="28">
        <v>0</v>
      </c>
      <c r="M252" s="28">
        <v>1</v>
      </c>
      <c r="N252" s="28">
        <v>1</v>
      </c>
      <c r="O252" s="29"/>
      <c r="P252" s="86">
        <v>3476.3699999999967</v>
      </c>
      <c r="Q252" s="86">
        <v>1134.6699999999996</v>
      </c>
      <c r="R252" s="86">
        <v>4611.039999999996</v>
      </c>
    </row>
    <row r="253" spans="2:18" ht="12">
      <c r="B253" s="21" t="s">
        <v>1178</v>
      </c>
      <c r="C253" s="21" t="s">
        <v>279</v>
      </c>
      <c r="D253" s="64">
        <v>62121</v>
      </c>
      <c r="E253" s="28">
        <v>5312.670000000005</v>
      </c>
      <c r="F253" s="28">
        <v>6146.990000000004</v>
      </c>
      <c r="G253" s="28">
        <v>0</v>
      </c>
      <c r="H253" s="28">
        <v>0</v>
      </c>
      <c r="I253" s="28">
        <v>0</v>
      </c>
      <c r="J253" s="28">
        <v>0</v>
      </c>
      <c r="K253" s="28">
        <v>0</v>
      </c>
      <c r="L253" s="28">
        <v>0</v>
      </c>
      <c r="M253" s="28">
        <v>0</v>
      </c>
      <c r="N253" s="28">
        <v>0</v>
      </c>
      <c r="O253" s="29"/>
      <c r="P253" s="86">
        <v>5312.670000000005</v>
      </c>
      <c r="Q253" s="86">
        <v>834.3199999999997</v>
      </c>
      <c r="R253" s="86">
        <v>6146.990000000004</v>
      </c>
    </row>
    <row r="254" spans="2:18" ht="12">
      <c r="B254" s="21" t="s">
        <v>1179</v>
      </c>
      <c r="C254" s="21" t="s">
        <v>280</v>
      </c>
      <c r="D254" s="64">
        <v>85068</v>
      </c>
      <c r="E254" s="28">
        <v>3997.960000000006</v>
      </c>
      <c r="F254" s="28">
        <v>6457.330000000005</v>
      </c>
      <c r="G254" s="28">
        <v>0</v>
      </c>
      <c r="H254" s="28">
        <v>11</v>
      </c>
      <c r="I254" s="28">
        <v>0</v>
      </c>
      <c r="J254" s="28">
        <v>0</v>
      </c>
      <c r="K254" s="28">
        <v>0</v>
      </c>
      <c r="L254" s="28">
        <v>0</v>
      </c>
      <c r="M254" s="28">
        <v>0.99</v>
      </c>
      <c r="N254" s="28">
        <v>0.99</v>
      </c>
      <c r="O254" s="29"/>
      <c r="P254" s="86">
        <v>3998.9500000000057</v>
      </c>
      <c r="Q254" s="86">
        <v>2470.3699999999994</v>
      </c>
      <c r="R254" s="86">
        <v>6469.320000000005</v>
      </c>
    </row>
    <row r="255" spans="2:18" ht="12">
      <c r="B255" s="21" t="s">
        <v>1180</v>
      </c>
      <c r="C255" s="21" t="s">
        <v>1966</v>
      </c>
      <c r="D255" s="64">
        <v>104706.2319</v>
      </c>
      <c r="E255" s="28">
        <v>10455.500000000013</v>
      </c>
      <c r="F255" s="28">
        <v>17457.650000000016</v>
      </c>
      <c r="G255" s="28">
        <v>15</v>
      </c>
      <c r="H255" s="28">
        <v>975</v>
      </c>
      <c r="I255" s="28">
        <v>0</v>
      </c>
      <c r="J255" s="28">
        <v>137.4</v>
      </c>
      <c r="K255" s="28">
        <v>0</v>
      </c>
      <c r="L255" s="28">
        <v>1189</v>
      </c>
      <c r="M255" s="28">
        <v>4.5</v>
      </c>
      <c r="N255" s="28">
        <v>33.5</v>
      </c>
      <c r="O255" s="29"/>
      <c r="P255" s="86">
        <v>10475.000000000013</v>
      </c>
      <c r="Q255" s="86">
        <v>9317.550000000005</v>
      </c>
      <c r="R255" s="86">
        <v>19792.550000000017</v>
      </c>
    </row>
    <row r="256" spans="2:18" ht="12">
      <c r="B256" s="21" t="s">
        <v>1181</v>
      </c>
      <c r="C256" s="21" t="s">
        <v>281</v>
      </c>
      <c r="D256" s="64">
        <v>25644</v>
      </c>
      <c r="E256" s="28">
        <v>4386.960000000003</v>
      </c>
      <c r="F256" s="28">
        <v>8156.300000000002</v>
      </c>
      <c r="G256" s="28">
        <v>110</v>
      </c>
      <c r="H256" s="28">
        <v>578</v>
      </c>
      <c r="I256" s="28">
        <v>0</v>
      </c>
      <c r="J256" s="28">
        <v>99</v>
      </c>
      <c r="K256" s="28">
        <v>0</v>
      </c>
      <c r="L256" s="28">
        <v>532</v>
      </c>
      <c r="M256" s="28">
        <v>3.99</v>
      </c>
      <c r="N256" s="28">
        <v>3.99</v>
      </c>
      <c r="O256" s="29"/>
      <c r="P256" s="86">
        <v>4500.950000000003</v>
      </c>
      <c r="Q256" s="86">
        <v>4868.34</v>
      </c>
      <c r="R256" s="86">
        <v>9369.290000000003</v>
      </c>
    </row>
    <row r="257" spans="2:18" ht="12">
      <c r="B257" s="21" t="s">
        <v>1182</v>
      </c>
      <c r="C257" s="21" t="s">
        <v>282</v>
      </c>
      <c r="D257" s="64">
        <v>88765</v>
      </c>
      <c r="E257" s="28">
        <v>2324.6100000000015</v>
      </c>
      <c r="F257" s="28">
        <v>2656.1300000000015</v>
      </c>
      <c r="G257" s="28">
        <v>0</v>
      </c>
      <c r="H257" s="28">
        <v>0</v>
      </c>
      <c r="I257" s="28">
        <v>0</v>
      </c>
      <c r="J257" s="28">
        <v>0</v>
      </c>
      <c r="K257" s="28">
        <v>0</v>
      </c>
      <c r="L257" s="28">
        <v>0</v>
      </c>
      <c r="M257" s="28">
        <v>2.99</v>
      </c>
      <c r="N257" s="28">
        <v>2.99</v>
      </c>
      <c r="O257" s="29"/>
      <c r="P257" s="86">
        <v>2327.6000000000013</v>
      </c>
      <c r="Q257" s="86">
        <v>331.52</v>
      </c>
      <c r="R257" s="86">
        <v>2659.1200000000013</v>
      </c>
    </row>
    <row r="258" spans="2:18" ht="12">
      <c r="B258" s="21" t="s">
        <v>1183</v>
      </c>
      <c r="C258" s="21" t="s">
        <v>283</v>
      </c>
      <c r="D258" s="64">
        <v>21453</v>
      </c>
      <c r="E258" s="28">
        <v>4833.559999999996</v>
      </c>
      <c r="F258" s="28">
        <v>6918.949999999996</v>
      </c>
      <c r="G258" s="28">
        <v>56.5</v>
      </c>
      <c r="H258" s="28">
        <v>408.49</v>
      </c>
      <c r="I258" s="28">
        <v>100</v>
      </c>
      <c r="J258" s="28">
        <v>606</v>
      </c>
      <c r="K258" s="28">
        <v>0</v>
      </c>
      <c r="L258" s="28">
        <v>200</v>
      </c>
      <c r="M258" s="28">
        <v>0</v>
      </c>
      <c r="N258" s="28">
        <v>0</v>
      </c>
      <c r="O258" s="29"/>
      <c r="P258" s="86">
        <v>4990.059999999996</v>
      </c>
      <c r="Q258" s="86">
        <v>3143.38</v>
      </c>
      <c r="R258" s="86">
        <v>8133.439999999996</v>
      </c>
    </row>
    <row r="259" spans="2:18" ht="12">
      <c r="B259" s="21" t="s">
        <v>1184</v>
      </c>
      <c r="C259" s="21" t="s">
        <v>284</v>
      </c>
      <c r="D259" s="64">
        <v>91303</v>
      </c>
      <c r="E259" s="28">
        <v>7226.510000000002</v>
      </c>
      <c r="F259" s="28">
        <v>12756.810000000001</v>
      </c>
      <c r="G259" s="28">
        <v>53</v>
      </c>
      <c r="H259" s="28">
        <v>1246.5</v>
      </c>
      <c r="I259" s="28">
        <v>0</v>
      </c>
      <c r="J259" s="28">
        <v>75</v>
      </c>
      <c r="K259" s="28">
        <v>0</v>
      </c>
      <c r="L259" s="28">
        <v>0</v>
      </c>
      <c r="M259" s="28">
        <v>0</v>
      </c>
      <c r="N259" s="28">
        <v>0</v>
      </c>
      <c r="O259" s="29"/>
      <c r="P259" s="86">
        <v>7279.510000000002</v>
      </c>
      <c r="Q259" s="86">
        <v>6798.799999999999</v>
      </c>
      <c r="R259" s="86">
        <v>14078.310000000001</v>
      </c>
    </row>
    <row r="260" spans="2:18" ht="12">
      <c r="B260" s="21" t="s">
        <v>1185</v>
      </c>
      <c r="C260" s="21" t="s">
        <v>285</v>
      </c>
      <c r="D260" s="64">
        <v>35535</v>
      </c>
      <c r="E260" s="28">
        <v>2866.5400000000004</v>
      </c>
      <c r="F260" s="28">
        <v>16326.56</v>
      </c>
      <c r="G260" s="28">
        <v>0</v>
      </c>
      <c r="H260" s="28">
        <v>0</v>
      </c>
      <c r="I260" s="28">
        <v>0</v>
      </c>
      <c r="J260" s="28">
        <v>0</v>
      </c>
      <c r="K260" s="28">
        <v>0</v>
      </c>
      <c r="L260" s="28">
        <v>0</v>
      </c>
      <c r="M260" s="28">
        <v>1.98</v>
      </c>
      <c r="N260" s="28">
        <v>1.98</v>
      </c>
      <c r="O260" s="29"/>
      <c r="P260" s="86">
        <v>2868.5200000000004</v>
      </c>
      <c r="Q260" s="86">
        <v>13460.019999999999</v>
      </c>
      <c r="R260" s="86">
        <v>16328.539999999999</v>
      </c>
    </row>
    <row r="261" spans="2:18" ht="12">
      <c r="B261" s="21" t="s">
        <v>1186</v>
      </c>
      <c r="C261" s="21" t="s">
        <v>286</v>
      </c>
      <c r="D261" s="64">
        <v>30722</v>
      </c>
      <c r="E261" s="28">
        <v>3404.3</v>
      </c>
      <c r="F261" s="28">
        <v>4851.040000000001</v>
      </c>
      <c r="G261" s="28">
        <v>195.7</v>
      </c>
      <c r="H261" s="28">
        <v>1700.7</v>
      </c>
      <c r="I261" s="28">
        <v>0</v>
      </c>
      <c r="J261" s="28">
        <v>0</v>
      </c>
      <c r="K261" s="28">
        <v>0</v>
      </c>
      <c r="L261" s="28">
        <v>0</v>
      </c>
      <c r="M261" s="28">
        <v>0</v>
      </c>
      <c r="N261" s="28">
        <v>0</v>
      </c>
      <c r="O261" s="29"/>
      <c r="P261" s="86">
        <v>3600</v>
      </c>
      <c r="Q261" s="86">
        <v>2951.7400000000007</v>
      </c>
      <c r="R261" s="86">
        <v>6551.740000000001</v>
      </c>
    </row>
    <row r="262" spans="2:18" ht="12">
      <c r="B262" s="21" t="s">
        <v>1187</v>
      </c>
      <c r="C262" s="21" t="s">
        <v>287</v>
      </c>
      <c r="D262" s="64">
        <v>44016</v>
      </c>
      <c r="E262" s="28">
        <v>5769.169999999994</v>
      </c>
      <c r="F262" s="28">
        <v>11472.559999999994</v>
      </c>
      <c r="G262" s="28">
        <v>5</v>
      </c>
      <c r="H262" s="28">
        <v>5</v>
      </c>
      <c r="I262" s="28">
        <v>0</v>
      </c>
      <c r="J262" s="28">
        <v>0</v>
      </c>
      <c r="K262" s="28">
        <v>0</v>
      </c>
      <c r="L262" s="28">
        <v>0</v>
      </c>
      <c r="M262" s="28">
        <v>0</v>
      </c>
      <c r="N262" s="28">
        <v>0</v>
      </c>
      <c r="O262" s="29"/>
      <c r="P262" s="86">
        <v>5774.169999999994</v>
      </c>
      <c r="Q262" s="86">
        <v>5703.39</v>
      </c>
      <c r="R262" s="86">
        <v>11477.559999999994</v>
      </c>
    </row>
    <row r="263" spans="2:18" ht="12">
      <c r="B263" s="21" t="s">
        <v>1188</v>
      </c>
      <c r="C263" s="21" t="s">
        <v>288</v>
      </c>
      <c r="D263" s="64">
        <v>112641</v>
      </c>
      <c r="E263" s="28">
        <v>17473.609999999986</v>
      </c>
      <c r="F263" s="28">
        <v>20341.849999999988</v>
      </c>
      <c r="G263" s="28">
        <v>0</v>
      </c>
      <c r="H263" s="28">
        <v>40</v>
      </c>
      <c r="I263" s="28">
        <v>0</v>
      </c>
      <c r="J263" s="28">
        <v>364.70000000000005</v>
      </c>
      <c r="K263" s="28">
        <v>0</v>
      </c>
      <c r="L263" s="28">
        <v>499</v>
      </c>
      <c r="M263" s="28">
        <v>0.98</v>
      </c>
      <c r="N263" s="28">
        <v>0.98</v>
      </c>
      <c r="O263" s="29"/>
      <c r="P263" s="86">
        <v>17474.589999999986</v>
      </c>
      <c r="Q263" s="86">
        <v>3771.9400000000023</v>
      </c>
      <c r="R263" s="86">
        <v>21246.529999999988</v>
      </c>
    </row>
    <row r="264" spans="2:18" ht="12">
      <c r="B264" s="21" t="s">
        <v>1189</v>
      </c>
      <c r="C264" s="21" t="s">
        <v>289</v>
      </c>
      <c r="D264" s="64">
        <v>45376</v>
      </c>
      <c r="E264" s="28">
        <v>4920.299999999998</v>
      </c>
      <c r="F264" s="28">
        <v>7268.739999999999</v>
      </c>
      <c r="G264" s="28">
        <v>17.5</v>
      </c>
      <c r="H264" s="28">
        <v>17.5</v>
      </c>
      <c r="I264" s="28">
        <v>0</v>
      </c>
      <c r="J264" s="28">
        <v>0</v>
      </c>
      <c r="K264" s="28">
        <v>0</v>
      </c>
      <c r="L264" s="28">
        <v>998</v>
      </c>
      <c r="M264" s="28">
        <v>0.99</v>
      </c>
      <c r="N264" s="28">
        <v>0.99</v>
      </c>
      <c r="O264" s="29"/>
      <c r="P264" s="86">
        <v>4938.789999999998</v>
      </c>
      <c r="Q264" s="86">
        <v>3346.4399999999996</v>
      </c>
      <c r="R264" s="86">
        <v>8285.229999999998</v>
      </c>
    </row>
    <row r="265" spans="2:18" ht="12">
      <c r="B265" s="21" t="s">
        <v>1190</v>
      </c>
      <c r="C265" s="21" t="s">
        <v>290</v>
      </c>
      <c r="D265" s="64">
        <v>36222</v>
      </c>
      <c r="E265" s="28">
        <v>2102.289999999999</v>
      </c>
      <c r="F265" s="28">
        <v>2829.729999999999</v>
      </c>
      <c r="G265" s="28">
        <v>0</v>
      </c>
      <c r="H265" s="28">
        <v>0</v>
      </c>
      <c r="I265" s="28">
        <v>0</v>
      </c>
      <c r="J265" s="28">
        <v>0</v>
      </c>
      <c r="K265" s="28">
        <v>0</v>
      </c>
      <c r="L265" s="28">
        <v>2378</v>
      </c>
      <c r="M265" s="28">
        <v>0.99</v>
      </c>
      <c r="N265" s="28">
        <v>0.99</v>
      </c>
      <c r="O265" s="29"/>
      <c r="P265" s="86">
        <v>2103.279999999999</v>
      </c>
      <c r="Q265" s="86">
        <v>3105.4400000000005</v>
      </c>
      <c r="R265" s="86">
        <v>5208.719999999999</v>
      </c>
    </row>
    <row r="266" spans="2:18" ht="12">
      <c r="B266" s="21" t="s">
        <v>1191</v>
      </c>
      <c r="C266" s="21" t="s">
        <v>291</v>
      </c>
      <c r="D266" s="64">
        <v>49512</v>
      </c>
      <c r="E266" s="28">
        <v>8389.039999999992</v>
      </c>
      <c r="F266" s="28">
        <v>29608.139999999992</v>
      </c>
      <c r="G266" s="28">
        <v>5</v>
      </c>
      <c r="H266" s="28">
        <v>15</v>
      </c>
      <c r="I266" s="28">
        <v>0</v>
      </c>
      <c r="J266" s="28">
        <v>0</v>
      </c>
      <c r="K266" s="28">
        <v>0</v>
      </c>
      <c r="L266" s="28">
        <v>1497</v>
      </c>
      <c r="M266" s="28">
        <v>0</v>
      </c>
      <c r="N266" s="28">
        <v>0</v>
      </c>
      <c r="O266" s="29"/>
      <c r="P266" s="86">
        <v>8394.039999999992</v>
      </c>
      <c r="Q266" s="86">
        <v>22726.1</v>
      </c>
      <c r="R266" s="86">
        <v>31120.139999999992</v>
      </c>
    </row>
    <row r="267" spans="2:18" ht="12">
      <c r="B267" s="21" t="s">
        <v>1192</v>
      </c>
      <c r="C267" s="21" t="s">
        <v>292</v>
      </c>
      <c r="D267" s="64">
        <v>38802</v>
      </c>
      <c r="E267" s="28">
        <v>2086.7900000000004</v>
      </c>
      <c r="F267" s="28">
        <v>3030.59</v>
      </c>
      <c r="G267" s="28">
        <v>0</v>
      </c>
      <c r="H267" s="28">
        <v>0</v>
      </c>
      <c r="I267" s="28">
        <v>0</v>
      </c>
      <c r="J267" s="28">
        <v>0</v>
      </c>
      <c r="K267" s="28">
        <v>0</v>
      </c>
      <c r="L267" s="28">
        <v>0</v>
      </c>
      <c r="M267" s="28">
        <v>0</v>
      </c>
      <c r="N267" s="28">
        <v>0</v>
      </c>
      <c r="O267" s="29"/>
      <c r="P267" s="86">
        <v>2086.7900000000004</v>
      </c>
      <c r="Q267" s="86">
        <v>943.7999999999997</v>
      </c>
      <c r="R267" s="86">
        <v>3030.59</v>
      </c>
    </row>
    <row r="268" spans="2:18" ht="12">
      <c r="B268" s="21" t="s">
        <v>1193</v>
      </c>
      <c r="C268" s="21" t="s">
        <v>293</v>
      </c>
      <c r="D268" s="64">
        <v>16087</v>
      </c>
      <c r="E268" s="28">
        <v>3358.889999999998</v>
      </c>
      <c r="F268" s="28">
        <v>5125.709999999998</v>
      </c>
      <c r="G268" s="28">
        <v>31</v>
      </c>
      <c r="H268" s="28">
        <v>90</v>
      </c>
      <c r="I268" s="28">
        <v>0</v>
      </c>
      <c r="J268" s="28">
        <v>0</v>
      </c>
      <c r="K268" s="28">
        <v>0</v>
      </c>
      <c r="L268" s="28">
        <v>0</v>
      </c>
      <c r="M268" s="28">
        <v>0</v>
      </c>
      <c r="N268" s="28">
        <v>0</v>
      </c>
      <c r="O268" s="29"/>
      <c r="P268" s="86">
        <v>3389.889999999998</v>
      </c>
      <c r="Q268" s="86">
        <v>1825.8200000000002</v>
      </c>
      <c r="R268" s="86">
        <v>5215.709999999998</v>
      </c>
    </row>
    <row r="269" spans="2:18" ht="12">
      <c r="B269" s="21" t="s">
        <v>1194</v>
      </c>
      <c r="C269" s="21" t="s">
        <v>294</v>
      </c>
      <c r="D269" s="64">
        <v>23815</v>
      </c>
      <c r="E269" s="28">
        <v>5559.650000000002</v>
      </c>
      <c r="F269" s="28">
        <v>12915.250000000004</v>
      </c>
      <c r="G269" s="28">
        <v>186.9</v>
      </c>
      <c r="H269" s="28">
        <v>3138.1</v>
      </c>
      <c r="I269" s="28">
        <v>3.6</v>
      </c>
      <c r="J269" s="28">
        <v>141.6</v>
      </c>
      <c r="K269" s="28">
        <v>0</v>
      </c>
      <c r="L269" s="28">
        <v>499</v>
      </c>
      <c r="M269" s="28">
        <v>2.9699999999999998</v>
      </c>
      <c r="N269" s="28">
        <v>2.9699999999999998</v>
      </c>
      <c r="O269" s="29"/>
      <c r="P269" s="86">
        <v>5753.120000000003</v>
      </c>
      <c r="Q269" s="86">
        <v>10943.800000000003</v>
      </c>
      <c r="R269" s="86">
        <v>16696.920000000006</v>
      </c>
    </row>
    <row r="270" spans="2:18" ht="12">
      <c r="B270" s="21" t="s">
        <v>1195</v>
      </c>
      <c r="C270" s="21" t="s">
        <v>295</v>
      </c>
      <c r="D270" s="64">
        <v>115390</v>
      </c>
      <c r="E270" s="28">
        <v>8903.429999999998</v>
      </c>
      <c r="F270" s="28">
        <v>10580.369999999999</v>
      </c>
      <c r="G270" s="28">
        <v>0</v>
      </c>
      <c r="H270" s="28">
        <v>500</v>
      </c>
      <c r="I270" s="28">
        <v>0</v>
      </c>
      <c r="J270" s="28">
        <v>0</v>
      </c>
      <c r="K270" s="28">
        <v>0</v>
      </c>
      <c r="L270" s="28">
        <v>0</v>
      </c>
      <c r="M270" s="28">
        <v>2.9699999999999998</v>
      </c>
      <c r="N270" s="28">
        <v>2.9699999999999998</v>
      </c>
      <c r="O270" s="29"/>
      <c r="P270" s="86">
        <v>8906.399999999998</v>
      </c>
      <c r="Q270" s="86">
        <v>2176.9400000000005</v>
      </c>
      <c r="R270" s="86">
        <v>11083.339999999998</v>
      </c>
    </row>
    <row r="271" spans="2:18" ht="12">
      <c r="B271" s="21" t="s">
        <v>1196</v>
      </c>
      <c r="C271" s="21" t="s">
        <v>296</v>
      </c>
      <c r="D271" s="64">
        <v>131440</v>
      </c>
      <c r="E271" s="28">
        <v>7610.410000000004</v>
      </c>
      <c r="F271" s="28">
        <v>11134.880000000005</v>
      </c>
      <c r="G271" s="28">
        <v>4</v>
      </c>
      <c r="H271" s="28">
        <v>4</v>
      </c>
      <c r="I271" s="28">
        <v>0</v>
      </c>
      <c r="J271" s="28">
        <v>0</v>
      </c>
      <c r="K271" s="28">
        <v>0</v>
      </c>
      <c r="L271" s="28">
        <v>0</v>
      </c>
      <c r="M271" s="28">
        <v>0</v>
      </c>
      <c r="N271" s="28">
        <v>0</v>
      </c>
      <c r="O271" s="29"/>
      <c r="P271" s="86">
        <v>7614.410000000004</v>
      </c>
      <c r="Q271" s="86">
        <v>3524.4700000000003</v>
      </c>
      <c r="R271" s="86">
        <v>11138.880000000005</v>
      </c>
    </row>
    <row r="272" spans="2:18" ht="12">
      <c r="B272" s="21" t="s">
        <v>1197</v>
      </c>
      <c r="C272" s="21" t="s">
        <v>297</v>
      </c>
      <c r="D272" s="64">
        <v>50206</v>
      </c>
      <c r="E272" s="28">
        <v>6617.459999999997</v>
      </c>
      <c r="F272" s="28">
        <v>8072.139999999998</v>
      </c>
      <c r="G272" s="28">
        <v>328</v>
      </c>
      <c r="H272" s="28">
        <v>845.5900000000001</v>
      </c>
      <c r="I272" s="28">
        <v>0</v>
      </c>
      <c r="J272" s="28">
        <v>50.3</v>
      </c>
      <c r="K272" s="28">
        <v>0</v>
      </c>
      <c r="L272" s="28">
        <v>0</v>
      </c>
      <c r="M272" s="28">
        <v>4.95</v>
      </c>
      <c r="N272" s="28">
        <v>4.95</v>
      </c>
      <c r="O272" s="29"/>
      <c r="P272" s="86">
        <v>6950.409999999997</v>
      </c>
      <c r="Q272" s="86">
        <v>2022.5700000000006</v>
      </c>
      <c r="R272" s="86">
        <v>8972.979999999998</v>
      </c>
    </row>
    <row r="273" spans="2:18" ht="12">
      <c r="B273" s="21" t="s">
        <v>1198</v>
      </c>
      <c r="C273" s="21" t="s">
        <v>298</v>
      </c>
      <c r="D273" s="64">
        <v>54320</v>
      </c>
      <c r="E273" s="28">
        <v>13023.870000000004</v>
      </c>
      <c r="F273" s="28">
        <v>16537.380000000005</v>
      </c>
      <c r="G273" s="28">
        <v>582.2</v>
      </c>
      <c r="H273" s="28">
        <v>9390.2</v>
      </c>
      <c r="I273" s="28">
        <v>47.3</v>
      </c>
      <c r="J273" s="28">
        <v>480.8</v>
      </c>
      <c r="K273" s="28">
        <v>0</v>
      </c>
      <c r="L273" s="28">
        <v>649</v>
      </c>
      <c r="M273" s="28">
        <v>0.99</v>
      </c>
      <c r="N273" s="28">
        <v>0.99</v>
      </c>
      <c r="O273" s="29"/>
      <c r="P273" s="86">
        <v>13654.360000000004</v>
      </c>
      <c r="Q273" s="86">
        <v>13404.010000000002</v>
      </c>
      <c r="R273" s="86">
        <v>27058.370000000006</v>
      </c>
    </row>
    <row r="274" spans="2:18" ht="12">
      <c r="B274" s="21" t="s">
        <v>1199</v>
      </c>
      <c r="C274" s="21" t="s">
        <v>299</v>
      </c>
      <c r="D274" s="64">
        <v>53993</v>
      </c>
      <c r="E274" s="28">
        <v>10490.789999999995</v>
      </c>
      <c r="F274" s="28">
        <v>48836.16999999999</v>
      </c>
      <c r="G274" s="28">
        <v>21</v>
      </c>
      <c r="H274" s="28">
        <v>197</v>
      </c>
      <c r="I274" s="28">
        <v>8</v>
      </c>
      <c r="J274" s="28">
        <v>28.5</v>
      </c>
      <c r="K274" s="28">
        <v>0</v>
      </c>
      <c r="L274" s="28">
        <v>5220</v>
      </c>
      <c r="M274" s="28">
        <v>1</v>
      </c>
      <c r="N274" s="28">
        <v>1</v>
      </c>
      <c r="O274" s="29"/>
      <c r="P274" s="86">
        <v>10520.789999999995</v>
      </c>
      <c r="Q274" s="86">
        <v>43761.88</v>
      </c>
      <c r="R274" s="86">
        <v>54282.66999999999</v>
      </c>
    </row>
    <row r="275" spans="2:18" ht="12">
      <c r="B275" s="21" t="s">
        <v>1200</v>
      </c>
      <c r="C275" s="21" t="s">
        <v>300</v>
      </c>
      <c r="D275" s="64">
        <v>122323</v>
      </c>
      <c r="E275" s="28">
        <v>6313.8099999999995</v>
      </c>
      <c r="F275" s="28">
        <v>8640.64</v>
      </c>
      <c r="G275" s="28">
        <v>10</v>
      </c>
      <c r="H275" s="28">
        <v>42</v>
      </c>
      <c r="I275" s="28">
        <v>0</v>
      </c>
      <c r="J275" s="28">
        <v>0</v>
      </c>
      <c r="K275" s="28">
        <v>0</v>
      </c>
      <c r="L275" s="28">
        <v>0</v>
      </c>
      <c r="M275" s="28">
        <v>1.99</v>
      </c>
      <c r="N275" s="28">
        <v>1.99</v>
      </c>
      <c r="O275" s="29"/>
      <c r="P275" s="86">
        <v>6325.799999999999</v>
      </c>
      <c r="Q275" s="86">
        <v>2358.83</v>
      </c>
      <c r="R275" s="86">
        <v>8684.63</v>
      </c>
    </row>
    <row r="276" spans="2:18" ht="12">
      <c r="B276" s="21" t="s">
        <v>1201</v>
      </c>
      <c r="C276" s="21" t="s">
        <v>301</v>
      </c>
      <c r="D276" s="64">
        <v>37379</v>
      </c>
      <c r="E276" s="28">
        <v>8881.720000000014</v>
      </c>
      <c r="F276" s="28">
        <v>13219.570000000012</v>
      </c>
      <c r="G276" s="28">
        <v>25</v>
      </c>
      <c r="H276" s="28">
        <v>2884</v>
      </c>
      <c r="I276" s="28">
        <v>0</v>
      </c>
      <c r="J276" s="28">
        <v>310</v>
      </c>
      <c r="K276" s="28">
        <v>0</v>
      </c>
      <c r="L276" s="28">
        <v>2936</v>
      </c>
      <c r="M276" s="28">
        <v>0</v>
      </c>
      <c r="N276" s="28">
        <v>0</v>
      </c>
      <c r="O276" s="29"/>
      <c r="P276" s="86">
        <v>8906.720000000014</v>
      </c>
      <c r="Q276" s="86">
        <v>10442.85</v>
      </c>
      <c r="R276" s="86">
        <v>19349.570000000014</v>
      </c>
    </row>
    <row r="277" spans="2:18" ht="12">
      <c r="B277" s="21" t="s">
        <v>1202</v>
      </c>
      <c r="C277" s="21" t="s">
        <v>302</v>
      </c>
      <c r="D277" s="64">
        <v>50744</v>
      </c>
      <c r="E277" s="28">
        <v>4485.150000000002</v>
      </c>
      <c r="F277" s="28">
        <v>6813.360000000002</v>
      </c>
      <c r="G277" s="28">
        <v>5</v>
      </c>
      <c r="H277" s="28">
        <v>16</v>
      </c>
      <c r="I277" s="28">
        <v>0</v>
      </c>
      <c r="J277" s="28">
        <v>0</v>
      </c>
      <c r="K277" s="28">
        <v>0</v>
      </c>
      <c r="L277" s="28">
        <v>0</v>
      </c>
      <c r="M277" s="28">
        <v>4.95</v>
      </c>
      <c r="N277" s="28">
        <v>4.95</v>
      </c>
      <c r="O277" s="29"/>
      <c r="P277" s="86">
        <v>4495.100000000002</v>
      </c>
      <c r="Q277" s="86">
        <v>2339.21</v>
      </c>
      <c r="R277" s="86">
        <v>6834.310000000002</v>
      </c>
    </row>
    <row r="278" spans="2:18" ht="12">
      <c r="B278" s="21" t="s">
        <v>1203</v>
      </c>
      <c r="C278" s="21" t="s">
        <v>303</v>
      </c>
      <c r="D278" s="64">
        <v>245739</v>
      </c>
      <c r="E278" s="28">
        <v>17780.060000000027</v>
      </c>
      <c r="F278" s="28">
        <v>22823.720000000023</v>
      </c>
      <c r="G278" s="28">
        <v>46</v>
      </c>
      <c r="H278" s="28">
        <v>61</v>
      </c>
      <c r="I278" s="28">
        <v>0</v>
      </c>
      <c r="J278" s="28">
        <v>0</v>
      </c>
      <c r="K278" s="28">
        <v>0</v>
      </c>
      <c r="L278" s="28">
        <v>0</v>
      </c>
      <c r="M278" s="28">
        <v>0.99</v>
      </c>
      <c r="N278" s="28">
        <v>0.99</v>
      </c>
      <c r="O278" s="29"/>
      <c r="P278" s="86">
        <v>17827.05000000003</v>
      </c>
      <c r="Q278" s="86">
        <v>5058.659999999996</v>
      </c>
      <c r="R278" s="86">
        <v>22885.710000000025</v>
      </c>
    </row>
    <row r="279" spans="2:18" ht="12">
      <c r="B279" s="23" t="s">
        <v>1205</v>
      </c>
      <c r="C279" s="23" t="s">
        <v>305</v>
      </c>
      <c r="D279" s="65">
        <v>10475</v>
      </c>
      <c r="E279" s="28">
        <v>223.39000000000001</v>
      </c>
      <c r="F279" s="28">
        <v>266.69</v>
      </c>
      <c r="G279" s="28">
        <v>1340.2999999999993</v>
      </c>
      <c r="H279" s="28">
        <v>6829.599999999999</v>
      </c>
      <c r="I279" s="28">
        <v>2.5</v>
      </c>
      <c r="J279" s="28">
        <v>18.5</v>
      </c>
      <c r="K279" s="28">
        <v>0</v>
      </c>
      <c r="L279" s="28">
        <v>0</v>
      </c>
      <c r="M279" s="28">
        <v>0</v>
      </c>
      <c r="N279" s="28">
        <v>0</v>
      </c>
      <c r="O279" s="29"/>
      <c r="P279" s="86">
        <v>1566.1899999999994</v>
      </c>
      <c r="Q279" s="86">
        <v>5548.599999999999</v>
      </c>
      <c r="R279" s="86">
        <v>7114.789999999999</v>
      </c>
    </row>
    <row r="280" spans="2:18" ht="12">
      <c r="B280" s="21" t="s">
        <v>1206</v>
      </c>
      <c r="C280" s="21" t="s">
        <v>306</v>
      </c>
      <c r="D280" s="64">
        <v>138844</v>
      </c>
      <c r="E280" s="28">
        <v>26819.679999999913</v>
      </c>
      <c r="F280" s="28">
        <v>75311.42999999992</v>
      </c>
      <c r="G280" s="28">
        <v>254.29999999999998</v>
      </c>
      <c r="H280" s="28">
        <v>2658.4000000000005</v>
      </c>
      <c r="I280" s="28">
        <v>0</v>
      </c>
      <c r="J280" s="28">
        <v>208.4</v>
      </c>
      <c r="K280" s="28">
        <v>0</v>
      </c>
      <c r="L280" s="28">
        <v>15968.999999999998</v>
      </c>
      <c r="M280" s="28">
        <v>4.42</v>
      </c>
      <c r="N280" s="28">
        <v>4.42</v>
      </c>
      <c r="O280" s="29"/>
      <c r="P280" s="86">
        <v>27078.39999999991</v>
      </c>
      <c r="Q280" s="86">
        <v>67073.25</v>
      </c>
      <c r="R280" s="86">
        <v>94151.6499999999</v>
      </c>
    </row>
    <row r="281" spans="2:18" ht="12">
      <c r="B281" s="21" t="s">
        <v>1207</v>
      </c>
      <c r="C281" s="21" t="s">
        <v>307</v>
      </c>
      <c r="D281" s="64">
        <v>57036</v>
      </c>
      <c r="E281" s="28">
        <v>2357.3399999999983</v>
      </c>
      <c r="F281" s="28">
        <v>3474.5599999999986</v>
      </c>
      <c r="G281" s="28">
        <v>0</v>
      </c>
      <c r="H281" s="28">
        <v>0</v>
      </c>
      <c r="I281" s="28">
        <v>0</v>
      </c>
      <c r="J281" s="28">
        <v>0</v>
      </c>
      <c r="K281" s="28">
        <v>0</v>
      </c>
      <c r="L281" s="28">
        <v>0</v>
      </c>
      <c r="M281" s="28">
        <v>0</v>
      </c>
      <c r="N281" s="28">
        <v>0</v>
      </c>
      <c r="O281" s="29"/>
      <c r="P281" s="86">
        <v>2357.3399999999983</v>
      </c>
      <c r="Q281" s="86">
        <v>1117.2200000000003</v>
      </c>
      <c r="R281" s="86">
        <v>3474.5599999999986</v>
      </c>
    </row>
    <row r="282" spans="2:18" ht="12">
      <c r="B282" s="21" t="s">
        <v>1208</v>
      </c>
      <c r="C282" s="21" t="s">
        <v>308</v>
      </c>
      <c r="D282" s="64">
        <v>90329</v>
      </c>
      <c r="E282" s="28">
        <v>5965.609999999999</v>
      </c>
      <c r="F282" s="28">
        <v>7946.379999999998</v>
      </c>
      <c r="G282" s="28">
        <v>0</v>
      </c>
      <c r="H282" s="28">
        <v>0</v>
      </c>
      <c r="I282" s="28">
        <v>0</v>
      </c>
      <c r="J282" s="28">
        <v>0</v>
      </c>
      <c r="K282" s="28">
        <v>0</v>
      </c>
      <c r="L282" s="28">
        <v>0</v>
      </c>
      <c r="M282" s="28">
        <v>5.579999999999999</v>
      </c>
      <c r="N282" s="28">
        <v>5.579999999999999</v>
      </c>
      <c r="O282" s="29"/>
      <c r="P282" s="86">
        <v>5971.189999999999</v>
      </c>
      <c r="Q282" s="86">
        <v>1980.7699999999995</v>
      </c>
      <c r="R282" s="86">
        <v>7951.959999999998</v>
      </c>
    </row>
    <row r="283" spans="2:18" ht="12">
      <c r="B283" s="21" t="s">
        <v>2023</v>
      </c>
      <c r="C283" s="21" t="s">
        <v>2034</v>
      </c>
      <c r="D283" s="64">
        <v>67198</v>
      </c>
      <c r="E283" s="28">
        <v>14263.330000000033</v>
      </c>
      <c r="F283" s="28">
        <v>30585.660000000033</v>
      </c>
      <c r="G283" s="28">
        <v>86.10000000000002</v>
      </c>
      <c r="H283" s="28">
        <v>171.10000000000002</v>
      </c>
      <c r="I283" s="28">
        <v>56.5</v>
      </c>
      <c r="J283" s="28">
        <v>134.5</v>
      </c>
      <c r="K283" s="28">
        <v>3.68</v>
      </c>
      <c r="L283" s="28">
        <v>3.68</v>
      </c>
      <c r="M283" s="28">
        <v>3.9699999999999998</v>
      </c>
      <c r="N283" s="28">
        <v>3.9699999999999998</v>
      </c>
      <c r="O283" s="29"/>
      <c r="P283" s="86">
        <v>14413.580000000033</v>
      </c>
      <c r="Q283" s="86">
        <v>16485.33</v>
      </c>
      <c r="R283" s="86">
        <v>30898.910000000033</v>
      </c>
    </row>
    <row r="284" spans="2:18" ht="12">
      <c r="B284" s="21" t="s">
        <v>1209</v>
      </c>
      <c r="C284" s="21" t="s">
        <v>309</v>
      </c>
      <c r="D284" s="64">
        <v>52791</v>
      </c>
      <c r="E284" s="28">
        <v>4078.720000000003</v>
      </c>
      <c r="F284" s="28">
        <v>4752.810000000003</v>
      </c>
      <c r="G284" s="28">
        <v>206.2</v>
      </c>
      <c r="H284" s="28">
        <v>2337.8999999999996</v>
      </c>
      <c r="I284" s="28">
        <v>30.599999999999998</v>
      </c>
      <c r="J284" s="28">
        <v>226.5</v>
      </c>
      <c r="K284" s="28">
        <v>0</v>
      </c>
      <c r="L284" s="28">
        <v>350</v>
      </c>
      <c r="M284" s="28">
        <v>0.75</v>
      </c>
      <c r="N284" s="28">
        <v>0.75</v>
      </c>
      <c r="O284" s="29"/>
      <c r="P284" s="86">
        <v>4316.270000000003</v>
      </c>
      <c r="Q284" s="86">
        <v>3351.6899999999996</v>
      </c>
      <c r="R284" s="86">
        <v>7667.960000000003</v>
      </c>
    </row>
    <row r="285" spans="2:18" ht="12">
      <c r="B285" s="21" t="s">
        <v>1210</v>
      </c>
      <c r="C285" s="21" t="s">
        <v>310</v>
      </c>
      <c r="D285" s="64">
        <v>28773</v>
      </c>
      <c r="E285" s="28">
        <v>2095.7800000000025</v>
      </c>
      <c r="F285" s="28">
        <v>3030.0600000000027</v>
      </c>
      <c r="G285" s="28">
        <v>0</v>
      </c>
      <c r="H285" s="28">
        <v>0</v>
      </c>
      <c r="I285" s="28">
        <v>0</v>
      </c>
      <c r="J285" s="28">
        <v>0</v>
      </c>
      <c r="K285" s="28">
        <v>0</v>
      </c>
      <c r="L285" s="28">
        <v>0</v>
      </c>
      <c r="M285" s="28">
        <v>0.99</v>
      </c>
      <c r="N285" s="28">
        <v>0.99</v>
      </c>
      <c r="O285" s="29"/>
      <c r="P285" s="86">
        <v>2096.7700000000023</v>
      </c>
      <c r="Q285" s="86">
        <v>934.2800000000002</v>
      </c>
      <c r="R285" s="86">
        <v>3031.0500000000025</v>
      </c>
    </row>
    <row r="286" spans="2:18" ht="12">
      <c r="B286" s="21" t="s">
        <v>1211</v>
      </c>
      <c r="C286" s="21" t="s">
        <v>311</v>
      </c>
      <c r="D286" s="64">
        <v>67002</v>
      </c>
      <c r="E286" s="28">
        <v>21278.349999999948</v>
      </c>
      <c r="F286" s="28">
        <v>30326.46999999995</v>
      </c>
      <c r="G286" s="28">
        <v>37</v>
      </c>
      <c r="H286" s="28">
        <v>490</v>
      </c>
      <c r="I286" s="28">
        <v>0</v>
      </c>
      <c r="J286" s="28">
        <v>0</v>
      </c>
      <c r="K286" s="28">
        <v>0</v>
      </c>
      <c r="L286" s="28">
        <v>249</v>
      </c>
      <c r="M286" s="28">
        <v>0.99</v>
      </c>
      <c r="N286" s="28">
        <v>0.99</v>
      </c>
      <c r="O286" s="29"/>
      <c r="P286" s="86">
        <v>21316.33999999995</v>
      </c>
      <c r="Q286" s="86">
        <v>9750.120000000003</v>
      </c>
      <c r="R286" s="86">
        <v>31066.459999999952</v>
      </c>
    </row>
    <row r="287" spans="2:18" ht="12">
      <c r="B287" s="21" t="s">
        <v>1212</v>
      </c>
      <c r="C287" s="21" t="s">
        <v>312</v>
      </c>
      <c r="D287" s="64">
        <v>43528</v>
      </c>
      <c r="E287" s="28">
        <v>6221.719999999998</v>
      </c>
      <c r="F287" s="28">
        <v>16424.68</v>
      </c>
      <c r="G287" s="28">
        <v>35</v>
      </c>
      <c r="H287" s="28">
        <v>156</v>
      </c>
      <c r="I287" s="28">
        <v>0</v>
      </c>
      <c r="J287" s="28">
        <v>0</v>
      </c>
      <c r="K287" s="28">
        <v>0</v>
      </c>
      <c r="L287" s="28">
        <v>0</v>
      </c>
      <c r="M287" s="28">
        <v>0</v>
      </c>
      <c r="N287" s="28">
        <v>0</v>
      </c>
      <c r="O287" s="29"/>
      <c r="P287" s="86">
        <v>6256.719999999998</v>
      </c>
      <c r="Q287" s="86">
        <v>10323.960000000003</v>
      </c>
      <c r="R287" s="86">
        <v>16580.68</v>
      </c>
    </row>
    <row r="288" spans="2:18" ht="12">
      <c r="B288" s="21" t="s">
        <v>1213</v>
      </c>
      <c r="C288" s="21" t="s">
        <v>313</v>
      </c>
      <c r="D288" s="64">
        <v>118346</v>
      </c>
      <c r="E288" s="28">
        <v>13588.520000000017</v>
      </c>
      <c r="F288" s="28">
        <v>23400.210000000017</v>
      </c>
      <c r="G288" s="28">
        <v>32</v>
      </c>
      <c r="H288" s="28">
        <v>1417.4</v>
      </c>
      <c r="I288" s="28">
        <v>1</v>
      </c>
      <c r="J288" s="28">
        <v>1</v>
      </c>
      <c r="K288" s="28">
        <v>0</v>
      </c>
      <c r="L288" s="28">
        <v>0</v>
      </c>
      <c r="M288" s="28">
        <v>0.99</v>
      </c>
      <c r="N288" s="28">
        <v>0.99</v>
      </c>
      <c r="O288" s="29"/>
      <c r="P288" s="86">
        <v>13622.510000000017</v>
      </c>
      <c r="Q288" s="86">
        <v>11197.090000000004</v>
      </c>
      <c r="R288" s="86">
        <v>24819.60000000002</v>
      </c>
    </row>
    <row r="289" spans="2:18" ht="12">
      <c r="B289" s="21" t="s">
        <v>1214</v>
      </c>
      <c r="C289" s="21" t="s">
        <v>314</v>
      </c>
      <c r="D289" s="64">
        <v>38707</v>
      </c>
      <c r="E289" s="28">
        <v>14320.569999999976</v>
      </c>
      <c r="F289" s="28">
        <v>36762.35999999998</v>
      </c>
      <c r="G289" s="28">
        <v>209</v>
      </c>
      <c r="H289" s="28">
        <v>853.5</v>
      </c>
      <c r="I289" s="28">
        <v>108.9</v>
      </c>
      <c r="J289" s="28">
        <v>799.9000000000001</v>
      </c>
      <c r="K289" s="28">
        <v>0</v>
      </c>
      <c r="L289" s="28">
        <v>500</v>
      </c>
      <c r="M289" s="28">
        <v>0</v>
      </c>
      <c r="N289" s="28">
        <v>0</v>
      </c>
      <c r="O289" s="29"/>
      <c r="P289" s="86">
        <v>14638.469999999976</v>
      </c>
      <c r="Q289" s="86">
        <v>24277.290000000005</v>
      </c>
      <c r="R289" s="86">
        <v>38915.75999999998</v>
      </c>
    </row>
    <row r="290" spans="2:18" ht="12">
      <c r="B290" s="21" t="s">
        <v>1215</v>
      </c>
      <c r="C290" s="21" t="s">
        <v>315</v>
      </c>
      <c r="D290" s="64">
        <v>39979</v>
      </c>
      <c r="E290" s="28">
        <v>8870.68000000001</v>
      </c>
      <c r="F290" s="28">
        <v>21918.670000000006</v>
      </c>
      <c r="G290" s="28">
        <v>97.55000000000001</v>
      </c>
      <c r="H290" s="28">
        <v>1989.8500000000001</v>
      </c>
      <c r="I290" s="28">
        <v>0</v>
      </c>
      <c r="J290" s="28">
        <v>0</v>
      </c>
      <c r="K290" s="28">
        <v>0</v>
      </c>
      <c r="L290" s="28">
        <v>4452</v>
      </c>
      <c r="M290" s="28">
        <v>0.99</v>
      </c>
      <c r="N290" s="28">
        <v>0.99</v>
      </c>
      <c r="O290" s="29"/>
      <c r="P290" s="86">
        <v>8969.220000000008</v>
      </c>
      <c r="Q290" s="86">
        <v>19392.289999999997</v>
      </c>
      <c r="R290" s="86">
        <v>28361.510000000006</v>
      </c>
    </row>
    <row r="291" spans="2:18" ht="12">
      <c r="B291" s="21" t="s">
        <v>1216</v>
      </c>
      <c r="C291" s="21" t="s">
        <v>316</v>
      </c>
      <c r="D291" s="64">
        <v>62840</v>
      </c>
      <c r="E291" s="28">
        <v>10913.63999999999</v>
      </c>
      <c r="F291" s="28">
        <v>24328.809999999987</v>
      </c>
      <c r="G291" s="28">
        <v>46</v>
      </c>
      <c r="H291" s="28">
        <v>1132</v>
      </c>
      <c r="I291" s="28">
        <v>0</v>
      </c>
      <c r="J291" s="28">
        <v>0</v>
      </c>
      <c r="K291" s="28">
        <v>0</v>
      </c>
      <c r="L291" s="28">
        <v>2239</v>
      </c>
      <c r="M291" s="28">
        <v>0</v>
      </c>
      <c r="N291" s="28">
        <v>0</v>
      </c>
      <c r="O291" s="29"/>
      <c r="P291" s="86">
        <v>10959.63999999999</v>
      </c>
      <c r="Q291" s="86">
        <v>16740.17</v>
      </c>
      <c r="R291" s="86">
        <v>27699.80999999999</v>
      </c>
    </row>
    <row r="292" spans="2:18" ht="12">
      <c r="B292" s="21" t="s">
        <v>1217</v>
      </c>
      <c r="C292" s="21" t="s">
        <v>317</v>
      </c>
      <c r="D292" s="64">
        <v>47644</v>
      </c>
      <c r="E292" s="28">
        <v>6337.4199999999955</v>
      </c>
      <c r="F292" s="28">
        <v>8246.189999999997</v>
      </c>
      <c r="G292" s="28">
        <v>51</v>
      </c>
      <c r="H292" s="28">
        <v>284.5</v>
      </c>
      <c r="I292" s="28">
        <v>103.5</v>
      </c>
      <c r="J292" s="28">
        <v>2997.8000000000006</v>
      </c>
      <c r="K292" s="28">
        <v>0</v>
      </c>
      <c r="L292" s="28">
        <v>28</v>
      </c>
      <c r="M292" s="28">
        <v>2.98</v>
      </c>
      <c r="N292" s="28">
        <v>2.98</v>
      </c>
      <c r="O292" s="29"/>
      <c r="P292" s="86">
        <v>6494.899999999995</v>
      </c>
      <c r="Q292" s="86">
        <v>5064.570000000002</v>
      </c>
      <c r="R292" s="86">
        <v>11559.469999999998</v>
      </c>
    </row>
    <row r="293" spans="2:18" ht="12">
      <c r="B293" s="21" t="s">
        <v>1218</v>
      </c>
      <c r="C293" s="21" t="s">
        <v>318</v>
      </c>
      <c r="D293" s="64">
        <v>147022</v>
      </c>
      <c r="E293" s="28">
        <v>10889.949999999995</v>
      </c>
      <c r="F293" s="28">
        <v>13206.799999999994</v>
      </c>
      <c r="G293" s="28">
        <v>707.5999999999999</v>
      </c>
      <c r="H293" s="28">
        <v>32971.2</v>
      </c>
      <c r="I293" s="28">
        <v>31</v>
      </c>
      <c r="J293" s="28">
        <v>523</v>
      </c>
      <c r="K293" s="28">
        <v>0</v>
      </c>
      <c r="L293" s="28">
        <v>0</v>
      </c>
      <c r="M293" s="28">
        <v>0.99</v>
      </c>
      <c r="N293" s="28">
        <v>0.99</v>
      </c>
      <c r="O293" s="29"/>
      <c r="P293" s="86">
        <v>11629.539999999995</v>
      </c>
      <c r="Q293" s="86">
        <v>35072.45</v>
      </c>
      <c r="R293" s="86">
        <v>46701.98999999999</v>
      </c>
    </row>
    <row r="294" spans="2:18" ht="12">
      <c r="B294" s="21" t="s">
        <v>1219</v>
      </c>
      <c r="C294" s="21" t="s">
        <v>319</v>
      </c>
      <c r="D294" s="64">
        <v>58992</v>
      </c>
      <c r="E294" s="28">
        <v>17136.840000000015</v>
      </c>
      <c r="F294" s="28">
        <v>21461.130000000012</v>
      </c>
      <c r="G294" s="28">
        <v>371.0000000000001</v>
      </c>
      <c r="H294" s="28">
        <v>443.5000000000001</v>
      </c>
      <c r="I294" s="28">
        <v>15</v>
      </c>
      <c r="J294" s="28">
        <v>15</v>
      </c>
      <c r="K294" s="28">
        <v>0</v>
      </c>
      <c r="L294" s="28">
        <v>2030</v>
      </c>
      <c r="M294" s="28">
        <v>0</v>
      </c>
      <c r="N294" s="28">
        <v>0</v>
      </c>
      <c r="O294" s="29"/>
      <c r="P294" s="86">
        <v>17522.840000000015</v>
      </c>
      <c r="Q294" s="86">
        <v>6426.789999999997</v>
      </c>
      <c r="R294" s="86">
        <v>23949.630000000012</v>
      </c>
    </row>
    <row r="295" spans="2:18" ht="12">
      <c r="B295" s="21" t="s">
        <v>1220</v>
      </c>
      <c r="C295" s="21" t="s">
        <v>320</v>
      </c>
      <c r="D295" s="64">
        <v>37947</v>
      </c>
      <c r="E295" s="28">
        <v>5965.039999999997</v>
      </c>
      <c r="F295" s="28">
        <v>11719.859999999997</v>
      </c>
      <c r="G295" s="28">
        <v>80</v>
      </c>
      <c r="H295" s="28">
        <v>190</v>
      </c>
      <c r="I295" s="28">
        <v>0</v>
      </c>
      <c r="J295" s="28">
        <v>0</v>
      </c>
      <c r="K295" s="28">
        <v>0</v>
      </c>
      <c r="L295" s="28">
        <v>1372</v>
      </c>
      <c r="M295" s="28">
        <v>1.97</v>
      </c>
      <c r="N295" s="28">
        <v>1.97</v>
      </c>
      <c r="O295" s="29"/>
      <c r="P295" s="86">
        <v>6047.0099999999975</v>
      </c>
      <c r="Q295" s="86">
        <v>7236.819999999999</v>
      </c>
      <c r="R295" s="86">
        <v>13283.829999999996</v>
      </c>
    </row>
    <row r="296" spans="2:18" ht="12">
      <c r="B296" s="21" t="s">
        <v>1221</v>
      </c>
      <c r="C296" s="21" t="s">
        <v>321</v>
      </c>
      <c r="D296" s="64">
        <v>57819</v>
      </c>
      <c r="E296" s="28">
        <v>7485.530000000005</v>
      </c>
      <c r="F296" s="28">
        <v>11124.100000000006</v>
      </c>
      <c r="G296" s="28">
        <v>0</v>
      </c>
      <c r="H296" s="28">
        <v>6</v>
      </c>
      <c r="I296" s="28">
        <v>33</v>
      </c>
      <c r="J296" s="28">
        <v>132</v>
      </c>
      <c r="K296" s="28">
        <v>0</v>
      </c>
      <c r="L296" s="28">
        <v>3237</v>
      </c>
      <c r="M296" s="28">
        <v>5.95</v>
      </c>
      <c r="N296" s="28">
        <v>5.95</v>
      </c>
      <c r="O296" s="29"/>
      <c r="P296" s="86">
        <v>7524.480000000005</v>
      </c>
      <c r="Q296" s="86">
        <v>6980.5700000000015</v>
      </c>
      <c r="R296" s="86">
        <v>14505.050000000007</v>
      </c>
    </row>
    <row r="297" spans="2:18" ht="12">
      <c r="B297" s="21" t="s">
        <v>1222</v>
      </c>
      <c r="C297" s="21" t="s">
        <v>322</v>
      </c>
      <c r="D297" s="64">
        <v>47790</v>
      </c>
      <c r="E297" s="28">
        <v>5255.729999999992</v>
      </c>
      <c r="F297" s="28">
        <v>6576.839999999993</v>
      </c>
      <c r="G297" s="28">
        <v>17</v>
      </c>
      <c r="H297" s="28">
        <v>72</v>
      </c>
      <c r="I297" s="28">
        <v>0</v>
      </c>
      <c r="J297" s="28">
        <v>200</v>
      </c>
      <c r="K297" s="28">
        <v>0</v>
      </c>
      <c r="L297" s="28">
        <v>0</v>
      </c>
      <c r="M297" s="28">
        <v>5</v>
      </c>
      <c r="N297" s="28">
        <v>5</v>
      </c>
      <c r="O297" s="29"/>
      <c r="P297" s="86">
        <v>5277.729999999992</v>
      </c>
      <c r="Q297" s="86">
        <v>1576.1100000000006</v>
      </c>
      <c r="R297" s="86">
        <v>6853.839999999993</v>
      </c>
    </row>
    <row r="298" spans="2:18" ht="12">
      <c r="B298" s="21" t="s">
        <v>1223</v>
      </c>
      <c r="C298" s="21" t="s">
        <v>323</v>
      </c>
      <c r="D298" s="64">
        <v>74559</v>
      </c>
      <c r="E298" s="28">
        <v>15963.719999999985</v>
      </c>
      <c r="F298" s="28">
        <v>52906.609999999986</v>
      </c>
      <c r="G298" s="28">
        <v>74</v>
      </c>
      <c r="H298" s="28">
        <v>94</v>
      </c>
      <c r="I298" s="28">
        <v>46.7</v>
      </c>
      <c r="J298" s="28">
        <v>56.2</v>
      </c>
      <c r="K298" s="28">
        <v>0</v>
      </c>
      <c r="L298" s="28">
        <v>2976</v>
      </c>
      <c r="M298" s="28">
        <v>0</v>
      </c>
      <c r="N298" s="28">
        <v>0</v>
      </c>
      <c r="O298" s="29"/>
      <c r="P298" s="86">
        <v>16084.419999999986</v>
      </c>
      <c r="Q298" s="86">
        <v>39948.39</v>
      </c>
      <c r="R298" s="86">
        <v>56032.80999999998</v>
      </c>
    </row>
    <row r="299" spans="2:18" ht="12">
      <c r="B299" s="21" t="s">
        <v>1224</v>
      </c>
      <c r="C299" s="21" t="s">
        <v>324</v>
      </c>
      <c r="D299" s="64">
        <v>47476</v>
      </c>
      <c r="E299" s="28">
        <v>4902.929999999998</v>
      </c>
      <c r="F299" s="28">
        <v>8200.449999999997</v>
      </c>
      <c r="G299" s="28">
        <v>0</v>
      </c>
      <c r="H299" s="28">
        <v>3</v>
      </c>
      <c r="I299" s="28">
        <v>0</v>
      </c>
      <c r="J299" s="28">
        <v>0</v>
      </c>
      <c r="K299" s="28">
        <v>0</v>
      </c>
      <c r="L299" s="28">
        <v>0</v>
      </c>
      <c r="M299" s="28">
        <v>0</v>
      </c>
      <c r="N299" s="28">
        <v>0</v>
      </c>
      <c r="O299" s="29"/>
      <c r="P299" s="86">
        <v>4902.929999999998</v>
      </c>
      <c r="Q299" s="86">
        <v>3300.5199999999995</v>
      </c>
      <c r="R299" s="86">
        <v>8203.449999999997</v>
      </c>
    </row>
    <row r="300" spans="2:18" ht="12">
      <c r="B300" s="21" t="s">
        <v>1225</v>
      </c>
      <c r="C300" s="21" t="s">
        <v>325</v>
      </c>
      <c r="D300" s="64">
        <v>69768</v>
      </c>
      <c r="E300" s="28">
        <v>7576.04999999998</v>
      </c>
      <c r="F300" s="28">
        <v>9053.46999999998</v>
      </c>
      <c r="G300" s="28">
        <v>0</v>
      </c>
      <c r="H300" s="28">
        <v>12</v>
      </c>
      <c r="I300" s="28">
        <v>0</v>
      </c>
      <c r="J300" s="28">
        <v>0</v>
      </c>
      <c r="K300" s="28">
        <v>0</v>
      </c>
      <c r="L300" s="28">
        <v>0</v>
      </c>
      <c r="M300" s="28">
        <v>2.99</v>
      </c>
      <c r="N300" s="28">
        <v>2.99</v>
      </c>
      <c r="O300" s="29"/>
      <c r="P300" s="86">
        <v>7579.03999999998</v>
      </c>
      <c r="Q300" s="86">
        <v>1489.4199999999992</v>
      </c>
      <c r="R300" s="86">
        <v>9068.45999999998</v>
      </c>
    </row>
    <row r="301" spans="2:18" ht="12">
      <c r="B301" s="21" t="s">
        <v>1226</v>
      </c>
      <c r="C301" s="21" t="s">
        <v>326</v>
      </c>
      <c r="D301" s="64">
        <v>105986</v>
      </c>
      <c r="E301" s="28">
        <v>7246.72</v>
      </c>
      <c r="F301" s="28">
        <v>10108.56</v>
      </c>
      <c r="G301" s="28">
        <v>0</v>
      </c>
      <c r="H301" s="28">
        <v>0</v>
      </c>
      <c r="I301" s="28">
        <v>0</v>
      </c>
      <c r="J301" s="28">
        <v>0</v>
      </c>
      <c r="K301" s="28">
        <v>0</v>
      </c>
      <c r="L301" s="28">
        <v>0</v>
      </c>
      <c r="M301" s="28">
        <v>0</v>
      </c>
      <c r="N301" s="28">
        <v>0</v>
      </c>
      <c r="O301" s="29"/>
      <c r="P301" s="86">
        <v>7246.72</v>
      </c>
      <c r="Q301" s="86">
        <v>2861.8399999999992</v>
      </c>
      <c r="R301" s="86">
        <v>10108.56</v>
      </c>
    </row>
    <row r="302" spans="2:18" ht="12">
      <c r="B302" s="21" t="s">
        <v>1227</v>
      </c>
      <c r="C302" s="21" t="s">
        <v>327</v>
      </c>
      <c r="D302" s="64">
        <v>80980</v>
      </c>
      <c r="E302" s="28">
        <v>3417.8599999999947</v>
      </c>
      <c r="F302" s="28">
        <v>4748.0799999999945</v>
      </c>
      <c r="G302" s="28">
        <v>0</v>
      </c>
      <c r="H302" s="28">
        <v>0</v>
      </c>
      <c r="I302" s="28">
        <v>0</v>
      </c>
      <c r="J302" s="28">
        <v>0</v>
      </c>
      <c r="K302" s="28">
        <v>0</v>
      </c>
      <c r="L302" s="28">
        <v>0</v>
      </c>
      <c r="M302" s="28">
        <v>0.99</v>
      </c>
      <c r="N302" s="28">
        <v>0.99</v>
      </c>
      <c r="O302" s="29"/>
      <c r="P302" s="86">
        <v>3418.8499999999945</v>
      </c>
      <c r="Q302" s="86">
        <v>1330.2199999999998</v>
      </c>
      <c r="R302" s="86">
        <v>4749.069999999994</v>
      </c>
    </row>
    <row r="303" spans="2:18" ht="12">
      <c r="B303" s="21" t="s">
        <v>1228</v>
      </c>
      <c r="C303" s="21" t="s">
        <v>328</v>
      </c>
      <c r="D303" s="64">
        <v>140742</v>
      </c>
      <c r="E303" s="28">
        <v>2088.85</v>
      </c>
      <c r="F303" s="28">
        <v>3991.2799999999997</v>
      </c>
      <c r="G303" s="28">
        <v>0</v>
      </c>
      <c r="H303" s="28">
        <v>13.5</v>
      </c>
      <c r="I303" s="28">
        <v>0</v>
      </c>
      <c r="J303" s="28">
        <v>0</v>
      </c>
      <c r="K303" s="28">
        <v>0</v>
      </c>
      <c r="L303" s="28">
        <v>0</v>
      </c>
      <c r="M303" s="28">
        <v>1</v>
      </c>
      <c r="N303" s="28">
        <v>1</v>
      </c>
      <c r="O303" s="29"/>
      <c r="P303" s="86">
        <v>2089.85</v>
      </c>
      <c r="Q303" s="86">
        <v>1915.9299999999998</v>
      </c>
      <c r="R303" s="86">
        <v>4005.7799999999997</v>
      </c>
    </row>
    <row r="304" spans="2:18" ht="12">
      <c r="B304" s="21" t="s">
        <v>1229</v>
      </c>
      <c r="C304" s="21" t="s">
        <v>329</v>
      </c>
      <c r="D304" s="64">
        <v>42654</v>
      </c>
      <c r="E304" s="28">
        <v>1825.2499999999993</v>
      </c>
      <c r="F304" s="28">
        <v>3539.7999999999993</v>
      </c>
      <c r="G304" s="28">
        <v>0</v>
      </c>
      <c r="H304" s="28">
        <v>0</v>
      </c>
      <c r="I304" s="28">
        <v>0</v>
      </c>
      <c r="J304" s="28">
        <v>0</v>
      </c>
      <c r="K304" s="28">
        <v>0</v>
      </c>
      <c r="L304" s="28">
        <v>0</v>
      </c>
      <c r="M304" s="28">
        <v>1.5</v>
      </c>
      <c r="N304" s="28">
        <v>1.5</v>
      </c>
      <c r="O304" s="29"/>
      <c r="P304" s="86">
        <v>1826.7499999999993</v>
      </c>
      <c r="Q304" s="86">
        <v>1714.55</v>
      </c>
      <c r="R304" s="86">
        <v>3541.2999999999993</v>
      </c>
    </row>
    <row r="305" spans="2:18" ht="12">
      <c r="B305" s="21" t="s">
        <v>1230</v>
      </c>
      <c r="C305" s="21" t="s">
        <v>330</v>
      </c>
      <c r="D305" s="64">
        <v>61063</v>
      </c>
      <c r="E305" s="28">
        <v>3748.389999999998</v>
      </c>
      <c r="F305" s="28">
        <v>4779.289999999998</v>
      </c>
      <c r="G305" s="28">
        <v>27</v>
      </c>
      <c r="H305" s="28">
        <v>47</v>
      </c>
      <c r="I305" s="28">
        <v>0</v>
      </c>
      <c r="J305" s="28">
        <v>0</v>
      </c>
      <c r="K305" s="28">
        <v>0</v>
      </c>
      <c r="L305" s="28">
        <v>0</v>
      </c>
      <c r="M305" s="28">
        <v>1</v>
      </c>
      <c r="N305" s="28">
        <v>1</v>
      </c>
      <c r="O305" s="29"/>
      <c r="P305" s="86">
        <v>3776.389999999998</v>
      </c>
      <c r="Q305" s="86">
        <v>1050.9</v>
      </c>
      <c r="R305" s="86">
        <v>4827.289999999998</v>
      </c>
    </row>
    <row r="306" spans="2:18" ht="12">
      <c r="B306" s="21" t="s">
        <v>1231</v>
      </c>
      <c r="C306" s="21" t="s">
        <v>331</v>
      </c>
      <c r="D306" s="64">
        <v>79723</v>
      </c>
      <c r="E306" s="28">
        <v>6164.3200000000015</v>
      </c>
      <c r="F306" s="28">
        <v>7447.090000000001</v>
      </c>
      <c r="G306" s="28">
        <v>22</v>
      </c>
      <c r="H306" s="28">
        <v>1022</v>
      </c>
      <c r="I306" s="28">
        <v>0</v>
      </c>
      <c r="J306" s="28">
        <v>0</v>
      </c>
      <c r="K306" s="28">
        <v>0</v>
      </c>
      <c r="L306" s="28">
        <v>0</v>
      </c>
      <c r="M306" s="28">
        <v>0.99</v>
      </c>
      <c r="N306" s="28">
        <v>0.99</v>
      </c>
      <c r="O306" s="29"/>
      <c r="P306" s="86">
        <v>6187.310000000001</v>
      </c>
      <c r="Q306" s="86">
        <v>2282.7699999999986</v>
      </c>
      <c r="R306" s="86">
        <v>8470.08</v>
      </c>
    </row>
    <row r="307" spans="2:18" ht="12">
      <c r="B307" s="21" t="s">
        <v>1232</v>
      </c>
      <c r="C307" s="21" t="s">
        <v>332</v>
      </c>
      <c r="D307" s="64">
        <v>58860</v>
      </c>
      <c r="E307" s="28">
        <v>8542.060000000007</v>
      </c>
      <c r="F307" s="28">
        <v>11949.350000000008</v>
      </c>
      <c r="G307" s="28">
        <v>28</v>
      </c>
      <c r="H307" s="28">
        <v>2040.0000000000002</v>
      </c>
      <c r="I307" s="28">
        <v>2.76</v>
      </c>
      <c r="J307" s="28">
        <v>2.76</v>
      </c>
      <c r="K307" s="28">
        <v>0</v>
      </c>
      <c r="L307" s="28">
        <v>349</v>
      </c>
      <c r="M307" s="28">
        <v>0.61</v>
      </c>
      <c r="N307" s="28">
        <v>0.61</v>
      </c>
      <c r="O307" s="29"/>
      <c r="P307" s="86">
        <v>8573.430000000008</v>
      </c>
      <c r="Q307" s="86">
        <v>5768.290000000001</v>
      </c>
      <c r="R307" s="86">
        <v>14341.720000000008</v>
      </c>
    </row>
    <row r="308" spans="2:18" ht="12">
      <c r="B308" s="21" t="s">
        <v>1233</v>
      </c>
      <c r="C308" s="21" t="s">
        <v>333</v>
      </c>
      <c r="D308" s="64">
        <v>43148</v>
      </c>
      <c r="E308" s="28">
        <v>5806.689999999998</v>
      </c>
      <c r="F308" s="28">
        <v>7863.199999999998</v>
      </c>
      <c r="G308" s="28">
        <v>187.5</v>
      </c>
      <c r="H308" s="28">
        <v>1262.4</v>
      </c>
      <c r="I308" s="28">
        <v>14.75</v>
      </c>
      <c r="J308" s="28">
        <v>14.75</v>
      </c>
      <c r="K308" s="28">
        <v>0</v>
      </c>
      <c r="L308" s="28">
        <v>80</v>
      </c>
      <c r="M308" s="28">
        <v>4</v>
      </c>
      <c r="N308" s="28">
        <v>4</v>
      </c>
      <c r="O308" s="29"/>
      <c r="P308" s="86">
        <v>6012.939999999998</v>
      </c>
      <c r="Q308" s="86">
        <v>3211.4100000000008</v>
      </c>
      <c r="R308" s="86">
        <v>9224.349999999999</v>
      </c>
    </row>
    <row r="309" spans="2:18" ht="12">
      <c r="B309" s="21" t="s">
        <v>1309</v>
      </c>
      <c r="C309" s="21" t="s">
        <v>334</v>
      </c>
      <c r="D309" s="64">
        <v>38107</v>
      </c>
      <c r="E309" s="28">
        <v>2142.97</v>
      </c>
      <c r="F309" s="28">
        <v>2999.7999999999993</v>
      </c>
      <c r="G309" s="28">
        <v>0</v>
      </c>
      <c r="H309" s="28">
        <v>0</v>
      </c>
      <c r="I309" s="28">
        <v>0</v>
      </c>
      <c r="J309" s="28">
        <v>0</v>
      </c>
      <c r="K309" s="28">
        <v>0</v>
      </c>
      <c r="L309" s="28">
        <v>0</v>
      </c>
      <c r="M309" s="28">
        <v>0</v>
      </c>
      <c r="N309" s="28">
        <v>0</v>
      </c>
      <c r="O309" s="29"/>
      <c r="P309" s="86">
        <v>2142.97</v>
      </c>
      <c r="Q309" s="86">
        <v>856.8299999999995</v>
      </c>
      <c r="R309" s="86">
        <v>2999.7999999999993</v>
      </c>
    </row>
    <row r="310" spans="2:18" ht="12">
      <c r="B310" s="21" t="s">
        <v>1235</v>
      </c>
      <c r="C310" s="21" t="s">
        <v>335</v>
      </c>
      <c r="D310" s="64">
        <v>40157</v>
      </c>
      <c r="E310" s="28">
        <v>13346.779999999986</v>
      </c>
      <c r="F310" s="28">
        <v>15087.449999999986</v>
      </c>
      <c r="G310" s="28">
        <v>142.6</v>
      </c>
      <c r="H310" s="28">
        <v>3591.6</v>
      </c>
      <c r="I310" s="28">
        <v>22.5</v>
      </c>
      <c r="J310" s="28">
        <v>19957.5</v>
      </c>
      <c r="K310" s="28">
        <v>0</v>
      </c>
      <c r="L310" s="28">
        <v>1100</v>
      </c>
      <c r="M310" s="28">
        <v>0</v>
      </c>
      <c r="N310" s="28">
        <v>0</v>
      </c>
      <c r="O310" s="29"/>
      <c r="P310" s="86">
        <v>13511.879999999986</v>
      </c>
      <c r="Q310" s="86">
        <v>26224.670000000002</v>
      </c>
      <c r="R310" s="86">
        <v>39736.54999999999</v>
      </c>
    </row>
    <row r="311" spans="2:18" ht="12">
      <c r="B311" s="21" t="s">
        <v>1236</v>
      </c>
      <c r="C311" s="21" t="s">
        <v>336</v>
      </c>
      <c r="D311" s="64">
        <v>128715</v>
      </c>
      <c r="E311" s="28">
        <v>12146.369999999986</v>
      </c>
      <c r="F311" s="28">
        <v>15842.959999999986</v>
      </c>
      <c r="G311" s="28">
        <v>5</v>
      </c>
      <c r="H311" s="28">
        <v>5</v>
      </c>
      <c r="I311" s="28">
        <v>0</v>
      </c>
      <c r="J311" s="28">
        <v>149</v>
      </c>
      <c r="K311" s="28">
        <v>0</v>
      </c>
      <c r="L311" s="28">
        <v>0</v>
      </c>
      <c r="M311" s="28">
        <v>2.98</v>
      </c>
      <c r="N311" s="28">
        <v>2.98</v>
      </c>
      <c r="O311" s="29"/>
      <c r="P311" s="86">
        <v>12154.349999999986</v>
      </c>
      <c r="Q311" s="86">
        <v>3845.59</v>
      </c>
      <c r="R311" s="86">
        <v>15999.939999999986</v>
      </c>
    </row>
    <row r="312" spans="2:18" ht="12">
      <c r="B312" s="21" t="s">
        <v>1237</v>
      </c>
      <c r="C312" s="21" t="s">
        <v>337</v>
      </c>
      <c r="D312" s="64">
        <v>83706</v>
      </c>
      <c r="E312" s="28">
        <v>11548.190000000011</v>
      </c>
      <c r="F312" s="28">
        <v>12959.440000000011</v>
      </c>
      <c r="G312" s="28">
        <v>31</v>
      </c>
      <c r="H312" s="28">
        <v>52</v>
      </c>
      <c r="I312" s="28">
        <v>0</v>
      </c>
      <c r="J312" s="28">
        <v>524</v>
      </c>
      <c r="K312" s="28">
        <v>0</v>
      </c>
      <c r="L312" s="28">
        <v>0</v>
      </c>
      <c r="M312" s="28">
        <v>0</v>
      </c>
      <c r="N312" s="28">
        <v>0</v>
      </c>
      <c r="O312" s="29"/>
      <c r="P312" s="86">
        <v>11579.190000000011</v>
      </c>
      <c r="Q312" s="86">
        <v>1956.25</v>
      </c>
      <c r="R312" s="86">
        <v>13535.440000000011</v>
      </c>
    </row>
    <row r="313" spans="2:18" ht="12">
      <c r="B313" s="21" t="s">
        <v>1238</v>
      </c>
      <c r="C313" s="21" t="s">
        <v>338</v>
      </c>
      <c r="D313" s="64">
        <v>110839</v>
      </c>
      <c r="E313" s="28">
        <v>16507.680000000015</v>
      </c>
      <c r="F313" s="28">
        <v>21506.600000000017</v>
      </c>
      <c r="G313" s="28">
        <v>15</v>
      </c>
      <c r="H313" s="28">
        <v>15</v>
      </c>
      <c r="I313" s="28">
        <v>0</v>
      </c>
      <c r="J313" s="28">
        <v>0</v>
      </c>
      <c r="K313" s="28">
        <v>0</v>
      </c>
      <c r="L313" s="28">
        <v>0</v>
      </c>
      <c r="M313" s="28">
        <v>4.99</v>
      </c>
      <c r="N313" s="28">
        <v>4.99</v>
      </c>
      <c r="O313" s="29"/>
      <c r="P313" s="86">
        <v>16527.670000000016</v>
      </c>
      <c r="Q313" s="86">
        <v>4998.920000000002</v>
      </c>
      <c r="R313" s="86">
        <v>21526.59000000002</v>
      </c>
    </row>
    <row r="314" spans="2:18" ht="12">
      <c r="B314" s="21" t="s">
        <v>1239</v>
      </c>
      <c r="C314" s="21" t="s">
        <v>339</v>
      </c>
      <c r="D314" s="64">
        <v>55084</v>
      </c>
      <c r="E314" s="28">
        <v>8681.300000000007</v>
      </c>
      <c r="F314" s="28">
        <v>31530.240000000005</v>
      </c>
      <c r="G314" s="28">
        <v>44</v>
      </c>
      <c r="H314" s="28">
        <v>69</v>
      </c>
      <c r="I314" s="28">
        <v>0</v>
      </c>
      <c r="J314" s="28">
        <v>0</v>
      </c>
      <c r="K314" s="28">
        <v>0</v>
      </c>
      <c r="L314" s="28">
        <v>0</v>
      </c>
      <c r="M314" s="28">
        <v>4.9399999999999995</v>
      </c>
      <c r="N314" s="28">
        <v>4.9399999999999995</v>
      </c>
      <c r="O314" s="29"/>
      <c r="P314" s="86">
        <v>8730.240000000007</v>
      </c>
      <c r="Q314" s="86">
        <v>22873.939999999995</v>
      </c>
      <c r="R314" s="86">
        <v>31604.18</v>
      </c>
    </row>
    <row r="315" spans="2:18" ht="12">
      <c r="B315" s="21" t="s">
        <v>1240</v>
      </c>
      <c r="C315" s="21" t="s">
        <v>340</v>
      </c>
      <c r="D315" s="64">
        <v>51756</v>
      </c>
      <c r="E315" s="28">
        <v>10217.929999999993</v>
      </c>
      <c r="F315" s="28">
        <v>20127.119999999995</v>
      </c>
      <c r="G315" s="28">
        <v>23.4</v>
      </c>
      <c r="H315" s="28">
        <v>1489.4</v>
      </c>
      <c r="I315" s="28">
        <v>42</v>
      </c>
      <c r="J315" s="28">
        <v>70.5</v>
      </c>
      <c r="K315" s="28">
        <v>0</v>
      </c>
      <c r="L315" s="28">
        <v>0</v>
      </c>
      <c r="M315" s="28">
        <v>0</v>
      </c>
      <c r="N315" s="28">
        <v>0</v>
      </c>
      <c r="O315" s="29"/>
      <c r="P315" s="86">
        <v>10283.329999999993</v>
      </c>
      <c r="Q315" s="86">
        <v>11403.690000000004</v>
      </c>
      <c r="R315" s="86">
        <v>21687.019999999997</v>
      </c>
    </row>
    <row r="316" spans="2:18" ht="12">
      <c r="B316" s="21" t="s">
        <v>1241</v>
      </c>
      <c r="C316" s="21" t="s">
        <v>342</v>
      </c>
      <c r="D316" s="64">
        <v>124438</v>
      </c>
      <c r="E316" s="28">
        <v>21930.770000000073</v>
      </c>
      <c r="F316" s="28">
        <v>28768.810000000074</v>
      </c>
      <c r="G316" s="28">
        <v>11</v>
      </c>
      <c r="H316" s="28">
        <v>54.5</v>
      </c>
      <c r="I316" s="28">
        <v>0</v>
      </c>
      <c r="J316" s="28">
        <v>0</v>
      </c>
      <c r="K316" s="28">
        <v>0</v>
      </c>
      <c r="L316" s="28">
        <v>0</v>
      </c>
      <c r="M316" s="28">
        <v>0.99</v>
      </c>
      <c r="N316" s="28">
        <v>1.99</v>
      </c>
      <c r="O316" s="29"/>
      <c r="P316" s="86">
        <v>21942.760000000075</v>
      </c>
      <c r="Q316" s="86">
        <v>6882.540000000001</v>
      </c>
      <c r="R316" s="86">
        <v>28825.300000000076</v>
      </c>
    </row>
    <row r="317" spans="2:18" ht="12">
      <c r="B317" s="21" t="s">
        <v>1242</v>
      </c>
      <c r="C317" s="21" t="s">
        <v>343</v>
      </c>
      <c r="D317" s="64">
        <v>35753</v>
      </c>
      <c r="E317" s="28">
        <v>2715.8000000000006</v>
      </c>
      <c r="F317" s="28">
        <v>3117.7400000000002</v>
      </c>
      <c r="G317" s="28">
        <v>0</v>
      </c>
      <c r="H317" s="28">
        <v>15</v>
      </c>
      <c r="I317" s="28">
        <v>0</v>
      </c>
      <c r="J317" s="28">
        <v>0</v>
      </c>
      <c r="K317" s="28">
        <v>0</v>
      </c>
      <c r="L317" s="28">
        <v>0</v>
      </c>
      <c r="M317" s="28">
        <v>4.73</v>
      </c>
      <c r="N317" s="28">
        <v>4.73</v>
      </c>
      <c r="O317" s="29"/>
      <c r="P317" s="86">
        <v>2720.5300000000007</v>
      </c>
      <c r="Q317" s="86">
        <v>416.9399999999996</v>
      </c>
      <c r="R317" s="86">
        <v>3137.4700000000003</v>
      </c>
    </row>
    <row r="318" spans="2:18" ht="12">
      <c r="B318" s="21" t="s">
        <v>1243</v>
      </c>
      <c r="C318" s="21" t="s">
        <v>344</v>
      </c>
      <c r="D318" s="64">
        <v>88283</v>
      </c>
      <c r="E318" s="28">
        <v>3020.920000000001</v>
      </c>
      <c r="F318" s="28">
        <v>4034.300000000001</v>
      </c>
      <c r="G318" s="28">
        <v>0</v>
      </c>
      <c r="H318" s="28">
        <v>0</v>
      </c>
      <c r="I318" s="28">
        <v>0</v>
      </c>
      <c r="J318" s="28">
        <v>0</v>
      </c>
      <c r="K318" s="28">
        <v>0</v>
      </c>
      <c r="L318" s="28">
        <v>0</v>
      </c>
      <c r="M318" s="28">
        <v>5.71</v>
      </c>
      <c r="N318" s="28">
        <v>5.71</v>
      </c>
      <c r="O318" s="29"/>
      <c r="P318" s="86">
        <v>3026.630000000001</v>
      </c>
      <c r="Q318" s="86">
        <v>1013.3800000000001</v>
      </c>
      <c r="R318" s="86">
        <v>4040.010000000001</v>
      </c>
    </row>
    <row r="319" spans="2:18" ht="12">
      <c r="B319" s="21" t="s">
        <v>1244</v>
      </c>
      <c r="C319" s="21" t="s">
        <v>345</v>
      </c>
      <c r="D319" s="64">
        <v>62263</v>
      </c>
      <c r="E319" s="28">
        <v>5644.580000000001</v>
      </c>
      <c r="F319" s="28">
        <v>20069.240000000005</v>
      </c>
      <c r="G319" s="28">
        <v>16.3</v>
      </c>
      <c r="H319" s="28">
        <v>13602.3</v>
      </c>
      <c r="I319" s="28">
        <v>0</v>
      </c>
      <c r="J319" s="28">
        <v>0</v>
      </c>
      <c r="K319" s="28">
        <v>0</v>
      </c>
      <c r="L319" s="28">
        <v>0</v>
      </c>
      <c r="M319" s="28">
        <v>0</v>
      </c>
      <c r="N319" s="28">
        <v>0</v>
      </c>
      <c r="O319" s="29"/>
      <c r="P319" s="86">
        <v>5660.880000000001</v>
      </c>
      <c r="Q319" s="86">
        <v>28010.660000000007</v>
      </c>
      <c r="R319" s="86">
        <v>33671.54000000001</v>
      </c>
    </row>
    <row r="320" spans="2:18" ht="12">
      <c r="B320" s="21" t="s">
        <v>1245</v>
      </c>
      <c r="C320" s="21" t="s">
        <v>346</v>
      </c>
      <c r="D320" s="64">
        <v>109404.132</v>
      </c>
      <c r="E320" s="28">
        <v>9592.879999999981</v>
      </c>
      <c r="F320" s="28">
        <v>13986.37999999998</v>
      </c>
      <c r="G320" s="28">
        <v>0</v>
      </c>
      <c r="H320" s="28">
        <v>1625</v>
      </c>
      <c r="I320" s="28">
        <v>0</v>
      </c>
      <c r="J320" s="28">
        <v>26</v>
      </c>
      <c r="K320" s="28">
        <v>0</v>
      </c>
      <c r="L320" s="28">
        <v>0</v>
      </c>
      <c r="M320" s="28">
        <v>0</v>
      </c>
      <c r="N320" s="28">
        <v>0</v>
      </c>
      <c r="O320" s="29"/>
      <c r="P320" s="86">
        <v>9592.879999999981</v>
      </c>
      <c r="Q320" s="86">
        <v>6044.499999999998</v>
      </c>
      <c r="R320" s="86">
        <v>15637.37999999998</v>
      </c>
    </row>
    <row r="321" spans="2:18" ht="12">
      <c r="B321" s="21" t="s">
        <v>1246</v>
      </c>
      <c r="C321" s="21" t="s">
        <v>347</v>
      </c>
      <c r="D321" s="64">
        <v>96368</v>
      </c>
      <c r="E321" s="28">
        <v>8757.540000000017</v>
      </c>
      <c r="F321" s="28">
        <v>21616.240000000013</v>
      </c>
      <c r="G321" s="28">
        <v>0</v>
      </c>
      <c r="H321" s="28">
        <v>0</v>
      </c>
      <c r="I321" s="28">
        <v>0</v>
      </c>
      <c r="J321" s="28">
        <v>0</v>
      </c>
      <c r="K321" s="28">
        <v>0</v>
      </c>
      <c r="L321" s="28">
        <v>498</v>
      </c>
      <c r="M321" s="28">
        <v>0.99</v>
      </c>
      <c r="N321" s="28">
        <v>0.99</v>
      </c>
      <c r="O321" s="29"/>
      <c r="P321" s="86">
        <v>8758.530000000017</v>
      </c>
      <c r="Q321" s="86">
        <v>13356.699999999997</v>
      </c>
      <c r="R321" s="86">
        <v>22115.230000000014</v>
      </c>
    </row>
    <row r="322" spans="2:18" ht="12">
      <c r="B322" s="21" t="s">
        <v>1247</v>
      </c>
      <c r="C322" s="21" t="s">
        <v>348</v>
      </c>
      <c r="D322" s="64">
        <v>99393</v>
      </c>
      <c r="E322" s="28">
        <v>12015.320000000005</v>
      </c>
      <c r="F322" s="28">
        <v>18079.140000000007</v>
      </c>
      <c r="G322" s="28">
        <v>0</v>
      </c>
      <c r="H322" s="28">
        <v>0</v>
      </c>
      <c r="I322" s="28">
        <v>0</v>
      </c>
      <c r="J322" s="28">
        <v>0</v>
      </c>
      <c r="K322" s="28">
        <v>0</v>
      </c>
      <c r="L322" s="28">
        <v>0</v>
      </c>
      <c r="M322" s="28">
        <v>1</v>
      </c>
      <c r="N322" s="28">
        <v>1</v>
      </c>
      <c r="O322" s="29"/>
      <c r="P322" s="86">
        <v>12016.320000000005</v>
      </c>
      <c r="Q322" s="86">
        <v>6063.8200000000015</v>
      </c>
      <c r="R322" s="86">
        <v>18080.140000000007</v>
      </c>
    </row>
    <row r="323" spans="2:18" ht="12">
      <c r="B323" s="21" t="s">
        <v>1248</v>
      </c>
      <c r="C323" s="21" t="s">
        <v>349</v>
      </c>
      <c r="D323" s="64">
        <v>32866</v>
      </c>
      <c r="E323" s="28">
        <v>3001.4399999999987</v>
      </c>
      <c r="F323" s="28">
        <v>3468.7299999999987</v>
      </c>
      <c r="G323" s="28">
        <v>0</v>
      </c>
      <c r="H323" s="28">
        <v>0</v>
      </c>
      <c r="I323" s="28">
        <v>0</v>
      </c>
      <c r="J323" s="28">
        <v>0</v>
      </c>
      <c r="K323" s="28">
        <v>0</v>
      </c>
      <c r="L323" s="28">
        <v>0</v>
      </c>
      <c r="M323" s="28">
        <v>0</v>
      </c>
      <c r="N323" s="28">
        <v>0</v>
      </c>
      <c r="O323" s="29"/>
      <c r="P323" s="86">
        <v>3001.4399999999987</v>
      </c>
      <c r="Q323" s="86">
        <v>467.28999999999996</v>
      </c>
      <c r="R323" s="86">
        <v>3468.7299999999987</v>
      </c>
    </row>
    <row r="324" spans="2:18" ht="12">
      <c r="B324" s="21" t="s">
        <v>1249</v>
      </c>
      <c r="C324" s="21" t="s">
        <v>350</v>
      </c>
      <c r="D324" s="64">
        <v>36895</v>
      </c>
      <c r="E324" s="28">
        <v>3688.099999999999</v>
      </c>
      <c r="F324" s="28">
        <v>4806.569999999998</v>
      </c>
      <c r="G324" s="28">
        <v>0</v>
      </c>
      <c r="H324" s="28">
        <v>0</v>
      </c>
      <c r="I324" s="28">
        <v>0</v>
      </c>
      <c r="J324" s="28">
        <v>0</v>
      </c>
      <c r="K324" s="28">
        <v>0</v>
      </c>
      <c r="L324" s="28">
        <v>0</v>
      </c>
      <c r="M324" s="28">
        <v>2.73</v>
      </c>
      <c r="N324" s="28">
        <v>2.73</v>
      </c>
      <c r="O324" s="29"/>
      <c r="P324" s="86">
        <v>3690.829999999999</v>
      </c>
      <c r="Q324" s="86">
        <v>1118.4699999999984</v>
      </c>
      <c r="R324" s="86">
        <v>4809.299999999997</v>
      </c>
    </row>
    <row r="325" spans="2:18" ht="12">
      <c r="B325" s="21" t="s">
        <v>1250</v>
      </c>
      <c r="C325" s="21" t="s">
        <v>352</v>
      </c>
      <c r="D325" s="64">
        <v>58414</v>
      </c>
      <c r="E325" s="28">
        <v>13779.54999999998</v>
      </c>
      <c r="F325" s="28">
        <v>18860.85999999998</v>
      </c>
      <c r="G325" s="28">
        <v>62.8</v>
      </c>
      <c r="H325" s="28">
        <v>62.8</v>
      </c>
      <c r="I325" s="28">
        <v>48.9</v>
      </c>
      <c r="J325" s="28">
        <v>338.59999999999997</v>
      </c>
      <c r="K325" s="28">
        <v>0</v>
      </c>
      <c r="L325" s="28">
        <v>0</v>
      </c>
      <c r="M325" s="28">
        <v>4.97</v>
      </c>
      <c r="N325" s="28">
        <v>4.97</v>
      </c>
      <c r="O325" s="29"/>
      <c r="P325" s="86">
        <v>13896.219999999978</v>
      </c>
      <c r="Q325" s="86">
        <v>5371.01</v>
      </c>
      <c r="R325" s="86">
        <v>19267.229999999978</v>
      </c>
    </row>
    <row r="326" spans="2:18" ht="12">
      <c r="B326" s="21" t="s">
        <v>1251</v>
      </c>
      <c r="C326" s="21" t="s">
        <v>353</v>
      </c>
      <c r="D326" s="64">
        <v>70978</v>
      </c>
      <c r="E326" s="28">
        <v>8886.840000000006</v>
      </c>
      <c r="F326" s="28">
        <v>17488.88000000001</v>
      </c>
      <c r="G326" s="28">
        <v>0</v>
      </c>
      <c r="H326" s="28">
        <v>47.5</v>
      </c>
      <c r="I326" s="28">
        <v>0</v>
      </c>
      <c r="J326" s="28">
        <v>0</v>
      </c>
      <c r="K326" s="28">
        <v>0</v>
      </c>
      <c r="L326" s="28">
        <v>2994</v>
      </c>
      <c r="M326" s="28">
        <v>8.49</v>
      </c>
      <c r="N326" s="28">
        <v>8.49</v>
      </c>
      <c r="O326" s="29"/>
      <c r="P326" s="86">
        <v>8895.330000000005</v>
      </c>
      <c r="Q326" s="86">
        <v>11643.540000000005</v>
      </c>
      <c r="R326" s="86">
        <v>20538.87000000001</v>
      </c>
    </row>
    <row r="327" spans="2:18" ht="12">
      <c r="B327" s="21" t="s">
        <v>1252</v>
      </c>
      <c r="C327" s="21" t="s">
        <v>354</v>
      </c>
      <c r="D327" s="64">
        <v>65447.99999999999</v>
      </c>
      <c r="E327" s="28">
        <v>9533.35999999999</v>
      </c>
      <c r="F327" s="28">
        <v>17992.359999999993</v>
      </c>
      <c r="G327" s="28">
        <v>316.0000000000001</v>
      </c>
      <c r="H327" s="28">
        <v>427.0000000000001</v>
      </c>
      <c r="I327" s="28">
        <v>0</v>
      </c>
      <c r="J327" s="28">
        <v>0</v>
      </c>
      <c r="K327" s="28">
        <v>0</v>
      </c>
      <c r="L327" s="28">
        <v>499</v>
      </c>
      <c r="M327" s="28">
        <v>0.99</v>
      </c>
      <c r="N327" s="28">
        <v>0.99</v>
      </c>
      <c r="O327" s="29"/>
      <c r="P327" s="86">
        <v>9850.34999999999</v>
      </c>
      <c r="Q327" s="86">
        <v>9069.000000000005</v>
      </c>
      <c r="R327" s="86">
        <v>18919.349999999995</v>
      </c>
    </row>
    <row r="328" spans="2:18" ht="12">
      <c r="B328" s="21" t="s">
        <v>1253</v>
      </c>
      <c r="C328" s="21" t="s">
        <v>355</v>
      </c>
      <c r="D328" s="64">
        <v>51391</v>
      </c>
      <c r="E328" s="28">
        <v>8192.59000000001</v>
      </c>
      <c r="F328" s="28">
        <v>11652.47000000001</v>
      </c>
      <c r="G328" s="28">
        <v>21</v>
      </c>
      <c r="H328" s="28">
        <v>21</v>
      </c>
      <c r="I328" s="28">
        <v>3.6</v>
      </c>
      <c r="J328" s="28">
        <v>3.6</v>
      </c>
      <c r="K328" s="28">
        <v>0</v>
      </c>
      <c r="L328" s="28">
        <v>14</v>
      </c>
      <c r="M328" s="28">
        <v>0.99</v>
      </c>
      <c r="N328" s="28">
        <v>0.99</v>
      </c>
      <c r="O328" s="29"/>
      <c r="P328" s="86">
        <v>8218.18000000001</v>
      </c>
      <c r="Q328" s="86">
        <v>3473.880000000001</v>
      </c>
      <c r="R328" s="86">
        <v>11692.06000000001</v>
      </c>
    </row>
    <row r="329" spans="2:18" ht="12">
      <c r="B329" s="21" t="s">
        <v>1254</v>
      </c>
      <c r="C329" s="21" t="s">
        <v>356</v>
      </c>
      <c r="D329" s="64">
        <v>39395</v>
      </c>
      <c r="E329" s="28">
        <v>5769.300000000006</v>
      </c>
      <c r="F329" s="28">
        <v>8259.880000000005</v>
      </c>
      <c r="G329" s="28">
        <v>0</v>
      </c>
      <c r="H329" s="28">
        <v>0</v>
      </c>
      <c r="I329" s="28">
        <v>0</v>
      </c>
      <c r="J329" s="28">
        <v>0</v>
      </c>
      <c r="K329" s="28">
        <v>0</v>
      </c>
      <c r="L329" s="28">
        <v>350</v>
      </c>
      <c r="M329" s="28">
        <v>1.99</v>
      </c>
      <c r="N329" s="28">
        <v>1.99</v>
      </c>
      <c r="O329" s="29"/>
      <c r="P329" s="86">
        <v>5771.290000000005</v>
      </c>
      <c r="Q329" s="86">
        <v>2840.579999999999</v>
      </c>
      <c r="R329" s="86">
        <v>8611.870000000004</v>
      </c>
    </row>
    <row r="330" spans="2:18" ht="12">
      <c r="B330" s="21" t="s">
        <v>1255</v>
      </c>
      <c r="C330" s="21" t="s">
        <v>357</v>
      </c>
      <c r="D330" s="64">
        <v>65396</v>
      </c>
      <c r="E330" s="28">
        <v>4851.250000000001</v>
      </c>
      <c r="F330" s="28">
        <v>14867.559999999998</v>
      </c>
      <c r="G330" s="28">
        <v>0</v>
      </c>
      <c r="H330" s="28">
        <v>0</v>
      </c>
      <c r="I330" s="28">
        <v>0</v>
      </c>
      <c r="J330" s="28">
        <v>0</v>
      </c>
      <c r="K330" s="28">
        <v>0</v>
      </c>
      <c r="L330" s="28">
        <v>249</v>
      </c>
      <c r="M330" s="28">
        <v>0</v>
      </c>
      <c r="N330" s="28">
        <v>0.99</v>
      </c>
      <c r="O330" s="29"/>
      <c r="P330" s="86">
        <v>4851.250000000001</v>
      </c>
      <c r="Q330" s="86">
        <v>10266.299999999996</v>
      </c>
      <c r="R330" s="86">
        <v>15117.549999999996</v>
      </c>
    </row>
    <row r="331" spans="2:18" ht="12">
      <c r="B331" s="21" t="s">
        <v>1257</v>
      </c>
      <c r="C331" s="21" t="s">
        <v>358</v>
      </c>
      <c r="D331" s="64">
        <v>38429</v>
      </c>
      <c r="E331" s="28">
        <v>1963.0099999999995</v>
      </c>
      <c r="F331" s="28">
        <v>2281.6299999999997</v>
      </c>
      <c r="G331" s="28">
        <v>0</v>
      </c>
      <c r="H331" s="28">
        <v>0</v>
      </c>
      <c r="I331" s="28">
        <v>0</v>
      </c>
      <c r="J331" s="28">
        <v>0</v>
      </c>
      <c r="K331" s="28">
        <v>0</v>
      </c>
      <c r="L331" s="28">
        <v>0</v>
      </c>
      <c r="M331" s="28">
        <v>0.99</v>
      </c>
      <c r="N331" s="28">
        <v>0.99</v>
      </c>
      <c r="O331" s="29"/>
      <c r="P331" s="86">
        <v>1963.9999999999995</v>
      </c>
      <c r="Q331" s="86">
        <v>318.6199999999999</v>
      </c>
      <c r="R331" s="86">
        <v>2282.6199999999994</v>
      </c>
    </row>
    <row r="332" spans="2:18" ht="12">
      <c r="B332" s="21" t="s">
        <v>1258</v>
      </c>
      <c r="C332" s="21" t="s">
        <v>359</v>
      </c>
      <c r="D332" s="64">
        <v>68776</v>
      </c>
      <c r="E332" s="28">
        <v>3778.229999999999</v>
      </c>
      <c r="F332" s="28">
        <v>5871.4</v>
      </c>
      <c r="G332" s="28">
        <v>0</v>
      </c>
      <c r="H332" s="28">
        <v>1015</v>
      </c>
      <c r="I332" s="28">
        <v>0</v>
      </c>
      <c r="J332" s="28">
        <v>0</v>
      </c>
      <c r="K332" s="28">
        <v>0</v>
      </c>
      <c r="L332" s="28">
        <v>0</v>
      </c>
      <c r="M332" s="28">
        <v>0.9</v>
      </c>
      <c r="N332" s="28">
        <v>0.9</v>
      </c>
      <c r="O332" s="29"/>
      <c r="P332" s="86">
        <v>3779.129999999999</v>
      </c>
      <c r="Q332" s="86">
        <v>3108.17</v>
      </c>
      <c r="R332" s="86">
        <v>6887.299999999999</v>
      </c>
    </row>
    <row r="333" spans="2:18" ht="12">
      <c r="B333" s="21" t="s">
        <v>1259</v>
      </c>
      <c r="C333" s="21" t="s">
        <v>360</v>
      </c>
      <c r="D333" s="64">
        <v>52963</v>
      </c>
      <c r="E333" s="28">
        <v>4815.889999999996</v>
      </c>
      <c r="F333" s="28">
        <v>6935.469999999997</v>
      </c>
      <c r="G333" s="28">
        <v>1.2</v>
      </c>
      <c r="H333" s="28">
        <v>1.2</v>
      </c>
      <c r="I333" s="28">
        <v>0</v>
      </c>
      <c r="J333" s="28">
        <v>0</v>
      </c>
      <c r="K333" s="28">
        <v>0</v>
      </c>
      <c r="L333" s="28">
        <v>1334</v>
      </c>
      <c r="M333" s="28">
        <v>1.98</v>
      </c>
      <c r="N333" s="28">
        <v>1.98</v>
      </c>
      <c r="O333" s="29"/>
      <c r="P333" s="86">
        <v>4819.069999999995</v>
      </c>
      <c r="Q333" s="86">
        <v>3453.580000000001</v>
      </c>
      <c r="R333" s="86">
        <v>8272.649999999996</v>
      </c>
    </row>
    <row r="334" spans="2:18" ht="12">
      <c r="B334" s="21" t="s">
        <v>1260</v>
      </c>
      <c r="C334" s="21" t="s">
        <v>361</v>
      </c>
      <c r="D334" s="64">
        <v>62466</v>
      </c>
      <c r="E334" s="28">
        <v>6313.079999999996</v>
      </c>
      <c r="F334" s="28">
        <v>7870.029999999997</v>
      </c>
      <c r="G334" s="28">
        <v>2</v>
      </c>
      <c r="H334" s="28">
        <v>13</v>
      </c>
      <c r="I334" s="28">
        <v>0</v>
      </c>
      <c r="J334" s="28">
        <v>0</v>
      </c>
      <c r="K334" s="28">
        <v>0</v>
      </c>
      <c r="L334" s="28">
        <v>0</v>
      </c>
      <c r="M334" s="28">
        <v>0</v>
      </c>
      <c r="N334" s="28">
        <v>0</v>
      </c>
      <c r="O334" s="29"/>
      <c r="P334" s="86">
        <v>6315.079999999996</v>
      </c>
      <c r="Q334" s="86">
        <v>1567.9500000000007</v>
      </c>
      <c r="R334" s="86">
        <v>7883.029999999997</v>
      </c>
    </row>
    <row r="335" spans="2:18" ht="12">
      <c r="B335" s="21" t="s">
        <v>1261</v>
      </c>
      <c r="C335" s="21" t="s">
        <v>362</v>
      </c>
      <c r="D335" s="64">
        <v>39720.08041</v>
      </c>
      <c r="E335" s="28">
        <v>5184.799999999997</v>
      </c>
      <c r="F335" s="28">
        <v>5970.739999999997</v>
      </c>
      <c r="G335" s="28">
        <v>4.5</v>
      </c>
      <c r="H335" s="28">
        <v>4.5</v>
      </c>
      <c r="I335" s="28">
        <v>0</v>
      </c>
      <c r="J335" s="28">
        <v>29.5</v>
      </c>
      <c r="K335" s="28">
        <v>0</v>
      </c>
      <c r="L335" s="28">
        <v>0</v>
      </c>
      <c r="M335" s="28">
        <v>1.98</v>
      </c>
      <c r="N335" s="28">
        <v>1.98</v>
      </c>
      <c r="O335" s="29"/>
      <c r="P335" s="86">
        <v>5191.279999999997</v>
      </c>
      <c r="Q335" s="86">
        <v>815.4399999999996</v>
      </c>
      <c r="R335" s="86">
        <v>6006.719999999997</v>
      </c>
    </row>
    <row r="336" spans="2:18" ht="12">
      <c r="B336" s="21" t="s">
        <v>1262</v>
      </c>
      <c r="C336" s="21" t="s">
        <v>363</v>
      </c>
      <c r="D336" s="64">
        <v>30533</v>
      </c>
      <c r="E336" s="28">
        <v>10982.490000000007</v>
      </c>
      <c r="F336" s="28">
        <v>30669.00000000001</v>
      </c>
      <c r="G336" s="28">
        <v>389.8999999999999</v>
      </c>
      <c r="H336" s="28">
        <v>15176.4</v>
      </c>
      <c r="I336" s="28">
        <v>0</v>
      </c>
      <c r="J336" s="28">
        <v>0</v>
      </c>
      <c r="K336" s="28">
        <v>0</v>
      </c>
      <c r="L336" s="28">
        <v>0</v>
      </c>
      <c r="M336" s="28">
        <v>0.99</v>
      </c>
      <c r="N336" s="28">
        <v>0.99</v>
      </c>
      <c r="O336" s="29"/>
      <c r="P336" s="86">
        <v>11373.380000000006</v>
      </c>
      <c r="Q336" s="86">
        <v>34473.01</v>
      </c>
      <c r="R336" s="86">
        <v>45846.39000000001</v>
      </c>
    </row>
    <row r="337" spans="2:18" ht="12">
      <c r="B337" s="21" t="s">
        <v>1263</v>
      </c>
      <c r="C337" s="21" t="s">
        <v>364</v>
      </c>
      <c r="D337" s="64">
        <v>136292</v>
      </c>
      <c r="E337" s="28">
        <v>1663.3599999999994</v>
      </c>
      <c r="F337" s="28">
        <v>2617.0399999999995</v>
      </c>
      <c r="G337" s="28">
        <v>0</v>
      </c>
      <c r="H337" s="28">
        <v>0</v>
      </c>
      <c r="I337" s="28">
        <v>0</v>
      </c>
      <c r="J337" s="28">
        <v>0</v>
      </c>
      <c r="K337" s="28">
        <v>0</v>
      </c>
      <c r="L337" s="28">
        <v>0</v>
      </c>
      <c r="M337" s="28">
        <v>0</v>
      </c>
      <c r="N337" s="28">
        <v>0</v>
      </c>
      <c r="O337" s="29"/>
      <c r="P337" s="86">
        <v>1663.3599999999994</v>
      </c>
      <c r="Q337" s="86">
        <v>953.6800000000001</v>
      </c>
      <c r="R337" s="86">
        <v>2617.0399999999995</v>
      </c>
    </row>
    <row r="338" spans="2:18" ht="12">
      <c r="B338" s="21" t="s">
        <v>1264</v>
      </c>
      <c r="C338" s="21" t="s">
        <v>365</v>
      </c>
      <c r="D338" s="64">
        <v>102471</v>
      </c>
      <c r="E338" s="28">
        <v>4507.960000000001</v>
      </c>
      <c r="F338" s="28">
        <v>8748.010000000002</v>
      </c>
      <c r="G338" s="28">
        <v>0</v>
      </c>
      <c r="H338" s="28">
        <v>0</v>
      </c>
      <c r="I338" s="28">
        <v>3.84</v>
      </c>
      <c r="J338" s="28">
        <v>3.84</v>
      </c>
      <c r="K338" s="28">
        <v>0</v>
      </c>
      <c r="L338" s="28">
        <v>0</v>
      </c>
      <c r="M338" s="28">
        <v>1</v>
      </c>
      <c r="N338" s="28">
        <v>1</v>
      </c>
      <c r="O338" s="29"/>
      <c r="P338" s="86">
        <v>4512.800000000001</v>
      </c>
      <c r="Q338" s="86">
        <v>4240.050000000001</v>
      </c>
      <c r="R338" s="86">
        <v>8752.850000000002</v>
      </c>
    </row>
    <row r="339" spans="2:18" ht="12">
      <c r="B339" s="21" t="s">
        <v>1265</v>
      </c>
      <c r="C339" s="21" t="s">
        <v>366</v>
      </c>
      <c r="D339" s="64">
        <v>50942</v>
      </c>
      <c r="E339" s="28">
        <v>5036.460000000002</v>
      </c>
      <c r="F339" s="28">
        <v>8009.450000000001</v>
      </c>
      <c r="G339" s="28">
        <v>0</v>
      </c>
      <c r="H339" s="28">
        <v>0</v>
      </c>
      <c r="I339" s="28">
        <v>0</v>
      </c>
      <c r="J339" s="28">
        <v>0</v>
      </c>
      <c r="K339" s="28">
        <v>0</v>
      </c>
      <c r="L339" s="28">
        <v>499</v>
      </c>
      <c r="M339" s="28">
        <v>0.99</v>
      </c>
      <c r="N339" s="28">
        <v>0.99</v>
      </c>
      <c r="O339" s="29"/>
      <c r="P339" s="86">
        <v>5037.450000000002</v>
      </c>
      <c r="Q339" s="86">
        <v>3471.989999999999</v>
      </c>
      <c r="R339" s="86">
        <v>8509.44</v>
      </c>
    </row>
    <row r="340" spans="2:18" ht="12">
      <c r="B340" s="21" t="s">
        <v>1266</v>
      </c>
      <c r="C340" s="21" t="s">
        <v>367</v>
      </c>
      <c r="D340" s="64">
        <v>36014</v>
      </c>
      <c r="E340" s="28">
        <v>6841.330000000004</v>
      </c>
      <c r="F340" s="28">
        <v>9318.030000000004</v>
      </c>
      <c r="G340" s="28">
        <v>20</v>
      </c>
      <c r="H340" s="28">
        <v>20</v>
      </c>
      <c r="I340" s="28">
        <v>0</v>
      </c>
      <c r="J340" s="28">
        <v>0</v>
      </c>
      <c r="K340" s="28">
        <v>0</v>
      </c>
      <c r="L340" s="28">
        <v>1067</v>
      </c>
      <c r="M340" s="28">
        <v>0.99</v>
      </c>
      <c r="N340" s="28">
        <v>0.99</v>
      </c>
      <c r="O340" s="29"/>
      <c r="P340" s="86">
        <v>6862.320000000003</v>
      </c>
      <c r="Q340" s="86">
        <v>3543.7000000000007</v>
      </c>
      <c r="R340" s="86">
        <v>10406.020000000004</v>
      </c>
    </row>
    <row r="341" spans="2:18" ht="12">
      <c r="B341" s="21" t="s">
        <v>1256</v>
      </c>
      <c r="C341" s="21" t="s">
        <v>780</v>
      </c>
      <c r="D341" s="64">
        <v>55989.21009</v>
      </c>
      <c r="E341" s="28">
        <v>6955.5999999999985</v>
      </c>
      <c r="F341" s="28">
        <v>22794.929999999997</v>
      </c>
      <c r="G341" s="28">
        <v>17</v>
      </c>
      <c r="H341" s="28">
        <v>1100</v>
      </c>
      <c r="I341" s="28">
        <v>0</v>
      </c>
      <c r="J341" s="28">
        <v>0</v>
      </c>
      <c r="K341" s="28">
        <v>0</v>
      </c>
      <c r="L341" s="28">
        <v>500</v>
      </c>
      <c r="M341" s="28">
        <v>2.7199999999999998</v>
      </c>
      <c r="N341" s="28">
        <v>2.7199999999999998</v>
      </c>
      <c r="O341" s="29"/>
      <c r="P341" s="86">
        <v>6975.319999999999</v>
      </c>
      <c r="Q341" s="86">
        <v>17422.329999999998</v>
      </c>
      <c r="R341" s="86">
        <v>24397.649999999998</v>
      </c>
    </row>
    <row r="342" spans="2:18" ht="12">
      <c r="B342" s="21" t="s">
        <v>1267</v>
      </c>
      <c r="C342" s="21" t="s">
        <v>368</v>
      </c>
      <c r="D342" s="64">
        <v>54104</v>
      </c>
      <c r="E342" s="28">
        <v>7350.729999999995</v>
      </c>
      <c r="F342" s="28">
        <v>14390.169999999996</v>
      </c>
      <c r="G342" s="28">
        <v>27</v>
      </c>
      <c r="H342" s="28">
        <v>32</v>
      </c>
      <c r="I342" s="28">
        <v>3.5</v>
      </c>
      <c r="J342" s="28">
        <v>848.1</v>
      </c>
      <c r="K342" s="28">
        <v>0</v>
      </c>
      <c r="L342" s="28">
        <v>0</v>
      </c>
      <c r="M342" s="28">
        <v>3.96</v>
      </c>
      <c r="N342" s="28">
        <v>3.96</v>
      </c>
      <c r="O342" s="29"/>
      <c r="P342" s="86">
        <v>7385.189999999995</v>
      </c>
      <c r="Q342" s="86">
        <v>7889.040000000001</v>
      </c>
      <c r="R342" s="86">
        <v>15274.229999999996</v>
      </c>
    </row>
    <row r="343" spans="2:18" ht="12">
      <c r="B343" s="21" t="s">
        <v>1268</v>
      </c>
      <c r="C343" s="21" t="s">
        <v>369</v>
      </c>
      <c r="D343" s="64">
        <v>148707</v>
      </c>
      <c r="E343" s="28">
        <v>18393.679999999982</v>
      </c>
      <c r="F343" s="28">
        <v>22770.269999999986</v>
      </c>
      <c r="G343" s="28">
        <v>81</v>
      </c>
      <c r="H343" s="28">
        <v>1341</v>
      </c>
      <c r="I343" s="28">
        <v>0</v>
      </c>
      <c r="J343" s="28">
        <v>1099.9</v>
      </c>
      <c r="K343" s="28">
        <v>0</v>
      </c>
      <c r="L343" s="28">
        <v>2400</v>
      </c>
      <c r="M343" s="28">
        <v>0.99</v>
      </c>
      <c r="N343" s="28">
        <v>0.99</v>
      </c>
      <c r="O343" s="29"/>
      <c r="P343" s="86">
        <v>18475.669999999984</v>
      </c>
      <c r="Q343" s="86">
        <v>9136.490000000005</v>
      </c>
      <c r="R343" s="86">
        <v>27612.15999999999</v>
      </c>
    </row>
    <row r="344" spans="2:18" ht="12">
      <c r="B344" s="21" t="s">
        <v>1269</v>
      </c>
      <c r="C344" s="21" t="s">
        <v>370</v>
      </c>
      <c r="D344" s="64">
        <v>114214</v>
      </c>
      <c r="E344" s="28">
        <v>6983.56999999999</v>
      </c>
      <c r="F344" s="28">
        <v>8184.629999999989</v>
      </c>
      <c r="G344" s="28">
        <v>0</v>
      </c>
      <c r="H344" s="28">
        <v>0</v>
      </c>
      <c r="I344" s="28">
        <v>0</v>
      </c>
      <c r="J344" s="28">
        <v>0</v>
      </c>
      <c r="K344" s="28">
        <v>0</v>
      </c>
      <c r="L344" s="28">
        <v>0</v>
      </c>
      <c r="M344" s="28">
        <v>0</v>
      </c>
      <c r="N344" s="28">
        <v>0</v>
      </c>
      <c r="O344" s="29"/>
      <c r="P344" s="86">
        <v>6983.56999999999</v>
      </c>
      <c r="Q344" s="86">
        <v>1201.0599999999995</v>
      </c>
      <c r="R344" s="86">
        <v>8184.629999999989</v>
      </c>
    </row>
    <row r="345" spans="2:18" ht="12">
      <c r="B345" s="21" t="s">
        <v>1270</v>
      </c>
      <c r="C345" s="21" t="s">
        <v>371</v>
      </c>
      <c r="D345" s="64">
        <v>111084</v>
      </c>
      <c r="E345" s="28">
        <v>4146.859999999996</v>
      </c>
      <c r="F345" s="28">
        <v>5669.649999999995</v>
      </c>
      <c r="G345" s="28">
        <v>0</v>
      </c>
      <c r="H345" s="28">
        <v>0</v>
      </c>
      <c r="I345" s="28">
        <v>0</v>
      </c>
      <c r="J345" s="28">
        <v>0</v>
      </c>
      <c r="K345" s="28">
        <v>0</v>
      </c>
      <c r="L345" s="28">
        <v>0</v>
      </c>
      <c r="M345" s="28">
        <v>0</v>
      </c>
      <c r="N345" s="28">
        <v>0</v>
      </c>
      <c r="O345" s="29"/>
      <c r="P345" s="86">
        <v>4146.859999999996</v>
      </c>
      <c r="Q345" s="86">
        <v>1522.789999999999</v>
      </c>
      <c r="R345" s="86">
        <v>5669.649999999995</v>
      </c>
    </row>
    <row r="346" spans="2:18" ht="12">
      <c r="B346" s="21" t="s">
        <v>1271</v>
      </c>
      <c r="C346" s="21" t="s">
        <v>372</v>
      </c>
      <c r="D346" s="64">
        <v>141725</v>
      </c>
      <c r="E346" s="28">
        <v>1665.8900000000006</v>
      </c>
      <c r="F346" s="28">
        <v>2394.7100000000005</v>
      </c>
      <c r="G346" s="28">
        <v>0</v>
      </c>
      <c r="H346" s="28">
        <v>0</v>
      </c>
      <c r="I346" s="28">
        <v>0</v>
      </c>
      <c r="J346" s="28">
        <v>0</v>
      </c>
      <c r="K346" s="28">
        <v>0</v>
      </c>
      <c r="L346" s="28">
        <v>0</v>
      </c>
      <c r="M346" s="28">
        <v>2.98</v>
      </c>
      <c r="N346" s="28">
        <v>2.98</v>
      </c>
      <c r="O346" s="29"/>
      <c r="P346" s="86">
        <v>1668.8700000000006</v>
      </c>
      <c r="Q346" s="86">
        <v>728.8199999999999</v>
      </c>
      <c r="R346" s="86">
        <v>2397.6900000000005</v>
      </c>
    </row>
    <row r="347" spans="2:18" ht="12">
      <c r="B347" s="21" t="s">
        <v>1272</v>
      </c>
      <c r="C347" s="21" t="s">
        <v>373</v>
      </c>
      <c r="D347" s="64">
        <v>92400</v>
      </c>
      <c r="E347" s="28">
        <v>9865.949999999997</v>
      </c>
      <c r="F347" s="28">
        <v>12937.459999999995</v>
      </c>
      <c r="G347" s="28">
        <v>0</v>
      </c>
      <c r="H347" s="28">
        <v>515</v>
      </c>
      <c r="I347" s="28">
        <v>0</v>
      </c>
      <c r="J347" s="28">
        <v>0</v>
      </c>
      <c r="K347" s="28">
        <v>0</v>
      </c>
      <c r="L347" s="28">
        <v>0</v>
      </c>
      <c r="M347" s="28">
        <v>4.58</v>
      </c>
      <c r="N347" s="28">
        <v>5.58</v>
      </c>
      <c r="O347" s="29"/>
      <c r="P347" s="86">
        <v>9870.529999999997</v>
      </c>
      <c r="Q347" s="86">
        <v>3587.5099999999984</v>
      </c>
      <c r="R347" s="86">
        <v>13458.039999999995</v>
      </c>
    </row>
    <row r="348" spans="2:18" ht="12">
      <c r="B348" s="21" t="s">
        <v>1273</v>
      </c>
      <c r="C348" s="21" t="s">
        <v>374</v>
      </c>
      <c r="D348" s="64">
        <v>61977</v>
      </c>
      <c r="E348" s="28">
        <v>6100.800000000008</v>
      </c>
      <c r="F348" s="28">
        <v>9937.460000000006</v>
      </c>
      <c r="G348" s="28">
        <v>6</v>
      </c>
      <c r="H348" s="28">
        <v>6</v>
      </c>
      <c r="I348" s="28">
        <v>14.9</v>
      </c>
      <c r="J348" s="28">
        <v>14.9</v>
      </c>
      <c r="K348" s="28">
        <v>0</v>
      </c>
      <c r="L348" s="28">
        <v>0</v>
      </c>
      <c r="M348" s="28">
        <v>5.95</v>
      </c>
      <c r="N348" s="28">
        <v>6.95</v>
      </c>
      <c r="O348" s="29"/>
      <c r="P348" s="86">
        <v>6127.650000000008</v>
      </c>
      <c r="Q348" s="86">
        <v>3837.659999999999</v>
      </c>
      <c r="R348" s="86">
        <v>9965.310000000007</v>
      </c>
    </row>
    <row r="349" spans="2:18" ht="12">
      <c r="B349" s="21" t="s">
        <v>1274</v>
      </c>
      <c r="C349" s="21" t="s">
        <v>375</v>
      </c>
      <c r="D349" s="64">
        <v>41825</v>
      </c>
      <c r="E349" s="28">
        <v>1111.140000000001</v>
      </c>
      <c r="F349" s="28">
        <v>1817.5100000000011</v>
      </c>
      <c r="G349" s="28">
        <v>0</v>
      </c>
      <c r="H349" s="28">
        <v>0</v>
      </c>
      <c r="I349" s="28">
        <v>0</v>
      </c>
      <c r="J349" s="28">
        <v>0</v>
      </c>
      <c r="K349" s="28">
        <v>0</v>
      </c>
      <c r="L349" s="28">
        <v>0</v>
      </c>
      <c r="M349" s="28">
        <v>0</v>
      </c>
      <c r="N349" s="28">
        <v>0</v>
      </c>
      <c r="O349" s="29"/>
      <c r="P349" s="86">
        <v>1111.140000000001</v>
      </c>
      <c r="Q349" s="86">
        <v>706.3700000000001</v>
      </c>
      <c r="R349" s="86">
        <v>1817.5100000000011</v>
      </c>
    </row>
    <row r="350" spans="2:18" ht="12">
      <c r="B350" s="21" t="s">
        <v>1275</v>
      </c>
      <c r="C350" s="21" t="s">
        <v>377</v>
      </c>
      <c r="D350" s="64">
        <v>51810</v>
      </c>
      <c r="E350" s="28">
        <v>5827.359999999999</v>
      </c>
      <c r="F350" s="28">
        <v>9514.959999999997</v>
      </c>
      <c r="G350" s="28">
        <v>0</v>
      </c>
      <c r="H350" s="28">
        <v>0</v>
      </c>
      <c r="I350" s="28">
        <v>14</v>
      </c>
      <c r="J350" s="28">
        <v>14</v>
      </c>
      <c r="K350" s="28">
        <v>0</v>
      </c>
      <c r="L350" s="28">
        <v>0</v>
      </c>
      <c r="M350" s="28">
        <v>1.5</v>
      </c>
      <c r="N350" s="28">
        <v>1.5</v>
      </c>
      <c r="O350" s="29"/>
      <c r="P350" s="86">
        <v>5842.859999999999</v>
      </c>
      <c r="Q350" s="86">
        <v>3687.5999999999985</v>
      </c>
      <c r="R350" s="86">
        <v>9530.459999999997</v>
      </c>
    </row>
    <row r="351" spans="2:18" ht="12">
      <c r="B351" s="21" t="s">
        <v>1276</v>
      </c>
      <c r="C351" s="21" t="s">
        <v>378</v>
      </c>
      <c r="D351" s="64">
        <v>70125</v>
      </c>
      <c r="E351" s="28">
        <v>11588.429999999998</v>
      </c>
      <c r="F351" s="28">
        <v>19453.65</v>
      </c>
      <c r="G351" s="28">
        <v>11</v>
      </c>
      <c r="H351" s="28">
        <v>11</v>
      </c>
      <c r="I351" s="28">
        <v>0</v>
      </c>
      <c r="J351" s="28">
        <v>0</v>
      </c>
      <c r="K351" s="28">
        <v>0</v>
      </c>
      <c r="L351" s="28">
        <v>0</v>
      </c>
      <c r="M351" s="28">
        <v>0.99</v>
      </c>
      <c r="N351" s="28">
        <v>0.99</v>
      </c>
      <c r="O351" s="29"/>
      <c r="P351" s="86">
        <v>11600.419999999998</v>
      </c>
      <c r="Q351" s="86">
        <v>7865.220000000005</v>
      </c>
      <c r="R351" s="86">
        <v>19465.640000000003</v>
      </c>
    </row>
    <row r="352" spans="2:18" ht="12">
      <c r="B352" s="21" t="s">
        <v>1277</v>
      </c>
      <c r="C352" s="21" t="s">
        <v>379</v>
      </c>
      <c r="D352" s="64">
        <v>33820</v>
      </c>
      <c r="E352" s="28">
        <v>4085.1400000000026</v>
      </c>
      <c r="F352" s="28">
        <v>5597.900000000003</v>
      </c>
      <c r="G352" s="28">
        <v>6</v>
      </c>
      <c r="H352" s="28">
        <v>17</v>
      </c>
      <c r="I352" s="28">
        <v>15</v>
      </c>
      <c r="J352" s="28">
        <v>15</v>
      </c>
      <c r="K352" s="28">
        <v>0</v>
      </c>
      <c r="L352" s="28">
        <v>0</v>
      </c>
      <c r="M352" s="28">
        <v>0.99</v>
      </c>
      <c r="N352" s="28">
        <v>0.99</v>
      </c>
      <c r="O352" s="29"/>
      <c r="P352" s="86">
        <v>4107.130000000003</v>
      </c>
      <c r="Q352" s="86">
        <v>1523.7600000000002</v>
      </c>
      <c r="R352" s="86">
        <v>5630.890000000003</v>
      </c>
    </row>
    <row r="353" spans="2:18" ht="12">
      <c r="B353" s="21" t="s">
        <v>1278</v>
      </c>
      <c r="C353" s="21" t="s">
        <v>380</v>
      </c>
      <c r="D353" s="64">
        <v>49232</v>
      </c>
      <c r="E353" s="28">
        <v>4141.900000000001</v>
      </c>
      <c r="F353" s="28">
        <v>5456.38</v>
      </c>
      <c r="G353" s="28">
        <v>0</v>
      </c>
      <c r="H353" s="28">
        <v>0</v>
      </c>
      <c r="I353" s="28">
        <v>0</v>
      </c>
      <c r="J353" s="28">
        <v>15</v>
      </c>
      <c r="K353" s="28">
        <v>0</v>
      </c>
      <c r="L353" s="28">
        <v>1487</v>
      </c>
      <c r="M353" s="28">
        <v>0.99</v>
      </c>
      <c r="N353" s="28">
        <v>0.99</v>
      </c>
      <c r="O353" s="29"/>
      <c r="P353" s="86">
        <v>4142.89</v>
      </c>
      <c r="Q353" s="86">
        <v>2816.4799999999996</v>
      </c>
      <c r="R353" s="86">
        <v>6959.37</v>
      </c>
    </row>
    <row r="354" spans="2:18" ht="12">
      <c r="B354" s="21" t="s">
        <v>1279</v>
      </c>
      <c r="C354" s="21" t="s">
        <v>381</v>
      </c>
      <c r="D354" s="64">
        <v>65621</v>
      </c>
      <c r="E354" s="28">
        <v>7238.229999999996</v>
      </c>
      <c r="F354" s="28">
        <v>11248.639999999996</v>
      </c>
      <c r="G354" s="28">
        <v>10</v>
      </c>
      <c r="H354" s="28">
        <v>516</v>
      </c>
      <c r="I354" s="28">
        <v>103</v>
      </c>
      <c r="J354" s="28">
        <v>103</v>
      </c>
      <c r="K354" s="28">
        <v>0</v>
      </c>
      <c r="L354" s="28">
        <v>190</v>
      </c>
      <c r="M354" s="28">
        <v>0.99</v>
      </c>
      <c r="N354" s="28">
        <v>0.99</v>
      </c>
      <c r="O354" s="29"/>
      <c r="P354" s="86">
        <v>7352.219999999996</v>
      </c>
      <c r="Q354" s="86">
        <v>4706.41</v>
      </c>
      <c r="R354" s="86">
        <v>12058.629999999996</v>
      </c>
    </row>
    <row r="355" spans="2:18" ht="12">
      <c r="B355" s="21" t="s">
        <v>1280</v>
      </c>
      <c r="C355" s="21" t="s">
        <v>382</v>
      </c>
      <c r="D355" s="64">
        <v>24560</v>
      </c>
      <c r="E355" s="28">
        <v>6989.269999999999</v>
      </c>
      <c r="F355" s="28">
        <v>12847.599999999997</v>
      </c>
      <c r="G355" s="28">
        <v>65</v>
      </c>
      <c r="H355" s="28">
        <v>2364.9</v>
      </c>
      <c r="I355" s="28">
        <v>28</v>
      </c>
      <c r="J355" s="28">
        <v>446.8</v>
      </c>
      <c r="K355" s="28">
        <v>0</v>
      </c>
      <c r="L355" s="28">
        <v>0</v>
      </c>
      <c r="M355" s="28">
        <v>0</v>
      </c>
      <c r="N355" s="28">
        <v>0</v>
      </c>
      <c r="O355" s="29"/>
      <c r="P355" s="86">
        <v>7082.269999999999</v>
      </c>
      <c r="Q355" s="86">
        <v>8577.029999999997</v>
      </c>
      <c r="R355" s="86">
        <v>15659.299999999996</v>
      </c>
    </row>
    <row r="356" spans="2:18" ht="12">
      <c r="B356" s="21" t="s">
        <v>1281</v>
      </c>
      <c r="C356" s="21" t="s">
        <v>384</v>
      </c>
      <c r="D356" s="64">
        <v>42972</v>
      </c>
      <c r="E356" s="28">
        <v>2726.8999999999987</v>
      </c>
      <c r="F356" s="28">
        <v>3507.119999999999</v>
      </c>
      <c r="G356" s="28">
        <v>0</v>
      </c>
      <c r="H356" s="28">
        <v>0</v>
      </c>
      <c r="I356" s="28">
        <v>3.68</v>
      </c>
      <c r="J356" s="28">
        <v>701.68</v>
      </c>
      <c r="K356" s="28">
        <v>0</v>
      </c>
      <c r="L356" s="28">
        <v>0</v>
      </c>
      <c r="M356" s="28">
        <v>0</v>
      </c>
      <c r="N356" s="28">
        <v>0</v>
      </c>
      <c r="O356" s="29"/>
      <c r="P356" s="86">
        <v>2730.5799999999986</v>
      </c>
      <c r="Q356" s="86">
        <v>1478.2200000000007</v>
      </c>
      <c r="R356" s="86">
        <v>4208.799999999999</v>
      </c>
    </row>
    <row r="357" spans="2:18" ht="12">
      <c r="B357" s="21" t="s">
        <v>1282</v>
      </c>
      <c r="C357" s="21" t="s">
        <v>385</v>
      </c>
      <c r="D357" s="64">
        <v>47097</v>
      </c>
      <c r="E357" s="28">
        <v>6440.660000000003</v>
      </c>
      <c r="F357" s="28">
        <v>12139.060000000003</v>
      </c>
      <c r="G357" s="28">
        <v>62.5</v>
      </c>
      <c r="H357" s="28">
        <v>3071.3</v>
      </c>
      <c r="I357" s="28">
        <v>0</v>
      </c>
      <c r="J357" s="28">
        <v>0</v>
      </c>
      <c r="K357" s="28">
        <v>0</v>
      </c>
      <c r="L357" s="28">
        <v>0</v>
      </c>
      <c r="M357" s="28">
        <v>3</v>
      </c>
      <c r="N357" s="28">
        <v>3</v>
      </c>
      <c r="O357" s="29"/>
      <c r="P357" s="86">
        <v>6506.160000000003</v>
      </c>
      <c r="Q357" s="86">
        <v>8707.2</v>
      </c>
      <c r="R357" s="86">
        <v>15213.360000000004</v>
      </c>
    </row>
    <row r="358" spans="2:18" ht="12">
      <c r="B358" s="21" t="s">
        <v>1283</v>
      </c>
      <c r="C358" s="21" t="s">
        <v>386</v>
      </c>
      <c r="D358" s="64">
        <v>41367</v>
      </c>
      <c r="E358" s="28">
        <v>9835.179999999991</v>
      </c>
      <c r="F358" s="28">
        <v>22171.109999999997</v>
      </c>
      <c r="G358" s="28">
        <v>55</v>
      </c>
      <c r="H358" s="28">
        <v>3528.2999999999997</v>
      </c>
      <c r="I358" s="28">
        <v>0</v>
      </c>
      <c r="J358" s="28">
        <v>0</v>
      </c>
      <c r="K358" s="28">
        <v>0</v>
      </c>
      <c r="L358" s="28">
        <v>5811</v>
      </c>
      <c r="M358" s="28">
        <v>0</v>
      </c>
      <c r="N358" s="28">
        <v>0</v>
      </c>
      <c r="O358" s="29"/>
      <c r="P358" s="86">
        <v>9890.179999999991</v>
      </c>
      <c r="Q358" s="86">
        <v>21620.230000000003</v>
      </c>
      <c r="R358" s="86">
        <v>31510.409999999996</v>
      </c>
    </row>
    <row r="359" spans="2:18" ht="12">
      <c r="B359" s="21" t="s">
        <v>1284</v>
      </c>
      <c r="C359" s="21" t="s">
        <v>387</v>
      </c>
      <c r="D359" s="64">
        <v>78406</v>
      </c>
      <c r="E359" s="28">
        <v>6426.769999999998</v>
      </c>
      <c r="F359" s="28">
        <v>7383.249999999998</v>
      </c>
      <c r="G359" s="28">
        <v>55</v>
      </c>
      <c r="H359" s="28">
        <v>5967.3</v>
      </c>
      <c r="I359" s="28">
        <v>0</v>
      </c>
      <c r="J359" s="28">
        <v>0</v>
      </c>
      <c r="K359" s="28">
        <v>0</v>
      </c>
      <c r="L359" s="28">
        <v>0</v>
      </c>
      <c r="M359" s="28">
        <v>2.9699999999999998</v>
      </c>
      <c r="N359" s="28">
        <v>2.9699999999999998</v>
      </c>
      <c r="O359" s="29"/>
      <c r="P359" s="86">
        <v>6484.739999999998</v>
      </c>
      <c r="Q359" s="86">
        <v>6868.780000000001</v>
      </c>
      <c r="R359" s="86">
        <v>13353.519999999999</v>
      </c>
    </row>
    <row r="360" spans="2:18" ht="12">
      <c r="B360" s="21" t="s">
        <v>1285</v>
      </c>
      <c r="C360" s="21" t="s">
        <v>388</v>
      </c>
      <c r="D360" s="64">
        <v>47045</v>
      </c>
      <c r="E360" s="28">
        <v>9030.680000000002</v>
      </c>
      <c r="F360" s="28">
        <v>11960.390000000001</v>
      </c>
      <c r="G360" s="28">
        <v>6</v>
      </c>
      <c r="H360" s="28">
        <v>6</v>
      </c>
      <c r="I360" s="28">
        <v>0</v>
      </c>
      <c r="J360" s="28">
        <v>26</v>
      </c>
      <c r="K360" s="28">
        <v>0</v>
      </c>
      <c r="L360" s="28">
        <v>0</v>
      </c>
      <c r="M360" s="28">
        <v>0.99</v>
      </c>
      <c r="N360" s="28">
        <v>0.99</v>
      </c>
      <c r="O360" s="29"/>
      <c r="P360" s="86">
        <v>9037.670000000002</v>
      </c>
      <c r="Q360" s="86">
        <v>2955.709999999999</v>
      </c>
      <c r="R360" s="86">
        <v>11993.380000000001</v>
      </c>
    </row>
    <row r="361" spans="2:18" ht="12">
      <c r="B361" s="21" t="s">
        <v>2025</v>
      </c>
      <c r="C361" s="21" t="s">
        <v>476</v>
      </c>
      <c r="D361" s="64">
        <v>76313</v>
      </c>
      <c r="E361" s="28">
        <v>16062.610000000032</v>
      </c>
      <c r="F361" s="28">
        <v>29592.030000000024</v>
      </c>
      <c r="G361" s="28">
        <v>33</v>
      </c>
      <c r="H361" s="28">
        <v>558</v>
      </c>
      <c r="I361" s="28">
        <v>0</v>
      </c>
      <c r="J361" s="28">
        <v>0</v>
      </c>
      <c r="K361" s="28">
        <v>0</v>
      </c>
      <c r="L361" s="28">
        <v>5190</v>
      </c>
      <c r="M361" s="28">
        <v>0</v>
      </c>
      <c r="N361" s="28">
        <v>0</v>
      </c>
      <c r="O361" s="29"/>
      <c r="P361" s="86">
        <v>16095.610000000032</v>
      </c>
      <c r="Q361" s="86">
        <v>19244.42</v>
      </c>
      <c r="R361" s="86">
        <v>35340.03000000003</v>
      </c>
    </row>
    <row r="362" spans="2:18" ht="12">
      <c r="B362" s="21" t="s">
        <v>1286</v>
      </c>
      <c r="C362" s="21" t="s">
        <v>389</v>
      </c>
      <c r="D362" s="64">
        <v>125675</v>
      </c>
      <c r="E362" s="28">
        <v>838.7100000000002</v>
      </c>
      <c r="F362" s="28">
        <v>1237.3400000000001</v>
      </c>
      <c r="G362" s="28">
        <v>0</v>
      </c>
      <c r="H362" s="28">
        <v>0</v>
      </c>
      <c r="I362" s="28">
        <v>0</v>
      </c>
      <c r="J362" s="28">
        <v>0</v>
      </c>
      <c r="K362" s="28">
        <v>0</v>
      </c>
      <c r="L362" s="28">
        <v>0</v>
      </c>
      <c r="M362" s="28">
        <v>1.5</v>
      </c>
      <c r="N362" s="28">
        <v>1.5</v>
      </c>
      <c r="O362" s="29"/>
      <c r="P362" s="86">
        <v>840.2100000000002</v>
      </c>
      <c r="Q362" s="86">
        <v>398.63</v>
      </c>
      <c r="R362" s="86">
        <v>1238.8400000000001</v>
      </c>
    </row>
    <row r="363" spans="2:18" ht="12">
      <c r="B363" s="21" t="s">
        <v>1287</v>
      </c>
      <c r="C363" s="21" t="s">
        <v>390</v>
      </c>
      <c r="D363" s="64">
        <v>144279</v>
      </c>
      <c r="E363" s="28">
        <v>12228.08</v>
      </c>
      <c r="F363" s="28">
        <v>15801.48</v>
      </c>
      <c r="G363" s="28">
        <v>0</v>
      </c>
      <c r="H363" s="28">
        <v>37</v>
      </c>
      <c r="I363" s="28">
        <v>0</v>
      </c>
      <c r="J363" s="28">
        <v>0</v>
      </c>
      <c r="K363" s="28">
        <v>0</v>
      </c>
      <c r="L363" s="28">
        <v>0</v>
      </c>
      <c r="M363" s="28">
        <v>3.99</v>
      </c>
      <c r="N363" s="28">
        <v>3.99</v>
      </c>
      <c r="O363" s="29"/>
      <c r="P363" s="86">
        <v>12232.07</v>
      </c>
      <c r="Q363" s="86">
        <v>3610.3999999999996</v>
      </c>
      <c r="R363" s="86">
        <v>15842.47</v>
      </c>
    </row>
    <row r="364" spans="2:18" ht="12">
      <c r="B364" s="21" t="s">
        <v>1288</v>
      </c>
      <c r="C364" s="21" t="s">
        <v>391</v>
      </c>
      <c r="D364" s="64">
        <v>212190</v>
      </c>
      <c r="E364" s="28">
        <v>36530.22000000013</v>
      </c>
      <c r="F364" s="28">
        <v>112191.17000000011</v>
      </c>
      <c r="G364" s="28">
        <v>13</v>
      </c>
      <c r="H364" s="28">
        <v>13</v>
      </c>
      <c r="I364" s="28">
        <v>74.2</v>
      </c>
      <c r="J364" s="28">
        <v>89</v>
      </c>
      <c r="K364" s="28">
        <v>0</v>
      </c>
      <c r="L364" s="28">
        <v>5827.000000000001</v>
      </c>
      <c r="M364" s="28">
        <v>8.12</v>
      </c>
      <c r="N364" s="28">
        <v>8.12</v>
      </c>
      <c r="O364" s="29"/>
      <c r="P364" s="86">
        <v>36625.54000000013</v>
      </c>
      <c r="Q364" s="86">
        <v>81502.74999999997</v>
      </c>
      <c r="R364" s="86">
        <v>118128.2900000001</v>
      </c>
    </row>
    <row r="365" spans="2:18" ht="12">
      <c r="B365" s="21" t="s">
        <v>1289</v>
      </c>
      <c r="C365" s="21" t="s">
        <v>392</v>
      </c>
      <c r="D365" s="64">
        <v>50244</v>
      </c>
      <c r="E365" s="28">
        <v>8403.599999999986</v>
      </c>
      <c r="F365" s="28">
        <v>13357.339999999986</v>
      </c>
      <c r="G365" s="28">
        <v>0</v>
      </c>
      <c r="H365" s="28">
        <v>36</v>
      </c>
      <c r="I365" s="28">
        <v>23.9</v>
      </c>
      <c r="J365" s="28">
        <v>38.9</v>
      </c>
      <c r="K365" s="28">
        <v>0</v>
      </c>
      <c r="L365" s="28">
        <v>0</v>
      </c>
      <c r="M365" s="28">
        <v>1</v>
      </c>
      <c r="N365" s="28">
        <v>1</v>
      </c>
      <c r="O365" s="29"/>
      <c r="P365" s="86">
        <v>8428.499999999985</v>
      </c>
      <c r="Q365" s="86">
        <v>5004.74</v>
      </c>
      <c r="R365" s="86">
        <v>13433.239999999985</v>
      </c>
    </row>
    <row r="366" spans="2:18" ht="12">
      <c r="B366" s="21" t="s">
        <v>1290</v>
      </c>
      <c r="C366" s="21" t="s">
        <v>393</v>
      </c>
      <c r="D366" s="64">
        <v>62915</v>
      </c>
      <c r="E366" s="28">
        <v>4885.4500000000035</v>
      </c>
      <c r="F366" s="28">
        <v>5483.690000000003</v>
      </c>
      <c r="G366" s="28">
        <v>0</v>
      </c>
      <c r="H366" s="28">
        <v>0</v>
      </c>
      <c r="I366" s="28">
        <v>0</v>
      </c>
      <c r="J366" s="28">
        <v>310</v>
      </c>
      <c r="K366" s="28">
        <v>0</v>
      </c>
      <c r="L366" s="28">
        <v>0</v>
      </c>
      <c r="M366" s="28">
        <v>0.99</v>
      </c>
      <c r="N366" s="28">
        <v>0.99</v>
      </c>
      <c r="O366" s="29"/>
      <c r="P366" s="86">
        <v>4886.440000000003</v>
      </c>
      <c r="Q366" s="86">
        <v>908.2399999999998</v>
      </c>
      <c r="R366" s="86">
        <v>5794.680000000003</v>
      </c>
    </row>
    <row r="367" spans="2:18" ht="12">
      <c r="B367" s="21" t="s">
        <v>1291</v>
      </c>
      <c r="C367" s="21" t="s">
        <v>394</v>
      </c>
      <c r="D367" s="64">
        <v>146132</v>
      </c>
      <c r="E367" s="28">
        <v>7924.889999999986</v>
      </c>
      <c r="F367" s="28">
        <v>9453.899999999985</v>
      </c>
      <c r="G367" s="28">
        <v>30</v>
      </c>
      <c r="H367" s="28">
        <v>86</v>
      </c>
      <c r="I367" s="28">
        <v>0</v>
      </c>
      <c r="J367" s="28">
        <v>0</v>
      </c>
      <c r="K367" s="28">
        <v>0</v>
      </c>
      <c r="L367" s="28">
        <v>0</v>
      </c>
      <c r="M367" s="28">
        <v>1.99</v>
      </c>
      <c r="N367" s="28">
        <v>1.99</v>
      </c>
      <c r="O367" s="29"/>
      <c r="P367" s="86">
        <v>7956.879999999986</v>
      </c>
      <c r="Q367" s="86">
        <v>1585.0099999999993</v>
      </c>
      <c r="R367" s="86">
        <v>9541.889999999985</v>
      </c>
    </row>
    <row r="368" spans="2:18" ht="12">
      <c r="B368" s="21" t="s">
        <v>1292</v>
      </c>
      <c r="C368" s="21" t="s">
        <v>395</v>
      </c>
      <c r="D368" s="64">
        <v>41286</v>
      </c>
      <c r="E368" s="28">
        <v>2845.1000000000013</v>
      </c>
      <c r="F368" s="28">
        <v>5053.350000000001</v>
      </c>
      <c r="G368" s="28">
        <v>0</v>
      </c>
      <c r="H368" s="28">
        <v>0</v>
      </c>
      <c r="I368" s="28">
        <v>0</v>
      </c>
      <c r="J368" s="28">
        <v>0</v>
      </c>
      <c r="K368" s="28">
        <v>0</v>
      </c>
      <c r="L368" s="28">
        <v>0</v>
      </c>
      <c r="M368" s="28">
        <v>0</v>
      </c>
      <c r="N368" s="28">
        <v>0</v>
      </c>
      <c r="O368" s="29"/>
      <c r="P368" s="86">
        <v>2845.1000000000013</v>
      </c>
      <c r="Q368" s="86">
        <v>2208.25</v>
      </c>
      <c r="R368" s="86">
        <v>5053.350000000001</v>
      </c>
    </row>
    <row r="369" spans="2:18" ht="12">
      <c r="B369" s="21" t="s">
        <v>1293</v>
      </c>
      <c r="C369" s="21" t="s">
        <v>396</v>
      </c>
      <c r="D369" s="64">
        <v>65736</v>
      </c>
      <c r="E369" s="28">
        <v>7314.879999999986</v>
      </c>
      <c r="F369" s="28">
        <v>8225.479999999985</v>
      </c>
      <c r="G369" s="28">
        <v>5</v>
      </c>
      <c r="H369" s="28">
        <v>5</v>
      </c>
      <c r="I369" s="28">
        <v>0</v>
      </c>
      <c r="J369" s="28">
        <v>99</v>
      </c>
      <c r="K369" s="28">
        <v>0</v>
      </c>
      <c r="L369" s="28">
        <v>0</v>
      </c>
      <c r="M369" s="28">
        <v>1.98</v>
      </c>
      <c r="N369" s="28">
        <v>1.98</v>
      </c>
      <c r="O369" s="29"/>
      <c r="P369" s="86">
        <v>7321.859999999985</v>
      </c>
      <c r="Q369" s="86">
        <v>1009.5999999999995</v>
      </c>
      <c r="R369" s="86">
        <v>8331.459999999985</v>
      </c>
    </row>
    <row r="370" spans="2:18" ht="12">
      <c r="B370" s="21" t="s">
        <v>1294</v>
      </c>
      <c r="C370" s="21" t="s">
        <v>397</v>
      </c>
      <c r="D370" s="64">
        <v>107351</v>
      </c>
      <c r="E370" s="28">
        <v>6055.420000000009</v>
      </c>
      <c r="F370" s="28">
        <v>9729.630000000008</v>
      </c>
      <c r="G370" s="28">
        <v>0</v>
      </c>
      <c r="H370" s="28">
        <v>0</v>
      </c>
      <c r="I370" s="28">
        <v>0</v>
      </c>
      <c r="J370" s="28">
        <v>0</v>
      </c>
      <c r="K370" s="28">
        <v>0</v>
      </c>
      <c r="L370" s="28">
        <v>0</v>
      </c>
      <c r="M370" s="28">
        <v>0</v>
      </c>
      <c r="N370" s="28">
        <v>0</v>
      </c>
      <c r="O370" s="29"/>
      <c r="P370" s="86">
        <v>6055.420000000009</v>
      </c>
      <c r="Q370" s="86">
        <v>3674.209999999999</v>
      </c>
      <c r="R370" s="86">
        <v>9729.630000000008</v>
      </c>
    </row>
    <row r="371" spans="2:18" ht="12">
      <c r="B371" s="21" t="s">
        <v>1295</v>
      </c>
      <c r="C371" s="21" t="s">
        <v>398</v>
      </c>
      <c r="D371" s="64">
        <v>44835</v>
      </c>
      <c r="E371" s="28">
        <v>3796.940000000001</v>
      </c>
      <c r="F371" s="28">
        <v>6706.650000000001</v>
      </c>
      <c r="G371" s="28">
        <v>0</v>
      </c>
      <c r="H371" s="28">
        <v>0</v>
      </c>
      <c r="I371" s="28">
        <v>0</v>
      </c>
      <c r="J371" s="28">
        <v>0</v>
      </c>
      <c r="K371" s="28">
        <v>0</v>
      </c>
      <c r="L371" s="28">
        <v>0</v>
      </c>
      <c r="M371" s="28">
        <v>0</v>
      </c>
      <c r="N371" s="28">
        <v>0</v>
      </c>
      <c r="O371" s="29"/>
      <c r="P371" s="86">
        <v>3796.940000000001</v>
      </c>
      <c r="Q371" s="86">
        <v>2909.7099999999996</v>
      </c>
      <c r="R371" s="86">
        <v>6706.650000000001</v>
      </c>
    </row>
    <row r="372" spans="2:18" ht="12">
      <c r="B372" s="21" t="s">
        <v>1296</v>
      </c>
      <c r="C372" s="21" t="s">
        <v>399</v>
      </c>
      <c r="D372" s="64">
        <v>51373</v>
      </c>
      <c r="E372" s="28">
        <v>3314.6500000000033</v>
      </c>
      <c r="F372" s="28">
        <v>4153.470000000003</v>
      </c>
      <c r="G372" s="28">
        <v>0</v>
      </c>
      <c r="H372" s="28">
        <v>0</v>
      </c>
      <c r="I372" s="28">
        <v>0</v>
      </c>
      <c r="J372" s="28">
        <v>0</v>
      </c>
      <c r="K372" s="28">
        <v>0</v>
      </c>
      <c r="L372" s="28">
        <v>0</v>
      </c>
      <c r="M372" s="28">
        <v>0.99</v>
      </c>
      <c r="N372" s="28">
        <v>0.99</v>
      </c>
      <c r="O372" s="29"/>
      <c r="P372" s="86">
        <v>3315.640000000003</v>
      </c>
      <c r="Q372" s="86">
        <v>838.8199999999997</v>
      </c>
      <c r="R372" s="86">
        <v>4154.460000000003</v>
      </c>
    </row>
    <row r="373" spans="2:18" ht="12">
      <c r="B373" s="21" t="s">
        <v>1297</v>
      </c>
      <c r="C373" s="21" t="s">
        <v>400</v>
      </c>
      <c r="D373" s="64">
        <v>60340.76181</v>
      </c>
      <c r="E373" s="28">
        <v>10093.680000000002</v>
      </c>
      <c r="F373" s="28">
        <v>22158.38</v>
      </c>
      <c r="G373" s="28">
        <v>20</v>
      </c>
      <c r="H373" s="28">
        <v>20</v>
      </c>
      <c r="I373" s="28">
        <v>0</v>
      </c>
      <c r="J373" s="28">
        <v>0</v>
      </c>
      <c r="K373" s="28">
        <v>0</v>
      </c>
      <c r="L373" s="28">
        <v>425</v>
      </c>
      <c r="M373" s="28">
        <v>0</v>
      </c>
      <c r="N373" s="28">
        <v>0</v>
      </c>
      <c r="O373" s="29"/>
      <c r="P373" s="86">
        <v>10113.680000000002</v>
      </c>
      <c r="Q373" s="86">
        <v>12489.699999999999</v>
      </c>
      <c r="R373" s="86">
        <v>22603.38</v>
      </c>
    </row>
    <row r="374" spans="2:18" ht="12">
      <c r="B374" s="21" t="s">
        <v>1298</v>
      </c>
      <c r="C374" s="21" t="s">
        <v>401</v>
      </c>
      <c r="D374" s="64">
        <v>52741</v>
      </c>
      <c r="E374" s="28">
        <v>9255.060000000007</v>
      </c>
      <c r="F374" s="28">
        <v>23907.650000000005</v>
      </c>
      <c r="G374" s="28">
        <v>32</v>
      </c>
      <c r="H374" s="28">
        <v>820</v>
      </c>
      <c r="I374" s="28">
        <v>0</v>
      </c>
      <c r="J374" s="28">
        <v>366</v>
      </c>
      <c r="K374" s="28">
        <v>0</v>
      </c>
      <c r="L374" s="28">
        <v>1522</v>
      </c>
      <c r="M374" s="28">
        <v>0.99</v>
      </c>
      <c r="N374" s="28">
        <v>0.99</v>
      </c>
      <c r="O374" s="29"/>
      <c r="P374" s="86">
        <v>9288.050000000007</v>
      </c>
      <c r="Q374" s="86">
        <v>17328.59</v>
      </c>
      <c r="R374" s="86">
        <v>26616.640000000007</v>
      </c>
    </row>
    <row r="375" spans="2:18" ht="12">
      <c r="B375" s="21" t="s">
        <v>1299</v>
      </c>
      <c r="C375" s="21" t="s">
        <v>402</v>
      </c>
      <c r="D375" s="64">
        <v>72518</v>
      </c>
      <c r="E375" s="28">
        <v>5620.9399999999905</v>
      </c>
      <c r="F375" s="28">
        <v>7100.6499999999905</v>
      </c>
      <c r="G375" s="28">
        <v>5</v>
      </c>
      <c r="H375" s="28">
        <v>11</v>
      </c>
      <c r="I375" s="28">
        <v>0</v>
      </c>
      <c r="J375" s="28">
        <v>0</v>
      </c>
      <c r="K375" s="28">
        <v>0</v>
      </c>
      <c r="L375" s="28">
        <v>0</v>
      </c>
      <c r="M375" s="28">
        <v>1.98</v>
      </c>
      <c r="N375" s="28">
        <v>1.98</v>
      </c>
      <c r="O375" s="29"/>
      <c r="P375" s="86">
        <v>5627.91999999999</v>
      </c>
      <c r="Q375" s="86">
        <v>1485.71</v>
      </c>
      <c r="R375" s="86">
        <v>7113.62999999999</v>
      </c>
    </row>
    <row r="376" spans="2:18" ht="12">
      <c r="B376" s="21" t="s">
        <v>1300</v>
      </c>
      <c r="C376" s="21" t="s">
        <v>403</v>
      </c>
      <c r="D376" s="64">
        <v>49507</v>
      </c>
      <c r="E376" s="28">
        <v>5256.000000000001</v>
      </c>
      <c r="F376" s="28">
        <v>13409.210000000003</v>
      </c>
      <c r="G376" s="28">
        <v>103.80000000000001</v>
      </c>
      <c r="H376" s="28">
        <v>988.2</v>
      </c>
      <c r="I376" s="28">
        <v>0</v>
      </c>
      <c r="J376" s="28">
        <v>0</v>
      </c>
      <c r="K376" s="28">
        <v>0</v>
      </c>
      <c r="L376" s="28">
        <v>0</v>
      </c>
      <c r="M376" s="28">
        <v>0</v>
      </c>
      <c r="N376" s="28">
        <v>0</v>
      </c>
      <c r="O376" s="29"/>
      <c r="P376" s="86">
        <v>5359.800000000001</v>
      </c>
      <c r="Q376" s="86">
        <v>9037.610000000002</v>
      </c>
      <c r="R376" s="86">
        <v>14397.410000000003</v>
      </c>
    </row>
    <row r="377" spans="2:18" ht="12">
      <c r="B377" s="21" t="s">
        <v>1301</v>
      </c>
      <c r="C377" s="21" t="s">
        <v>404</v>
      </c>
      <c r="D377" s="64">
        <v>44585</v>
      </c>
      <c r="E377" s="28">
        <v>4372.460000000006</v>
      </c>
      <c r="F377" s="28">
        <v>7308.830000000007</v>
      </c>
      <c r="G377" s="28">
        <v>0</v>
      </c>
      <c r="H377" s="28">
        <v>11</v>
      </c>
      <c r="I377" s="28">
        <v>0</v>
      </c>
      <c r="J377" s="28">
        <v>0</v>
      </c>
      <c r="K377" s="28">
        <v>0</v>
      </c>
      <c r="L377" s="28">
        <v>0</v>
      </c>
      <c r="M377" s="28">
        <v>1.5</v>
      </c>
      <c r="N377" s="28">
        <v>1.5</v>
      </c>
      <c r="O377" s="29"/>
      <c r="P377" s="86">
        <v>4373.960000000006</v>
      </c>
      <c r="Q377" s="86">
        <v>2947.370000000001</v>
      </c>
      <c r="R377" s="86">
        <v>7321.330000000007</v>
      </c>
    </row>
    <row r="378" spans="2:18" ht="12">
      <c r="B378" s="21" t="s">
        <v>1302</v>
      </c>
      <c r="C378" s="21" t="s">
        <v>405</v>
      </c>
      <c r="D378" s="64">
        <v>90829</v>
      </c>
      <c r="E378" s="28">
        <v>10536.120000000019</v>
      </c>
      <c r="F378" s="28">
        <v>11813.38000000002</v>
      </c>
      <c r="G378" s="28">
        <v>17.1</v>
      </c>
      <c r="H378" s="28">
        <v>40.1</v>
      </c>
      <c r="I378" s="28">
        <v>0</v>
      </c>
      <c r="J378" s="28">
        <v>0</v>
      </c>
      <c r="K378" s="28">
        <v>0</v>
      </c>
      <c r="L378" s="28">
        <v>0</v>
      </c>
      <c r="M378" s="28">
        <v>4.95</v>
      </c>
      <c r="N378" s="28">
        <v>4.95</v>
      </c>
      <c r="O378" s="29"/>
      <c r="P378" s="86">
        <v>10558.17000000002</v>
      </c>
      <c r="Q378" s="86">
        <v>1300.2600000000002</v>
      </c>
      <c r="R378" s="86">
        <v>11858.43000000002</v>
      </c>
    </row>
    <row r="379" spans="2:18" ht="12">
      <c r="B379" s="31"/>
      <c r="C379" s="32" t="s">
        <v>36</v>
      </c>
      <c r="D379" s="66">
        <v>27791407.11317</v>
      </c>
      <c r="E379" s="75">
        <v>2900018.8700000006</v>
      </c>
      <c r="F379" s="75">
        <v>5073019.790000004</v>
      </c>
      <c r="G379" s="75">
        <v>44100.79000000001</v>
      </c>
      <c r="H379" s="75">
        <v>753973.3699999996</v>
      </c>
      <c r="I379" s="75">
        <v>5827.540000000001</v>
      </c>
      <c r="J379" s="75">
        <v>224046.31</v>
      </c>
      <c r="K379" s="75">
        <v>203.68</v>
      </c>
      <c r="L379" s="75">
        <v>293165.18</v>
      </c>
      <c r="M379" s="75">
        <v>568.9600000000013</v>
      </c>
      <c r="N379" s="75">
        <v>645.6700000000014</v>
      </c>
      <c r="O379" s="135"/>
      <c r="P379" s="136">
        <v>2950719.840000001</v>
      </c>
      <c r="Q379" s="136">
        <v>3394130.4800000023</v>
      </c>
      <c r="R379" s="136">
        <v>6344850.320000003</v>
      </c>
    </row>
    <row r="380" spans="2:18" ht="6.75" customHeight="1">
      <c r="B380" s="23"/>
      <c r="C380" s="23"/>
      <c r="D380" s="65"/>
      <c r="E380" s="67"/>
      <c r="F380" s="67"/>
      <c r="G380" s="67"/>
      <c r="H380" s="67"/>
      <c r="I380" s="67"/>
      <c r="J380" s="67"/>
      <c r="K380" s="67"/>
      <c r="L380" s="67"/>
      <c r="M380" s="67"/>
      <c r="N380" s="67"/>
      <c r="P380" s="86"/>
      <c r="Q380" s="86"/>
      <c r="R380" s="86"/>
    </row>
    <row r="381" spans="2:18" ht="14.25">
      <c r="B381" s="35"/>
      <c r="C381" s="105" t="s">
        <v>1312</v>
      </c>
      <c r="D381" s="94" t="s">
        <v>935</v>
      </c>
      <c r="E381" s="67">
        <v>0</v>
      </c>
      <c r="F381" s="94">
        <v>19.5</v>
      </c>
      <c r="G381" s="94">
        <v>0</v>
      </c>
      <c r="H381" s="94">
        <v>0</v>
      </c>
      <c r="I381" s="94">
        <v>0</v>
      </c>
      <c r="J381" s="94">
        <v>0</v>
      </c>
      <c r="K381" s="94">
        <v>0</v>
      </c>
      <c r="L381" s="94">
        <v>0</v>
      </c>
      <c r="M381" s="94">
        <v>0</v>
      </c>
      <c r="N381" s="94">
        <v>0</v>
      </c>
      <c r="P381" s="94">
        <v>0</v>
      </c>
      <c r="Q381" s="94">
        <v>19.5</v>
      </c>
      <c r="R381" s="94">
        <v>19.5</v>
      </c>
    </row>
    <row r="382" spans="2:18" ht="6.75" customHeight="1">
      <c r="B382" s="35"/>
      <c r="D382" s="34"/>
      <c r="E382" s="67"/>
      <c r="F382" s="67"/>
      <c r="G382" s="67"/>
      <c r="H382" s="67"/>
      <c r="I382" s="67"/>
      <c r="J382" s="67"/>
      <c r="K382" s="67"/>
      <c r="L382" s="67"/>
      <c r="M382" s="67"/>
      <c r="N382" s="67"/>
      <c r="P382" s="86"/>
      <c r="Q382" s="86"/>
      <c r="R382" s="86"/>
    </row>
    <row r="383" spans="2:19" ht="12" thickBot="1">
      <c r="B383" s="36"/>
      <c r="C383" s="37" t="s">
        <v>418</v>
      </c>
      <c r="D383" s="100">
        <v>27791407.11317</v>
      </c>
      <c r="E383" s="68">
        <v>2900018.8700000006</v>
      </c>
      <c r="F383" s="68">
        <v>5073039.290000004</v>
      </c>
      <c r="G383" s="68">
        <v>44100.79000000001</v>
      </c>
      <c r="H383" s="68">
        <v>753973.3699999996</v>
      </c>
      <c r="I383" s="68">
        <v>5827.540000000001</v>
      </c>
      <c r="J383" s="68">
        <v>224046.31</v>
      </c>
      <c r="K383" s="68">
        <v>203.68</v>
      </c>
      <c r="L383" s="68">
        <v>293165.18</v>
      </c>
      <c r="M383" s="68">
        <v>568.9600000000013</v>
      </c>
      <c r="N383" s="68">
        <v>645.6700000000014</v>
      </c>
      <c r="O383" s="132"/>
      <c r="P383" s="134">
        <v>2950719.840000001</v>
      </c>
      <c r="Q383" s="134">
        <v>3394149.9800000023</v>
      </c>
      <c r="R383" s="134">
        <v>6344869.820000003</v>
      </c>
      <c r="S383" s="39"/>
    </row>
    <row r="384" ht="12" thickTop="1">
      <c r="B384" s="40"/>
    </row>
    <row r="385" ht="12">
      <c r="B385" s="41" t="s">
        <v>870</v>
      </c>
    </row>
    <row r="386" ht="12">
      <c r="B386" s="63" t="s">
        <v>2040</v>
      </c>
    </row>
    <row r="387" ht="12">
      <c r="B387" s="40" t="s">
        <v>406</v>
      </c>
    </row>
    <row r="388" ht="12">
      <c r="B388" s="42" t="s">
        <v>871</v>
      </c>
    </row>
    <row r="389" ht="12">
      <c r="B389" s="42" t="s">
        <v>2014</v>
      </c>
    </row>
    <row r="390" ht="12">
      <c r="B390" s="107" t="s">
        <v>1314</v>
      </c>
    </row>
    <row r="391" ht="12">
      <c r="B391" s="42" t="s">
        <v>2012</v>
      </c>
    </row>
    <row r="392" ht="12">
      <c r="B392" s="107" t="s">
        <v>2007</v>
      </c>
    </row>
    <row r="393" ht="12">
      <c r="B393" s="42" t="s">
        <v>2013</v>
      </c>
    </row>
    <row r="394" ht="12">
      <c r="B394" s="107" t="s">
        <v>2006</v>
      </c>
    </row>
    <row r="395" spans="2:22" ht="12">
      <c r="B395" s="52" t="s">
        <v>2008</v>
      </c>
      <c r="F395" s="110"/>
      <c r="G395" s="110"/>
      <c r="H395" s="110"/>
      <c r="I395" s="110"/>
      <c r="J395" s="110"/>
      <c r="K395" s="110"/>
      <c r="Q395" s="23"/>
      <c r="R395" s="23"/>
      <c r="S395" s="23"/>
      <c r="T395" s="23"/>
      <c r="U395" s="23"/>
      <c r="V395" s="23"/>
    </row>
    <row r="396" ht="12">
      <c r="B396" s="43" t="s">
        <v>931</v>
      </c>
    </row>
    <row r="397" spans="2:6" ht="12">
      <c r="B397" s="160" t="s">
        <v>1311</v>
      </c>
      <c r="C397" s="160"/>
      <c r="D397" s="160"/>
      <c r="E397" s="160"/>
      <c r="F397" s="160"/>
    </row>
    <row r="398" spans="2:6" ht="12">
      <c r="B398" s="160"/>
      <c r="C398" s="160"/>
      <c r="D398" s="160"/>
      <c r="E398" s="160"/>
      <c r="F398" s="160"/>
    </row>
    <row r="399" spans="2:6" ht="12">
      <c r="B399" s="101" t="s">
        <v>1304</v>
      </c>
      <c r="C399" s="102"/>
      <c r="D399" s="101" t="s">
        <v>1305</v>
      </c>
      <c r="E399" s="101" t="s">
        <v>1306</v>
      </c>
      <c r="F399" s="101"/>
    </row>
    <row r="400" spans="2:6" ht="12">
      <c r="B400" s="103" t="s">
        <v>259</v>
      </c>
      <c r="C400" s="104"/>
      <c r="D400" s="103" t="s">
        <v>1158</v>
      </c>
      <c r="E400" s="103" t="s">
        <v>1307</v>
      </c>
      <c r="F400" s="103"/>
    </row>
    <row r="401" spans="2:6" ht="12">
      <c r="B401" s="103" t="s">
        <v>140</v>
      </c>
      <c r="C401" s="104"/>
      <c r="D401" s="103" t="s">
        <v>1036</v>
      </c>
      <c r="E401" s="103" t="s">
        <v>1308</v>
      </c>
      <c r="F401" s="103"/>
    </row>
    <row r="402" spans="2:6" ht="12">
      <c r="B402" s="103" t="s">
        <v>334</v>
      </c>
      <c r="C402" s="104"/>
      <c r="D402" s="103" t="s">
        <v>1234</v>
      </c>
      <c r="E402" s="103" t="s">
        <v>1309</v>
      </c>
      <c r="F402" s="103"/>
    </row>
    <row r="403" spans="2:6" ht="12">
      <c r="B403" s="103" t="s">
        <v>163</v>
      </c>
      <c r="C403" s="104"/>
      <c r="D403" s="103" t="s">
        <v>1061</v>
      </c>
      <c r="E403" s="103" t="s">
        <v>1310</v>
      </c>
      <c r="F403" s="103"/>
    </row>
    <row r="404" spans="2:6" ht="12">
      <c r="B404" s="103" t="s">
        <v>165</v>
      </c>
      <c r="C404" s="104"/>
      <c r="D404" s="103" t="s">
        <v>1063</v>
      </c>
      <c r="E404" s="103" t="s">
        <v>2032</v>
      </c>
      <c r="F404" s="103"/>
    </row>
    <row r="405" spans="2:6" ht="12">
      <c r="B405" s="103" t="s">
        <v>251</v>
      </c>
      <c r="C405" s="104"/>
      <c r="D405" s="103" t="s">
        <v>1150</v>
      </c>
      <c r="E405" s="103" t="s">
        <v>2033</v>
      </c>
      <c r="F405" s="103"/>
    </row>
    <row r="406" spans="2:6" ht="12">
      <c r="B406" s="103" t="s">
        <v>2028</v>
      </c>
      <c r="C406" s="104"/>
      <c r="D406" s="103"/>
      <c r="E406" s="103"/>
      <c r="F406" s="103"/>
    </row>
    <row r="407" spans="2:8" ht="12">
      <c r="B407" s="161" t="s">
        <v>2029</v>
      </c>
      <c r="C407" s="162"/>
      <c r="D407" s="101" t="s">
        <v>2030</v>
      </c>
      <c r="E407" s="101"/>
      <c r="G407" s="101"/>
      <c r="H407" s="101" t="s">
        <v>1306</v>
      </c>
    </row>
    <row r="408" spans="2:8" ht="12">
      <c r="B408" s="163" t="s">
        <v>2017</v>
      </c>
      <c r="C408" s="164"/>
      <c r="D408" s="103" t="s">
        <v>2031</v>
      </c>
      <c r="E408" s="103"/>
      <c r="G408" s="103"/>
      <c r="H408" s="103" t="s">
        <v>2016</v>
      </c>
    </row>
    <row r="409" spans="2:8" ht="12">
      <c r="B409" s="151" t="s">
        <v>898</v>
      </c>
      <c r="C409" s="152"/>
      <c r="D409" s="103" t="s">
        <v>2038</v>
      </c>
      <c r="E409" s="103"/>
      <c r="G409" s="103"/>
      <c r="H409" s="103" t="s">
        <v>2018</v>
      </c>
    </row>
    <row r="410" spans="2:8" ht="12">
      <c r="B410" s="151" t="s">
        <v>2021</v>
      </c>
      <c r="C410" s="152"/>
      <c r="D410" s="103" t="s">
        <v>2037</v>
      </c>
      <c r="E410" s="103"/>
      <c r="G410" s="103"/>
      <c r="H410" s="103" t="s">
        <v>2020</v>
      </c>
    </row>
    <row r="411" spans="2:8" ht="12">
      <c r="B411" s="163" t="s">
        <v>679</v>
      </c>
      <c r="C411" s="164"/>
      <c r="D411" s="103" t="s">
        <v>304</v>
      </c>
      <c r="E411" s="103"/>
      <c r="G411" s="103"/>
      <c r="H411" s="103" t="s">
        <v>1204</v>
      </c>
    </row>
    <row r="412" spans="2:8" ht="12">
      <c r="B412" s="163" t="s">
        <v>2034</v>
      </c>
      <c r="C412" s="162"/>
      <c r="D412" s="103" t="s">
        <v>2036</v>
      </c>
      <c r="E412" s="103"/>
      <c r="G412" s="103"/>
      <c r="H412" s="103" t="s">
        <v>2023</v>
      </c>
    </row>
    <row r="413" spans="2:8" ht="12">
      <c r="B413" s="163" t="s">
        <v>476</v>
      </c>
      <c r="C413" s="164"/>
      <c r="D413" s="103" t="s">
        <v>2035</v>
      </c>
      <c r="E413" s="103"/>
      <c r="G413" s="103"/>
      <c r="H413" s="103" t="s">
        <v>2025</v>
      </c>
    </row>
    <row r="414" ht="12">
      <c r="B414" s="40" t="s">
        <v>2027</v>
      </c>
    </row>
  </sheetData>
  <sheetProtection/>
  <mergeCells count="14">
    <mergeCell ref="B407:C407"/>
    <mergeCell ref="B408:C408"/>
    <mergeCell ref="B411:C411"/>
    <mergeCell ref="B412:C412"/>
    <mergeCell ref="B413:C413"/>
    <mergeCell ref="B397:F398"/>
    <mergeCell ref="E3:N3"/>
    <mergeCell ref="E4:N4"/>
    <mergeCell ref="E5:N5"/>
    <mergeCell ref="E6:F6"/>
    <mergeCell ref="G6:H6"/>
    <mergeCell ref="I6:J6"/>
    <mergeCell ref="K6:L6"/>
    <mergeCell ref="M6:N6"/>
  </mergeCells>
  <hyperlinks>
    <hyperlink ref="B390" r:id="rId1" display="https://www.gov.uk/government/statistical-data-sets/live-tables-on-household-projections"/>
    <hyperlink ref="B394" r:id="rId2" display="https://www.nrscotland.gov.uk/statistics-and-data/statistics/statistics-by-theme/households/household-projections/household-projections-for-scotland-2012-based/list-of-tables  "/>
    <hyperlink ref="B392" r:id="rId3" display="https://statswales.gov.wales/Catalogue/Housing/Households/Projections/Local-Authority/2014-Based/householdprojections-by-localauthority-year "/>
  </hyperlinks>
  <printOptions/>
  <pageMargins left="0.2362204724409449" right="0.2362204724409449" top="0.7480314960629921" bottom="0.7480314960629921" header="0.31496062992125984" footer="0.31496062992125984"/>
  <pageSetup fitToHeight="0" fitToWidth="1" horizontalDpi="600" verticalDpi="600" orientation="landscape" paperSize="9" scale="55" r:id="rId4"/>
  <headerFooter>
    <oddHeader>&amp;LSub-national Feed-in Tariff Statistics &amp;RLatest Quarter - LA (kW)</oddHeader>
    <oddFooter>&amp;Lhttps://www.gov.uk/government/statistical-data-sets/sub-regional-feed-in-tariffs-confirmed-on-the-cfr-statistics</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R652"/>
  <sheetViews>
    <sheetView zoomScale="90" zoomScaleNormal="9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B5" sqref="B5"/>
    </sheetView>
  </sheetViews>
  <sheetFormatPr defaultColWidth="9.140625" defaultRowHeight="12.75"/>
  <cols>
    <col min="1" max="1" width="3.57421875" style="21" customWidth="1"/>
    <col min="2" max="2" width="14.8515625" style="21" customWidth="1"/>
    <col min="3" max="3" width="44.57421875" style="21" customWidth="1"/>
    <col min="4" max="13" width="11.57421875" style="21" customWidth="1"/>
    <col min="14" max="14" width="5.57421875" style="21" customWidth="1"/>
    <col min="15" max="17" width="20.57421875" style="21" customWidth="1"/>
    <col min="18" max="16384" width="9.140625" style="21" customWidth="1"/>
  </cols>
  <sheetData>
    <row r="1" ht="27">
      <c r="B1" s="20" t="s">
        <v>881</v>
      </c>
    </row>
    <row r="2" ht="17.25">
      <c r="B2" s="22" t="s">
        <v>1952</v>
      </c>
    </row>
    <row r="3" spans="2:13" ht="12">
      <c r="B3" s="23"/>
      <c r="C3" s="23"/>
      <c r="D3" s="159">
        <v>2019</v>
      </c>
      <c r="E3" s="159"/>
      <c r="F3" s="159"/>
      <c r="G3" s="159"/>
      <c r="H3" s="159"/>
      <c r="I3" s="159"/>
      <c r="J3" s="159"/>
      <c r="K3" s="159"/>
      <c r="L3" s="159"/>
      <c r="M3" s="159"/>
    </row>
    <row r="4" spans="2:13" ht="12">
      <c r="B4" s="23"/>
      <c r="C4" s="23"/>
      <c r="D4" s="159" t="s">
        <v>2010</v>
      </c>
      <c r="E4" s="159"/>
      <c r="F4" s="159"/>
      <c r="G4" s="159"/>
      <c r="H4" s="159"/>
      <c r="I4" s="159"/>
      <c r="J4" s="159"/>
      <c r="K4" s="159"/>
      <c r="L4" s="159"/>
      <c r="M4" s="159"/>
    </row>
    <row r="5" spans="2:13" ht="24.75" customHeight="1">
      <c r="B5" s="23"/>
      <c r="C5" s="23"/>
      <c r="D5" s="159" t="s">
        <v>879</v>
      </c>
      <c r="E5" s="159"/>
      <c r="F5" s="159"/>
      <c r="G5" s="159"/>
      <c r="H5" s="159"/>
      <c r="I5" s="159"/>
      <c r="J5" s="159"/>
      <c r="K5" s="159"/>
      <c r="L5" s="159"/>
      <c r="M5" s="159"/>
    </row>
    <row r="6" spans="2:13" ht="12">
      <c r="B6" s="23"/>
      <c r="C6" s="23"/>
      <c r="D6" s="159" t="s">
        <v>421</v>
      </c>
      <c r="E6" s="159"/>
      <c r="F6" s="159" t="s">
        <v>4</v>
      </c>
      <c r="G6" s="159"/>
      <c r="H6" s="159" t="s">
        <v>5</v>
      </c>
      <c r="I6" s="159"/>
      <c r="J6" s="159" t="s">
        <v>419</v>
      </c>
      <c r="K6" s="159"/>
      <c r="L6" s="159" t="s">
        <v>420</v>
      </c>
      <c r="M6" s="159"/>
    </row>
    <row r="7" spans="2:17" ht="36.75">
      <c r="B7" s="25" t="s">
        <v>874</v>
      </c>
      <c r="C7" s="25" t="s">
        <v>875</v>
      </c>
      <c r="D7" s="26" t="s">
        <v>33</v>
      </c>
      <c r="E7" s="26" t="s">
        <v>36</v>
      </c>
      <c r="F7" s="26" t="s">
        <v>33</v>
      </c>
      <c r="G7" s="26" t="s">
        <v>36</v>
      </c>
      <c r="H7" s="26" t="s">
        <v>33</v>
      </c>
      <c r="I7" s="26" t="s">
        <v>36</v>
      </c>
      <c r="J7" s="26" t="s">
        <v>33</v>
      </c>
      <c r="K7" s="26" t="s">
        <v>36</v>
      </c>
      <c r="L7" s="26" t="s">
        <v>33</v>
      </c>
      <c r="M7" s="26" t="s">
        <v>36</v>
      </c>
      <c r="O7" s="26" t="s">
        <v>932</v>
      </c>
      <c r="P7" s="26" t="s">
        <v>933</v>
      </c>
      <c r="Q7" s="26" t="s">
        <v>36</v>
      </c>
    </row>
    <row r="8" spans="2:17" ht="12">
      <c r="B8" s="46" t="s">
        <v>1315</v>
      </c>
      <c r="C8" s="46" t="s">
        <v>756</v>
      </c>
      <c r="D8" s="70">
        <v>722</v>
      </c>
      <c r="E8" s="70">
        <v>750</v>
      </c>
      <c r="F8" s="70">
        <v>0</v>
      </c>
      <c r="G8" s="70">
        <v>1</v>
      </c>
      <c r="H8" s="70">
        <v>0</v>
      </c>
      <c r="I8" s="70">
        <v>1</v>
      </c>
      <c r="J8" s="70">
        <v>0</v>
      </c>
      <c r="K8" s="70">
        <v>0</v>
      </c>
      <c r="L8" s="70">
        <v>0</v>
      </c>
      <c r="M8" s="70">
        <v>0</v>
      </c>
      <c r="O8" s="28">
        <v>722</v>
      </c>
      <c r="P8" s="28">
        <v>30</v>
      </c>
      <c r="Q8" s="28">
        <v>752</v>
      </c>
    </row>
    <row r="9" spans="2:17" ht="12">
      <c r="B9" s="46" t="s">
        <v>1316</v>
      </c>
      <c r="C9" s="46" t="s">
        <v>764</v>
      </c>
      <c r="D9" s="70">
        <v>606</v>
      </c>
      <c r="E9" s="70">
        <v>629</v>
      </c>
      <c r="F9" s="70">
        <v>3</v>
      </c>
      <c r="G9" s="70">
        <v>3</v>
      </c>
      <c r="H9" s="70">
        <v>1</v>
      </c>
      <c r="I9" s="70">
        <v>13</v>
      </c>
      <c r="J9" s="70">
        <v>0</v>
      </c>
      <c r="K9" s="70">
        <v>0</v>
      </c>
      <c r="L9" s="70">
        <v>0</v>
      </c>
      <c r="M9" s="70">
        <v>0</v>
      </c>
      <c r="O9" s="28">
        <v>610</v>
      </c>
      <c r="P9" s="28">
        <v>35</v>
      </c>
      <c r="Q9" s="28">
        <v>645</v>
      </c>
    </row>
    <row r="10" spans="2:17" ht="12">
      <c r="B10" s="48" t="s">
        <v>1317</v>
      </c>
      <c r="C10" s="46" t="s">
        <v>624</v>
      </c>
      <c r="D10" s="70">
        <v>535</v>
      </c>
      <c r="E10" s="70">
        <v>552</v>
      </c>
      <c r="F10" s="70">
        <v>0</v>
      </c>
      <c r="G10" s="70">
        <v>0</v>
      </c>
      <c r="H10" s="70">
        <v>0</v>
      </c>
      <c r="I10" s="70">
        <v>0</v>
      </c>
      <c r="J10" s="70">
        <v>0</v>
      </c>
      <c r="K10" s="70">
        <v>0</v>
      </c>
      <c r="L10" s="70">
        <v>0</v>
      </c>
      <c r="M10" s="70">
        <v>0</v>
      </c>
      <c r="O10" s="28">
        <v>535</v>
      </c>
      <c r="P10" s="28">
        <v>17</v>
      </c>
      <c r="Q10" s="28">
        <v>552</v>
      </c>
    </row>
    <row r="11" spans="2:17" ht="12">
      <c r="B11" s="48" t="s">
        <v>1318</v>
      </c>
      <c r="C11" s="46" t="s">
        <v>625</v>
      </c>
      <c r="D11" s="70">
        <v>442</v>
      </c>
      <c r="E11" s="70">
        <v>463</v>
      </c>
      <c r="F11" s="70">
        <v>3</v>
      </c>
      <c r="G11" s="70">
        <v>6</v>
      </c>
      <c r="H11" s="70">
        <v>0</v>
      </c>
      <c r="I11" s="70">
        <v>0</v>
      </c>
      <c r="J11" s="70">
        <v>0</v>
      </c>
      <c r="K11" s="70">
        <v>0</v>
      </c>
      <c r="L11" s="70">
        <v>3</v>
      </c>
      <c r="M11" s="70">
        <v>3</v>
      </c>
      <c r="O11" s="28">
        <v>448</v>
      </c>
      <c r="P11" s="28">
        <v>24</v>
      </c>
      <c r="Q11" s="28">
        <v>472</v>
      </c>
    </row>
    <row r="12" spans="2:17" ht="12">
      <c r="B12" s="48" t="s">
        <v>1319</v>
      </c>
      <c r="C12" s="46" t="s">
        <v>626</v>
      </c>
      <c r="D12" s="70">
        <v>528</v>
      </c>
      <c r="E12" s="70">
        <v>560</v>
      </c>
      <c r="F12" s="70">
        <v>7</v>
      </c>
      <c r="G12" s="70">
        <v>21</v>
      </c>
      <c r="H12" s="70">
        <v>0</v>
      </c>
      <c r="I12" s="70">
        <v>0</v>
      </c>
      <c r="J12" s="70">
        <v>0</v>
      </c>
      <c r="K12" s="70">
        <v>0</v>
      </c>
      <c r="L12" s="70">
        <v>0</v>
      </c>
      <c r="M12" s="70">
        <v>0</v>
      </c>
      <c r="O12" s="28">
        <v>535</v>
      </c>
      <c r="P12" s="28">
        <v>46</v>
      </c>
      <c r="Q12" s="28">
        <v>581</v>
      </c>
    </row>
    <row r="13" spans="2:17" ht="12">
      <c r="B13" s="46" t="s">
        <v>1320</v>
      </c>
      <c r="C13" s="46" t="s">
        <v>663</v>
      </c>
      <c r="D13" s="70">
        <v>873</v>
      </c>
      <c r="E13" s="70">
        <v>902</v>
      </c>
      <c r="F13" s="70">
        <v>0</v>
      </c>
      <c r="G13" s="70">
        <v>0</v>
      </c>
      <c r="H13" s="70">
        <v>0</v>
      </c>
      <c r="I13" s="70">
        <v>0</v>
      </c>
      <c r="J13" s="70">
        <v>0</v>
      </c>
      <c r="K13" s="70">
        <v>0</v>
      </c>
      <c r="L13" s="70">
        <v>0</v>
      </c>
      <c r="M13" s="70">
        <v>0</v>
      </c>
      <c r="O13" s="28">
        <v>873</v>
      </c>
      <c r="P13" s="28">
        <v>29</v>
      </c>
      <c r="Q13" s="28">
        <v>902</v>
      </c>
    </row>
    <row r="14" spans="2:17" ht="12">
      <c r="B14" s="46" t="s">
        <v>1321</v>
      </c>
      <c r="C14" s="46" t="s">
        <v>783</v>
      </c>
      <c r="D14" s="70">
        <v>659</v>
      </c>
      <c r="E14" s="70">
        <v>674</v>
      </c>
      <c r="F14" s="70">
        <v>0</v>
      </c>
      <c r="G14" s="70">
        <v>0</v>
      </c>
      <c r="H14" s="70">
        <v>0</v>
      </c>
      <c r="I14" s="70">
        <v>0</v>
      </c>
      <c r="J14" s="70">
        <v>0</v>
      </c>
      <c r="K14" s="70">
        <v>0</v>
      </c>
      <c r="L14" s="70">
        <v>0</v>
      </c>
      <c r="M14" s="70">
        <v>0</v>
      </c>
      <c r="O14" s="28">
        <v>659</v>
      </c>
      <c r="P14" s="28">
        <v>15</v>
      </c>
      <c r="Q14" s="28">
        <v>674</v>
      </c>
    </row>
    <row r="15" spans="2:17" ht="12">
      <c r="B15" s="46" t="s">
        <v>1322</v>
      </c>
      <c r="C15" s="46" t="s">
        <v>571</v>
      </c>
      <c r="D15" s="70">
        <v>556</v>
      </c>
      <c r="E15" s="70">
        <v>573</v>
      </c>
      <c r="F15" s="70">
        <v>0</v>
      </c>
      <c r="G15" s="70">
        <v>0</v>
      </c>
      <c r="H15" s="70">
        <v>1</v>
      </c>
      <c r="I15" s="70">
        <v>1</v>
      </c>
      <c r="J15" s="70">
        <v>0</v>
      </c>
      <c r="K15" s="70">
        <v>0</v>
      </c>
      <c r="L15" s="70">
        <v>1</v>
      </c>
      <c r="M15" s="70">
        <v>1</v>
      </c>
      <c r="O15" s="28">
        <v>558</v>
      </c>
      <c r="P15" s="28">
        <v>17</v>
      </c>
      <c r="Q15" s="28">
        <v>575</v>
      </c>
    </row>
    <row r="16" spans="2:17" ht="12">
      <c r="B16" s="46" t="s">
        <v>1323</v>
      </c>
      <c r="C16" s="46" t="s">
        <v>751</v>
      </c>
      <c r="D16" s="70">
        <v>1499</v>
      </c>
      <c r="E16" s="70">
        <v>1559</v>
      </c>
      <c r="F16" s="70">
        <v>1</v>
      </c>
      <c r="G16" s="70">
        <v>2</v>
      </c>
      <c r="H16" s="70">
        <v>0</v>
      </c>
      <c r="I16" s="70">
        <v>0</v>
      </c>
      <c r="J16" s="70">
        <v>0</v>
      </c>
      <c r="K16" s="70">
        <v>0</v>
      </c>
      <c r="L16" s="70">
        <v>0</v>
      </c>
      <c r="M16" s="70">
        <v>0</v>
      </c>
      <c r="O16" s="28">
        <v>1500</v>
      </c>
      <c r="P16" s="28">
        <v>61</v>
      </c>
      <c r="Q16" s="28">
        <v>1561</v>
      </c>
    </row>
    <row r="17" spans="2:17" ht="12">
      <c r="B17" s="46" t="s">
        <v>1324</v>
      </c>
      <c r="C17" s="46" t="s">
        <v>46</v>
      </c>
      <c r="D17" s="70">
        <v>1255</v>
      </c>
      <c r="E17" s="70">
        <v>1294</v>
      </c>
      <c r="F17" s="70">
        <v>1</v>
      </c>
      <c r="G17" s="70">
        <v>3</v>
      </c>
      <c r="H17" s="70">
        <v>2</v>
      </c>
      <c r="I17" s="70">
        <v>2</v>
      </c>
      <c r="J17" s="70">
        <v>0</v>
      </c>
      <c r="K17" s="70">
        <v>0</v>
      </c>
      <c r="L17" s="70">
        <v>1</v>
      </c>
      <c r="M17" s="70">
        <v>1</v>
      </c>
      <c r="O17" s="28">
        <v>1259</v>
      </c>
      <c r="P17" s="28">
        <v>41</v>
      </c>
      <c r="Q17" s="28">
        <v>1300</v>
      </c>
    </row>
    <row r="18" spans="2:17" ht="12">
      <c r="B18" s="48" t="s">
        <v>1325</v>
      </c>
      <c r="C18" s="46" t="s">
        <v>47</v>
      </c>
      <c r="D18" s="70">
        <v>1487</v>
      </c>
      <c r="E18" s="70">
        <v>1601</v>
      </c>
      <c r="F18" s="70">
        <v>33</v>
      </c>
      <c r="G18" s="70">
        <v>69</v>
      </c>
      <c r="H18" s="70">
        <v>2</v>
      </c>
      <c r="I18" s="70">
        <v>14</v>
      </c>
      <c r="J18" s="70">
        <v>0</v>
      </c>
      <c r="K18" s="70">
        <v>0</v>
      </c>
      <c r="L18" s="70">
        <v>0</v>
      </c>
      <c r="M18" s="70">
        <v>0</v>
      </c>
      <c r="O18" s="28">
        <v>1522</v>
      </c>
      <c r="P18" s="28">
        <v>162</v>
      </c>
      <c r="Q18" s="28">
        <v>1684</v>
      </c>
    </row>
    <row r="19" spans="2:17" ht="12">
      <c r="B19" s="46" t="s">
        <v>1326</v>
      </c>
      <c r="C19" s="46" t="s">
        <v>763</v>
      </c>
      <c r="D19" s="70">
        <v>729</v>
      </c>
      <c r="E19" s="70">
        <v>777</v>
      </c>
      <c r="F19" s="70">
        <v>2</v>
      </c>
      <c r="G19" s="70">
        <v>4</v>
      </c>
      <c r="H19" s="70">
        <v>1</v>
      </c>
      <c r="I19" s="70">
        <v>19</v>
      </c>
      <c r="J19" s="70">
        <v>0</v>
      </c>
      <c r="K19" s="70">
        <v>0</v>
      </c>
      <c r="L19" s="70">
        <v>0</v>
      </c>
      <c r="M19" s="70">
        <v>6</v>
      </c>
      <c r="O19" s="28">
        <v>732</v>
      </c>
      <c r="P19" s="28">
        <v>74</v>
      </c>
      <c r="Q19" s="28">
        <v>806</v>
      </c>
    </row>
    <row r="20" spans="2:17" ht="12">
      <c r="B20" s="48" t="s">
        <v>1327</v>
      </c>
      <c r="C20" s="46" t="s">
        <v>627</v>
      </c>
      <c r="D20" s="70">
        <v>1455</v>
      </c>
      <c r="E20" s="70">
        <v>1503</v>
      </c>
      <c r="F20" s="70">
        <v>72</v>
      </c>
      <c r="G20" s="70">
        <v>100</v>
      </c>
      <c r="H20" s="70">
        <v>12</v>
      </c>
      <c r="I20" s="70">
        <v>94</v>
      </c>
      <c r="J20" s="70">
        <v>0</v>
      </c>
      <c r="K20" s="70">
        <v>0</v>
      </c>
      <c r="L20" s="70">
        <v>0</v>
      </c>
      <c r="M20" s="70">
        <v>0</v>
      </c>
      <c r="O20" s="28">
        <v>1539</v>
      </c>
      <c r="P20" s="28">
        <v>158</v>
      </c>
      <c r="Q20" s="28">
        <v>1697</v>
      </c>
    </row>
    <row r="21" spans="2:17" ht="12">
      <c r="B21" s="46" t="s">
        <v>1328</v>
      </c>
      <c r="C21" s="46" t="s">
        <v>664</v>
      </c>
      <c r="D21" s="70">
        <v>1781</v>
      </c>
      <c r="E21" s="70">
        <v>1870</v>
      </c>
      <c r="F21" s="70">
        <v>0</v>
      </c>
      <c r="G21" s="70">
        <v>1</v>
      </c>
      <c r="H21" s="70">
        <v>1</v>
      </c>
      <c r="I21" s="70">
        <v>2</v>
      </c>
      <c r="J21" s="70">
        <v>0</v>
      </c>
      <c r="K21" s="70">
        <v>1</v>
      </c>
      <c r="L21" s="70">
        <v>1</v>
      </c>
      <c r="M21" s="70">
        <v>1</v>
      </c>
      <c r="O21" s="28">
        <v>1783</v>
      </c>
      <c r="P21" s="28">
        <v>92</v>
      </c>
      <c r="Q21" s="28">
        <v>1875</v>
      </c>
    </row>
    <row r="22" spans="2:17" ht="12">
      <c r="B22" s="46" t="s">
        <v>1329</v>
      </c>
      <c r="C22" s="46" t="s">
        <v>49</v>
      </c>
      <c r="D22" s="70">
        <v>1797</v>
      </c>
      <c r="E22" s="70">
        <v>1846</v>
      </c>
      <c r="F22" s="70">
        <v>2</v>
      </c>
      <c r="G22" s="70">
        <v>6</v>
      </c>
      <c r="H22" s="70">
        <v>0</v>
      </c>
      <c r="I22" s="70">
        <v>0</v>
      </c>
      <c r="J22" s="70">
        <v>0</v>
      </c>
      <c r="K22" s="70">
        <v>0</v>
      </c>
      <c r="L22" s="70">
        <v>2</v>
      </c>
      <c r="M22" s="70">
        <v>2</v>
      </c>
      <c r="O22" s="28">
        <v>1801</v>
      </c>
      <c r="P22" s="28">
        <v>53</v>
      </c>
      <c r="Q22" s="28">
        <v>1854</v>
      </c>
    </row>
    <row r="23" spans="2:17" ht="12">
      <c r="B23" s="46" t="s">
        <v>1330</v>
      </c>
      <c r="C23" s="46" t="s">
        <v>50</v>
      </c>
      <c r="D23" s="70">
        <v>1898</v>
      </c>
      <c r="E23" s="70">
        <v>2003</v>
      </c>
      <c r="F23" s="70">
        <v>2</v>
      </c>
      <c r="G23" s="70">
        <v>4</v>
      </c>
      <c r="H23" s="70">
        <v>0</v>
      </c>
      <c r="I23" s="70">
        <v>0</v>
      </c>
      <c r="J23" s="70">
        <v>0</v>
      </c>
      <c r="K23" s="70">
        <v>0</v>
      </c>
      <c r="L23" s="70">
        <v>0</v>
      </c>
      <c r="M23" s="70">
        <v>0</v>
      </c>
      <c r="O23" s="28">
        <v>1900</v>
      </c>
      <c r="P23" s="28">
        <v>107</v>
      </c>
      <c r="Q23" s="28">
        <v>2007</v>
      </c>
    </row>
    <row r="24" spans="2:17" ht="12">
      <c r="B24" s="46" t="s">
        <v>1331</v>
      </c>
      <c r="C24" s="46" t="s">
        <v>572</v>
      </c>
      <c r="D24" s="70">
        <v>1473</v>
      </c>
      <c r="E24" s="70">
        <v>1497</v>
      </c>
      <c r="F24" s="70">
        <v>0</v>
      </c>
      <c r="G24" s="70">
        <v>0</v>
      </c>
      <c r="H24" s="70">
        <v>0</v>
      </c>
      <c r="I24" s="70">
        <v>0</v>
      </c>
      <c r="J24" s="70">
        <v>0</v>
      </c>
      <c r="K24" s="70">
        <v>0</v>
      </c>
      <c r="L24" s="70">
        <v>0</v>
      </c>
      <c r="M24" s="70">
        <v>0</v>
      </c>
      <c r="O24" s="28">
        <v>1473</v>
      </c>
      <c r="P24" s="28">
        <v>24</v>
      </c>
      <c r="Q24" s="28">
        <v>1497</v>
      </c>
    </row>
    <row r="25" spans="2:17" ht="12">
      <c r="B25" s="46" t="s">
        <v>1332</v>
      </c>
      <c r="C25" s="46" t="s">
        <v>665</v>
      </c>
      <c r="D25" s="70">
        <v>1240</v>
      </c>
      <c r="E25" s="70">
        <v>1285</v>
      </c>
      <c r="F25" s="70">
        <v>2</v>
      </c>
      <c r="G25" s="70">
        <v>3</v>
      </c>
      <c r="H25" s="70">
        <v>0</v>
      </c>
      <c r="I25" s="70">
        <v>0</v>
      </c>
      <c r="J25" s="70">
        <v>0</v>
      </c>
      <c r="K25" s="70">
        <v>1</v>
      </c>
      <c r="L25" s="70">
        <v>0</v>
      </c>
      <c r="M25" s="70">
        <v>0</v>
      </c>
      <c r="O25" s="28">
        <v>1242</v>
      </c>
      <c r="P25" s="28">
        <v>47</v>
      </c>
      <c r="Q25" s="28">
        <v>1289</v>
      </c>
    </row>
    <row r="26" spans="2:17" ht="12">
      <c r="B26" s="48" t="s">
        <v>1333</v>
      </c>
      <c r="C26" s="46" t="s">
        <v>1967</v>
      </c>
      <c r="D26" s="70">
        <v>1027</v>
      </c>
      <c r="E26" s="70">
        <v>1059</v>
      </c>
      <c r="F26" s="70">
        <v>26</v>
      </c>
      <c r="G26" s="70">
        <v>50</v>
      </c>
      <c r="H26" s="70">
        <v>2</v>
      </c>
      <c r="I26" s="70">
        <v>6</v>
      </c>
      <c r="J26" s="70">
        <v>0</v>
      </c>
      <c r="K26" s="70">
        <v>2</v>
      </c>
      <c r="L26" s="70">
        <v>1</v>
      </c>
      <c r="M26" s="70">
        <v>1</v>
      </c>
      <c r="O26" s="28">
        <v>1056</v>
      </c>
      <c r="P26" s="28">
        <v>62</v>
      </c>
      <c r="Q26" s="28">
        <v>1118</v>
      </c>
    </row>
    <row r="27" spans="2:17" ht="12">
      <c r="B27" s="46" t="s">
        <v>1334</v>
      </c>
      <c r="C27" s="46" t="s">
        <v>666</v>
      </c>
      <c r="D27" s="70">
        <v>1681</v>
      </c>
      <c r="E27" s="70">
        <v>1762</v>
      </c>
      <c r="F27" s="70">
        <v>2</v>
      </c>
      <c r="G27" s="70">
        <v>2</v>
      </c>
      <c r="H27" s="70">
        <v>0</v>
      </c>
      <c r="I27" s="70">
        <v>0</v>
      </c>
      <c r="J27" s="70">
        <v>0</v>
      </c>
      <c r="K27" s="70">
        <v>2</v>
      </c>
      <c r="L27" s="70">
        <v>1</v>
      </c>
      <c r="M27" s="70">
        <v>1</v>
      </c>
      <c r="O27" s="28">
        <v>1684</v>
      </c>
      <c r="P27" s="28">
        <v>83</v>
      </c>
      <c r="Q27" s="28">
        <v>1767</v>
      </c>
    </row>
    <row r="28" spans="2:17" ht="12">
      <c r="B28" s="48" t="s">
        <v>1335</v>
      </c>
      <c r="C28" s="46" t="s">
        <v>628</v>
      </c>
      <c r="D28" s="70">
        <v>2298</v>
      </c>
      <c r="E28" s="70">
        <v>2449</v>
      </c>
      <c r="F28" s="70">
        <v>148</v>
      </c>
      <c r="G28" s="70">
        <v>296</v>
      </c>
      <c r="H28" s="70">
        <v>2</v>
      </c>
      <c r="I28" s="70">
        <v>2</v>
      </c>
      <c r="J28" s="70">
        <v>0</v>
      </c>
      <c r="K28" s="70">
        <v>1</v>
      </c>
      <c r="L28" s="70">
        <v>1</v>
      </c>
      <c r="M28" s="70">
        <v>1</v>
      </c>
      <c r="O28" s="28">
        <v>2449</v>
      </c>
      <c r="P28" s="28">
        <v>300</v>
      </c>
      <c r="Q28" s="28">
        <v>2749</v>
      </c>
    </row>
    <row r="29" spans="2:17" ht="12">
      <c r="B29" s="46" t="s">
        <v>1336</v>
      </c>
      <c r="C29" s="46" t="s">
        <v>478</v>
      </c>
      <c r="D29" s="70">
        <v>862</v>
      </c>
      <c r="E29" s="70">
        <v>902</v>
      </c>
      <c r="F29" s="70">
        <v>0</v>
      </c>
      <c r="G29" s="70">
        <v>0</v>
      </c>
      <c r="H29" s="70">
        <v>0</v>
      </c>
      <c r="I29" s="70">
        <v>0</v>
      </c>
      <c r="J29" s="70">
        <v>0</v>
      </c>
      <c r="K29" s="70">
        <v>2</v>
      </c>
      <c r="L29" s="70">
        <v>0</v>
      </c>
      <c r="M29" s="70">
        <v>0</v>
      </c>
      <c r="O29" s="28">
        <v>862</v>
      </c>
      <c r="P29" s="28">
        <v>42</v>
      </c>
      <c r="Q29" s="28">
        <v>904</v>
      </c>
    </row>
    <row r="30" spans="2:17" ht="12">
      <c r="B30" s="46" t="s">
        <v>1337</v>
      </c>
      <c r="C30" s="46" t="s">
        <v>818</v>
      </c>
      <c r="D30" s="70">
        <v>1629</v>
      </c>
      <c r="E30" s="70">
        <v>1688</v>
      </c>
      <c r="F30" s="70">
        <v>0</v>
      </c>
      <c r="G30" s="70">
        <v>0</v>
      </c>
      <c r="H30" s="70">
        <v>0</v>
      </c>
      <c r="I30" s="70">
        <v>0</v>
      </c>
      <c r="J30" s="70">
        <v>0</v>
      </c>
      <c r="K30" s="70">
        <v>0</v>
      </c>
      <c r="L30" s="70">
        <v>0</v>
      </c>
      <c r="M30" s="70">
        <v>0</v>
      </c>
      <c r="O30" s="28">
        <v>1629</v>
      </c>
      <c r="P30" s="28">
        <v>59</v>
      </c>
      <c r="Q30" s="28">
        <v>1688</v>
      </c>
    </row>
    <row r="31" spans="2:17" ht="12">
      <c r="B31" s="46" t="s">
        <v>1338</v>
      </c>
      <c r="C31" s="46" t="s">
        <v>819</v>
      </c>
      <c r="D31" s="70">
        <v>1824</v>
      </c>
      <c r="E31" s="70">
        <v>1871</v>
      </c>
      <c r="F31" s="70">
        <v>0</v>
      </c>
      <c r="G31" s="70">
        <v>3</v>
      </c>
      <c r="H31" s="70">
        <v>0</v>
      </c>
      <c r="I31" s="70">
        <v>0</v>
      </c>
      <c r="J31" s="70">
        <v>0</v>
      </c>
      <c r="K31" s="70">
        <v>0</v>
      </c>
      <c r="L31" s="70">
        <v>0</v>
      </c>
      <c r="M31" s="70">
        <v>0</v>
      </c>
      <c r="O31" s="28">
        <v>1824</v>
      </c>
      <c r="P31" s="28">
        <v>50</v>
      </c>
      <c r="Q31" s="28">
        <v>1874</v>
      </c>
    </row>
    <row r="32" spans="2:17" ht="12">
      <c r="B32" s="46" t="s">
        <v>1339</v>
      </c>
      <c r="C32" s="46" t="s">
        <v>573</v>
      </c>
      <c r="D32" s="70">
        <v>848</v>
      </c>
      <c r="E32" s="70">
        <v>901</v>
      </c>
      <c r="F32" s="70">
        <v>5</v>
      </c>
      <c r="G32" s="70">
        <v>24</v>
      </c>
      <c r="H32" s="70">
        <v>0</v>
      </c>
      <c r="I32" s="70">
        <v>2</v>
      </c>
      <c r="J32" s="70">
        <v>0</v>
      </c>
      <c r="K32" s="70">
        <v>0</v>
      </c>
      <c r="L32" s="70">
        <v>2</v>
      </c>
      <c r="M32" s="70">
        <v>2</v>
      </c>
      <c r="O32" s="28">
        <v>855</v>
      </c>
      <c r="P32" s="28">
        <v>74</v>
      </c>
      <c r="Q32" s="28">
        <v>929</v>
      </c>
    </row>
    <row r="33" spans="2:17" ht="12">
      <c r="B33" s="46" t="s">
        <v>1340</v>
      </c>
      <c r="C33" s="46" t="s">
        <v>445</v>
      </c>
      <c r="D33" s="70">
        <v>827</v>
      </c>
      <c r="E33" s="70">
        <v>851</v>
      </c>
      <c r="F33" s="70">
        <v>2</v>
      </c>
      <c r="G33" s="70">
        <v>2</v>
      </c>
      <c r="H33" s="70">
        <v>0</v>
      </c>
      <c r="I33" s="70">
        <v>0</v>
      </c>
      <c r="J33" s="70">
        <v>0</v>
      </c>
      <c r="K33" s="70">
        <v>0</v>
      </c>
      <c r="L33" s="70">
        <v>0</v>
      </c>
      <c r="M33" s="70">
        <v>0</v>
      </c>
      <c r="O33" s="28">
        <v>829</v>
      </c>
      <c r="P33" s="28">
        <v>24</v>
      </c>
      <c r="Q33" s="28">
        <v>853</v>
      </c>
    </row>
    <row r="34" spans="2:17" ht="12">
      <c r="B34" s="46" t="s">
        <v>1341</v>
      </c>
      <c r="C34" s="46" t="s">
        <v>667</v>
      </c>
      <c r="D34" s="70">
        <v>996</v>
      </c>
      <c r="E34" s="70">
        <v>1018</v>
      </c>
      <c r="F34" s="70">
        <v>0</v>
      </c>
      <c r="G34" s="70">
        <v>0</v>
      </c>
      <c r="H34" s="70">
        <v>0</v>
      </c>
      <c r="I34" s="70">
        <v>0</v>
      </c>
      <c r="J34" s="70">
        <v>0</v>
      </c>
      <c r="K34" s="70">
        <v>0</v>
      </c>
      <c r="L34" s="70">
        <v>2</v>
      </c>
      <c r="M34" s="70">
        <v>2</v>
      </c>
      <c r="O34" s="28">
        <v>998</v>
      </c>
      <c r="P34" s="28">
        <v>22</v>
      </c>
      <c r="Q34" s="28">
        <v>1020</v>
      </c>
    </row>
    <row r="35" spans="2:17" ht="12">
      <c r="B35" s="46" t="s">
        <v>1342</v>
      </c>
      <c r="C35" s="46" t="s">
        <v>59</v>
      </c>
      <c r="D35" s="70">
        <v>3334</v>
      </c>
      <c r="E35" s="70">
        <v>3425</v>
      </c>
      <c r="F35" s="70">
        <v>0</v>
      </c>
      <c r="G35" s="70">
        <v>7</v>
      </c>
      <c r="H35" s="70">
        <v>0</v>
      </c>
      <c r="I35" s="70">
        <v>1</v>
      </c>
      <c r="J35" s="70">
        <v>0</v>
      </c>
      <c r="K35" s="70">
        <v>1</v>
      </c>
      <c r="L35" s="70">
        <v>2</v>
      </c>
      <c r="M35" s="70">
        <v>2</v>
      </c>
      <c r="O35" s="28">
        <v>3336</v>
      </c>
      <c r="P35" s="28">
        <v>100</v>
      </c>
      <c r="Q35" s="28">
        <v>3436</v>
      </c>
    </row>
    <row r="36" spans="2:17" ht="12">
      <c r="B36" s="46" t="s">
        <v>1343</v>
      </c>
      <c r="C36" s="46" t="s">
        <v>712</v>
      </c>
      <c r="D36" s="70">
        <v>702</v>
      </c>
      <c r="E36" s="70">
        <v>722</v>
      </c>
      <c r="F36" s="70">
        <v>0</v>
      </c>
      <c r="G36" s="70">
        <v>0</v>
      </c>
      <c r="H36" s="70">
        <v>0</v>
      </c>
      <c r="I36" s="70">
        <v>1</v>
      </c>
      <c r="J36" s="70">
        <v>0</v>
      </c>
      <c r="K36" s="70">
        <v>0</v>
      </c>
      <c r="L36" s="70">
        <v>2</v>
      </c>
      <c r="M36" s="70">
        <v>2</v>
      </c>
      <c r="O36" s="28">
        <v>704</v>
      </c>
      <c r="P36" s="28">
        <v>21</v>
      </c>
      <c r="Q36" s="28">
        <v>725</v>
      </c>
    </row>
    <row r="37" spans="2:17" ht="12">
      <c r="B37" s="46" t="s">
        <v>1344</v>
      </c>
      <c r="C37" s="46" t="s">
        <v>820</v>
      </c>
      <c r="D37" s="70">
        <v>1474</v>
      </c>
      <c r="E37" s="70">
        <v>1504</v>
      </c>
      <c r="F37" s="70">
        <v>4</v>
      </c>
      <c r="G37" s="70">
        <v>6</v>
      </c>
      <c r="H37" s="70">
        <v>0</v>
      </c>
      <c r="I37" s="70">
        <v>0</v>
      </c>
      <c r="J37" s="70">
        <v>0</v>
      </c>
      <c r="K37" s="70">
        <v>0</v>
      </c>
      <c r="L37" s="70">
        <v>1</v>
      </c>
      <c r="M37" s="70">
        <v>1</v>
      </c>
      <c r="O37" s="28">
        <v>1479</v>
      </c>
      <c r="P37" s="28">
        <v>32</v>
      </c>
      <c r="Q37" s="28">
        <v>1511</v>
      </c>
    </row>
    <row r="38" spans="2:17" ht="12">
      <c r="B38" s="46" t="s">
        <v>1345</v>
      </c>
      <c r="C38" s="46" t="s">
        <v>479</v>
      </c>
      <c r="D38" s="70">
        <v>133</v>
      </c>
      <c r="E38" s="70">
        <v>153</v>
      </c>
      <c r="F38" s="70">
        <v>0</v>
      </c>
      <c r="G38" s="70">
        <v>0</v>
      </c>
      <c r="H38" s="70">
        <v>0</v>
      </c>
      <c r="I38" s="70">
        <v>0</v>
      </c>
      <c r="J38" s="70">
        <v>0</v>
      </c>
      <c r="K38" s="70">
        <v>0</v>
      </c>
      <c r="L38" s="70">
        <v>0</v>
      </c>
      <c r="M38" s="70">
        <v>0</v>
      </c>
      <c r="O38" s="28">
        <v>133</v>
      </c>
      <c r="P38" s="28">
        <v>20</v>
      </c>
      <c r="Q38" s="28">
        <v>153</v>
      </c>
    </row>
    <row r="39" spans="2:17" ht="12">
      <c r="B39" s="46" t="s">
        <v>1346</v>
      </c>
      <c r="C39" s="46" t="s">
        <v>668</v>
      </c>
      <c r="D39" s="70">
        <v>910</v>
      </c>
      <c r="E39" s="70">
        <v>995</v>
      </c>
      <c r="F39" s="70">
        <v>0</v>
      </c>
      <c r="G39" s="70">
        <v>1</v>
      </c>
      <c r="H39" s="70">
        <v>0</v>
      </c>
      <c r="I39" s="70">
        <v>0</v>
      </c>
      <c r="J39" s="70">
        <v>0</v>
      </c>
      <c r="K39" s="70">
        <v>0</v>
      </c>
      <c r="L39" s="70">
        <v>1</v>
      </c>
      <c r="M39" s="70">
        <v>1</v>
      </c>
      <c r="O39" s="28">
        <v>911</v>
      </c>
      <c r="P39" s="28">
        <v>86</v>
      </c>
      <c r="Q39" s="28">
        <v>997</v>
      </c>
    </row>
    <row r="40" spans="2:17" ht="12">
      <c r="B40" s="46" t="s">
        <v>1347</v>
      </c>
      <c r="C40" s="46" t="s">
        <v>480</v>
      </c>
      <c r="D40" s="70">
        <v>448</v>
      </c>
      <c r="E40" s="70">
        <v>456</v>
      </c>
      <c r="F40" s="70">
        <v>0</v>
      </c>
      <c r="G40" s="70">
        <v>0</v>
      </c>
      <c r="H40" s="70">
        <v>0</v>
      </c>
      <c r="I40" s="70">
        <v>0</v>
      </c>
      <c r="J40" s="70">
        <v>0</v>
      </c>
      <c r="K40" s="70">
        <v>0</v>
      </c>
      <c r="L40" s="70">
        <v>0</v>
      </c>
      <c r="M40" s="70">
        <v>0</v>
      </c>
      <c r="O40" s="28">
        <v>448</v>
      </c>
      <c r="P40" s="28">
        <v>8</v>
      </c>
      <c r="Q40" s="28">
        <v>456</v>
      </c>
    </row>
    <row r="41" spans="2:17" ht="12">
      <c r="B41" s="46" t="s">
        <v>1348</v>
      </c>
      <c r="C41" s="46" t="s">
        <v>61</v>
      </c>
      <c r="D41" s="70">
        <v>887</v>
      </c>
      <c r="E41" s="70">
        <v>915</v>
      </c>
      <c r="F41" s="70">
        <v>0</v>
      </c>
      <c r="G41" s="70">
        <v>1</v>
      </c>
      <c r="H41" s="70">
        <v>0</v>
      </c>
      <c r="I41" s="70">
        <v>1</v>
      </c>
      <c r="J41" s="70">
        <v>0</v>
      </c>
      <c r="K41" s="70">
        <v>0</v>
      </c>
      <c r="L41" s="70">
        <v>1</v>
      </c>
      <c r="M41" s="70">
        <v>1</v>
      </c>
      <c r="O41" s="28">
        <v>888</v>
      </c>
      <c r="P41" s="28">
        <v>30</v>
      </c>
      <c r="Q41" s="28">
        <v>918</v>
      </c>
    </row>
    <row r="42" spans="2:17" ht="12">
      <c r="B42" s="46" t="s">
        <v>1349</v>
      </c>
      <c r="C42" s="46" t="s">
        <v>481</v>
      </c>
      <c r="D42" s="70">
        <v>131</v>
      </c>
      <c r="E42" s="70">
        <v>157</v>
      </c>
      <c r="F42" s="70">
        <v>0</v>
      </c>
      <c r="G42" s="70">
        <v>0</v>
      </c>
      <c r="H42" s="70">
        <v>0</v>
      </c>
      <c r="I42" s="70">
        <v>0</v>
      </c>
      <c r="J42" s="70">
        <v>0</v>
      </c>
      <c r="K42" s="70">
        <v>0</v>
      </c>
      <c r="L42" s="70">
        <v>0</v>
      </c>
      <c r="M42" s="70">
        <v>0</v>
      </c>
      <c r="O42" s="28">
        <v>131</v>
      </c>
      <c r="P42" s="28">
        <v>26</v>
      </c>
      <c r="Q42" s="28">
        <v>157</v>
      </c>
    </row>
    <row r="43" spans="2:17" ht="12">
      <c r="B43" s="48" t="s">
        <v>1350</v>
      </c>
      <c r="C43" s="46" t="s">
        <v>1968</v>
      </c>
      <c r="D43" s="70">
        <v>2879</v>
      </c>
      <c r="E43" s="70">
        <v>3002</v>
      </c>
      <c r="F43" s="70">
        <v>50</v>
      </c>
      <c r="G43" s="70">
        <v>95</v>
      </c>
      <c r="H43" s="70">
        <v>2</v>
      </c>
      <c r="I43" s="70">
        <v>6</v>
      </c>
      <c r="J43" s="70">
        <v>0</v>
      </c>
      <c r="K43" s="70">
        <v>3</v>
      </c>
      <c r="L43" s="70">
        <v>0</v>
      </c>
      <c r="M43" s="70">
        <v>0</v>
      </c>
      <c r="O43" s="28">
        <v>2931</v>
      </c>
      <c r="P43" s="28">
        <v>175</v>
      </c>
      <c r="Q43" s="28">
        <v>3106</v>
      </c>
    </row>
    <row r="44" spans="2:17" ht="12">
      <c r="B44" s="46" t="s">
        <v>1351</v>
      </c>
      <c r="C44" s="46" t="s">
        <v>547</v>
      </c>
      <c r="D44" s="70">
        <v>2012</v>
      </c>
      <c r="E44" s="70">
        <v>2120</v>
      </c>
      <c r="F44" s="70">
        <v>20</v>
      </c>
      <c r="G44" s="70">
        <v>36</v>
      </c>
      <c r="H44" s="70">
        <v>1</v>
      </c>
      <c r="I44" s="70">
        <v>3</v>
      </c>
      <c r="J44" s="70">
        <v>0</v>
      </c>
      <c r="K44" s="70">
        <v>0</v>
      </c>
      <c r="L44" s="70">
        <v>0</v>
      </c>
      <c r="M44" s="70">
        <v>0</v>
      </c>
      <c r="O44" s="28">
        <v>2033</v>
      </c>
      <c r="P44" s="28">
        <v>126</v>
      </c>
      <c r="Q44" s="28">
        <v>2159</v>
      </c>
    </row>
    <row r="45" spans="2:17" ht="12">
      <c r="B45" s="46" t="s">
        <v>1352</v>
      </c>
      <c r="C45" s="46" t="s">
        <v>482</v>
      </c>
      <c r="D45" s="70">
        <v>113</v>
      </c>
      <c r="E45" s="70">
        <v>128</v>
      </c>
      <c r="F45" s="70">
        <v>0</v>
      </c>
      <c r="G45" s="70">
        <v>0</v>
      </c>
      <c r="H45" s="70">
        <v>0</v>
      </c>
      <c r="I45" s="70">
        <v>0</v>
      </c>
      <c r="J45" s="70">
        <v>0</v>
      </c>
      <c r="K45" s="70">
        <v>0</v>
      </c>
      <c r="L45" s="70">
        <v>0</v>
      </c>
      <c r="M45" s="70">
        <v>0</v>
      </c>
      <c r="O45" s="28">
        <v>113</v>
      </c>
      <c r="P45" s="28">
        <v>15</v>
      </c>
      <c r="Q45" s="28">
        <v>128</v>
      </c>
    </row>
    <row r="46" spans="2:17" ht="12">
      <c r="B46" s="46" t="s">
        <v>1353</v>
      </c>
      <c r="C46" s="46" t="s">
        <v>821</v>
      </c>
      <c r="D46" s="70">
        <v>1864</v>
      </c>
      <c r="E46" s="70">
        <v>1989</v>
      </c>
      <c r="F46" s="70">
        <v>9</v>
      </c>
      <c r="G46" s="70">
        <v>52</v>
      </c>
      <c r="H46" s="70">
        <v>0</v>
      </c>
      <c r="I46" s="70">
        <v>0</v>
      </c>
      <c r="J46" s="70">
        <v>0</v>
      </c>
      <c r="K46" s="70">
        <v>1</v>
      </c>
      <c r="L46" s="70">
        <v>1</v>
      </c>
      <c r="M46" s="70">
        <v>1</v>
      </c>
      <c r="O46" s="28">
        <v>1874</v>
      </c>
      <c r="P46" s="28">
        <v>169</v>
      </c>
      <c r="Q46" s="28">
        <v>2043</v>
      </c>
    </row>
    <row r="47" spans="2:17" ht="12">
      <c r="B47" s="46" t="s">
        <v>1354</v>
      </c>
      <c r="C47" s="46" t="s">
        <v>669</v>
      </c>
      <c r="D47" s="70">
        <v>1715</v>
      </c>
      <c r="E47" s="70">
        <v>1784</v>
      </c>
      <c r="F47" s="70">
        <v>1</v>
      </c>
      <c r="G47" s="70">
        <v>1</v>
      </c>
      <c r="H47" s="70">
        <v>0</v>
      </c>
      <c r="I47" s="70">
        <v>0</v>
      </c>
      <c r="J47" s="70">
        <v>0</v>
      </c>
      <c r="K47" s="70">
        <v>0</v>
      </c>
      <c r="L47" s="70">
        <v>0</v>
      </c>
      <c r="M47" s="70">
        <v>0</v>
      </c>
      <c r="O47" s="28">
        <v>1716</v>
      </c>
      <c r="P47" s="28">
        <v>69</v>
      </c>
      <c r="Q47" s="28">
        <v>1785</v>
      </c>
    </row>
    <row r="48" spans="2:17" ht="12">
      <c r="B48" s="46" t="s">
        <v>1355</v>
      </c>
      <c r="C48" s="46" t="s">
        <v>483</v>
      </c>
      <c r="D48" s="70">
        <v>437</v>
      </c>
      <c r="E48" s="70">
        <v>488</v>
      </c>
      <c r="F48" s="70">
        <v>0</v>
      </c>
      <c r="G48" s="70">
        <v>1</v>
      </c>
      <c r="H48" s="70">
        <v>0</v>
      </c>
      <c r="I48" s="70">
        <v>0</v>
      </c>
      <c r="J48" s="70">
        <v>0</v>
      </c>
      <c r="K48" s="70">
        <v>0</v>
      </c>
      <c r="L48" s="70">
        <v>1</v>
      </c>
      <c r="M48" s="70">
        <v>1</v>
      </c>
      <c r="O48" s="28">
        <v>438</v>
      </c>
      <c r="P48" s="28">
        <v>52</v>
      </c>
      <c r="Q48" s="28">
        <v>490</v>
      </c>
    </row>
    <row r="49" spans="2:17" ht="12">
      <c r="B49" s="46" t="s">
        <v>1356</v>
      </c>
      <c r="C49" s="46" t="s">
        <v>574</v>
      </c>
      <c r="D49" s="70">
        <v>470</v>
      </c>
      <c r="E49" s="70">
        <v>493</v>
      </c>
      <c r="F49" s="70">
        <v>1</v>
      </c>
      <c r="G49" s="70">
        <v>1</v>
      </c>
      <c r="H49" s="70">
        <v>0</v>
      </c>
      <c r="I49" s="70">
        <v>0</v>
      </c>
      <c r="J49" s="70">
        <v>0</v>
      </c>
      <c r="K49" s="70">
        <v>0</v>
      </c>
      <c r="L49" s="70">
        <v>0</v>
      </c>
      <c r="M49" s="70">
        <v>0</v>
      </c>
      <c r="O49" s="28">
        <v>471</v>
      </c>
      <c r="P49" s="28">
        <v>23</v>
      </c>
      <c r="Q49" s="28">
        <v>494</v>
      </c>
    </row>
    <row r="50" spans="2:17" ht="12">
      <c r="B50" s="46" t="s">
        <v>1357</v>
      </c>
      <c r="C50" s="46" t="s">
        <v>1969</v>
      </c>
      <c r="D50" s="70">
        <v>849</v>
      </c>
      <c r="E50" s="70">
        <v>1090</v>
      </c>
      <c r="F50" s="70">
        <v>0</v>
      </c>
      <c r="G50" s="70">
        <v>0</v>
      </c>
      <c r="H50" s="70">
        <v>0</v>
      </c>
      <c r="I50" s="70">
        <v>0</v>
      </c>
      <c r="J50" s="70">
        <v>0</v>
      </c>
      <c r="K50" s="70">
        <v>0</v>
      </c>
      <c r="L50" s="70">
        <v>1</v>
      </c>
      <c r="M50" s="70">
        <v>1</v>
      </c>
      <c r="O50" s="28">
        <v>850</v>
      </c>
      <c r="P50" s="28">
        <v>241</v>
      </c>
      <c r="Q50" s="28">
        <v>1091</v>
      </c>
    </row>
    <row r="51" spans="2:17" ht="12">
      <c r="B51" s="46" t="s">
        <v>1358</v>
      </c>
      <c r="C51" s="46" t="s">
        <v>1970</v>
      </c>
      <c r="D51" s="70">
        <v>595</v>
      </c>
      <c r="E51" s="70">
        <v>644</v>
      </c>
      <c r="F51" s="70">
        <v>0</v>
      </c>
      <c r="G51" s="70">
        <v>0</v>
      </c>
      <c r="H51" s="70">
        <v>0</v>
      </c>
      <c r="I51" s="70">
        <v>0</v>
      </c>
      <c r="J51" s="70">
        <v>0</v>
      </c>
      <c r="K51" s="70">
        <v>0</v>
      </c>
      <c r="L51" s="70">
        <v>0</v>
      </c>
      <c r="M51" s="70">
        <v>0</v>
      </c>
      <c r="O51" s="28">
        <v>595</v>
      </c>
      <c r="P51" s="28">
        <v>49</v>
      </c>
      <c r="Q51" s="28">
        <v>644</v>
      </c>
    </row>
    <row r="52" spans="2:17" ht="12">
      <c r="B52" s="46" t="s">
        <v>1359</v>
      </c>
      <c r="C52" s="46" t="s">
        <v>1971</v>
      </c>
      <c r="D52" s="70">
        <v>492</v>
      </c>
      <c r="E52" s="70">
        <v>516</v>
      </c>
      <c r="F52" s="70">
        <v>0</v>
      </c>
      <c r="G52" s="70">
        <v>0</v>
      </c>
      <c r="H52" s="70">
        <v>0</v>
      </c>
      <c r="I52" s="70">
        <v>0</v>
      </c>
      <c r="J52" s="70">
        <v>0</v>
      </c>
      <c r="K52" s="70">
        <v>0</v>
      </c>
      <c r="L52" s="70">
        <v>1</v>
      </c>
      <c r="M52" s="70">
        <v>1</v>
      </c>
      <c r="O52" s="28">
        <v>493</v>
      </c>
      <c r="P52" s="28">
        <v>24</v>
      </c>
      <c r="Q52" s="28">
        <v>517</v>
      </c>
    </row>
    <row r="53" spans="2:17" ht="12">
      <c r="B53" s="46" t="s">
        <v>1360</v>
      </c>
      <c r="C53" s="46" t="s">
        <v>1972</v>
      </c>
      <c r="D53" s="70">
        <v>630</v>
      </c>
      <c r="E53" s="70">
        <v>901</v>
      </c>
      <c r="F53" s="70">
        <v>0</v>
      </c>
      <c r="G53" s="70">
        <v>0</v>
      </c>
      <c r="H53" s="70">
        <v>0</v>
      </c>
      <c r="I53" s="70">
        <v>0</v>
      </c>
      <c r="J53" s="70">
        <v>0</v>
      </c>
      <c r="K53" s="70">
        <v>0</v>
      </c>
      <c r="L53" s="70">
        <v>3</v>
      </c>
      <c r="M53" s="70">
        <v>3</v>
      </c>
      <c r="O53" s="28">
        <v>633</v>
      </c>
      <c r="P53" s="28">
        <v>271</v>
      </c>
      <c r="Q53" s="28">
        <v>904</v>
      </c>
    </row>
    <row r="54" spans="2:17" ht="12">
      <c r="B54" s="46" t="s">
        <v>1361</v>
      </c>
      <c r="C54" s="46" t="s">
        <v>1973</v>
      </c>
      <c r="D54" s="70">
        <v>789</v>
      </c>
      <c r="E54" s="70">
        <v>955</v>
      </c>
      <c r="F54" s="70">
        <v>1</v>
      </c>
      <c r="G54" s="70">
        <v>1</v>
      </c>
      <c r="H54" s="70">
        <v>0</v>
      </c>
      <c r="I54" s="70">
        <v>0</v>
      </c>
      <c r="J54" s="70">
        <v>0</v>
      </c>
      <c r="K54" s="70">
        <v>1</v>
      </c>
      <c r="L54" s="70">
        <v>0</v>
      </c>
      <c r="M54" s="70">
        <v>0</v>
      </c>
      <c r="O54" s="28">
        <v>790</v>
      </c>
      <c r="P54" s="28">
        <v>167</v>
      </c>
      <c r="Q54" s="28">
        <v>957</v>
      </c>
    </row>
    <row r="55" spans="2:17" ht="12">
      <c r="B55" s="46" t="s">
        <v>1362</v>
      </c>
      <c r="C55" s="46" t="s">
        <v>1974</v>
      </c>
      <c r="D55" s="70">
        <v>789</v>
      </c>
      <c r="E55" s="70">
        <v>829</v>
      </c>
      <c r="F55" s="70">
        <v>0</v>
      </c>
      <c r="G55" s="70">
        <v>0</v>
      </c>
      <c r="H55" s="70">
        <v>0</v>
      </c>
      <c r="I55" s="70">
        <v>0</v>
      </c>
      <c r="J55" s="70">
        <v>0</v>
      </c>
      <c r="K55" s="70">
        <v>0</v>
      </c>
      <c r="L55" s="70">
        <v>0</v>
      </c>
      <c r="M55" s="70">
        <v>0</v>
      </c>
      <c r="O55" s="28">
        <v>789</v>
      </c>
      <c r="P55" s="28">
        <v>40</v>
      </c>
      <c r="Q55" s="28">
        <v>829</v>
      </c>
    </row>
    <row r="56" spans="2:17" ht="12">
      <c r="B56" s="46" t="s">
        <v>1363</v>
      </c>
      <c r="C56" s="46" t="s">
        <v>1975</v>
      </c>
      <c r="D56" s="70">
        <v>360</v>
      </c>
      <c r="E56" s="70">
        <v>387</v>
      </c>
      <c r="F56" s="70">
        <v>0</v>
      </c>
      <c r="G56" s="70">
        <v>0</v>
      </c>
      <c r="H56" s="70">
        <v>0</v>
      </c>
      <c r="I56" s="70">
        <v>0</v>
      </c>
      <c r="J56" s="70">
        <v>0</v>
      </c>
      <c r="K56" s="70">
        <v>0</v>
      </c>
      <c r="L56" s="70">
        <v>0</v>
      </c>
      <c r="M56" s="70">
        <v>0</v>
      </c>
      <c r="O56" s="28">
        <v>360</v>
      </c>
      <c r="P56" s="28">
        <v>27</v>
      </c>
      <c r="Q56" s="28">
        <v>387</v>
      </c>
    </row>
    <row r="57" spans="2:17" ht="12">
      <c r="B57" s="46" t="s">
        <v>1364</v>
      </c>
      <c r="C57" s="46" t="s">
        <v>1976</v>
      </c>
      <c r="D57" s="70">
        <v>542</v>
      </c>
      <c r="E57" s="70">
        <v>552</v>
      </c>
      <c r="F57" s="70">
        <v>0</v>
      </c>
      <c r="G57" s="70">
        <v>0</v>
      </c>
      <c r="H57" s="70">
        <v>0</v>
      </c>
      <c r="I57" s="70">
        <v>0</v>
      </c>
      <c r="J57" s="70">
        <v>0</v>
      </c>
      <c r="K57" s="70">
        <v>0</v>
      </c>
      <c r="L57" s="70">
        <v>0</v>
      </c>
      <c r="M57" s="70">
        <v>0</v>
      </c>
      <c r="O57" s="28">
        <v>542</v>
      </c>
      <c r="P57" s="28">
        <v>10</v>
      </c>
      <c r="Q57" s="28">
        <v>552</v>
      </c>
    </row>
    <row r="58" spans="2:17" ht="12">
      <c r="B58" s="46" t="s">
        <v>1365</v>
      </c>
      <c r="C58" s="46" t="s">
        <v>1977</v>
      </c>
      <c r="D58" s="70">
        <v>491</v>
      </c>
      <c r="E58" s="70">
        <v>512</v>
      </c>
      <c r="F58" s="70">
        <v>0</v>
      </c>
      <c r="G58" s="70">
        <v>0</v>
      </c>
      <c r="H58" s="70">
        <v>0</v>
      </c>
      <c r="I58" s="70">
        <v>0</v>
      </c>
      <c r="J58" s="70">
        <v>0</v>
      </c>
      <c r="K58" s="70">
        <v>0</v>
      </c>
      <c r="L58" s="70">
        <v>0</v>
      </c>
      <c r="M58" s="70">
        <v>0</v>
      </c>
      <c r="O58" s="28">
        <v>491</v>
      </c>
      <c r="P58" s="28">
        <v>21</v>
      </c>
      <c r="Q58" s="28">
        <v>512</v>
      </c>
    </row>
    <row r="59" spans="2:17" ht="12">
      <c r="B59" s="46" t="s">
        <v>1366</v>
      </c>
      <c r="C59" s="46" t="s">
        <v>548</v>
      </c>
      <c r="D59" s="70">
        <v>1618</v>
      </c>
      <c r="E59" s="70">
        <v>1668</v>
      </c>
      <c r="F59" s="70">
        <v>16</v>
      </c>
      <c r="G59" s="70">
        <v>24</v>
      </c>
      <c r="H59" s="70">
        <v>1</v>
      </c>
      <c r="I59" s="70">
        <v>4</v>
      </c>
      <c r="J59" s="70">
        <v>0</v>
      </c>
      <c r="K59" s="70">
        <v>0</v>
      </c>
      <c r="L59" s="70">
        <v>0</v>
      </c>
      <c r="M59" s="70">
        <v>0</v>
      </c>
      <c r="O59" s="28">
        <v>1635</v>
      </c>
      <c r="P59" s="28">
        <v>61</v>
      </c>
      <c r="Q59" s="28">
        <v>1696</v>
      </c>
    </row>
    <row r="60" spans="2:17" ht="12">
      <c r="B60" s="46" t="s">
        <v>1367</v>
      </c>
      <c r="C60" s="46" t="s">
        <v>575</v>
      </c>
      <c r="D60" s="70">
        <v>1759</v>
      </c>
      <c r="E60" s="70">
        <v>1812</v>
      </c>
      <c r="F60" s="70">
        <v>0</v>
      </c>
      <c r="G60" s="70">
        <v>0</v>
      </c>
      <c r="H60" s="70">
        <v>0</v>
      </c>
      <c r="I60" s="70">
        <v>0</v>
      </c>
      <c r="J60" s="70">
        <v>0</v>
      </c>
      <c r="K60" s="70">
        <v>0</v>
      </c>
      <c r="L60" s="70">
        <v>0</v>
      </c>
      <c r="M60" s="70">
        <v>0</v>
      </c>
      <c r="O60" s="28">
        <v>1759</v>
      </c>
      <c r="P60" s="28">
        <v>53</v>
      </c>
      <c r="Q60" s="28">
        <v>1812</v>
      </c>
    </row>
    <row r="61" spans="2:17" ht="12">
      <c r="B61" s="46" t="s">
        <v>1368</v>
      </c>
      <c r="C61" s="46" t="s">
        <v>576</v>
      </c>
      <c r="D61" s="70">
        <v>2241</v>
      </c>
      <c r="E61" s="70">
        <v>2256</v>
      </c>
      <c r="F61" s="70">
        <v>0</v>
      </c>
      <c r="G61" s="70">
        <v>0</v>
      </c>
      <c r="H61" s="70">
        <v>0</v>
      </c>
      <c r="I61" s="70">
        <v>0</v>
      </c>
      <c r="J61" s="70">
        <v>0</v>
      </c>
      <c r="K61" s="70">
        <v>0</v>
      </c>
      <c r="L61" s="70">
        <v>0</v>
      </c>
      <c r="M61" s="70">
        <v>0</v>
      </c>
      <c r="O61" s="28">
        <v>2241</v>
      </c>
      <c r="P61" s="28">
        <v>15</v>
      </c>
      <c r="Q61" s="28">
        <v>2256</v>
      </c>
    </row>
    <row r="62" spans="2:17" ht="12">
      <c r="B62" s="46" t="s">
        <v>1369</v>
      </c>
      <c r="C62" s="46" t="s">
        <v>577</v>
      </c>
      <c r="D62" s="70">
        <v>595</v>
      </c>
      <c r="E62" s="70">
        <v>629</v>
      </c>
      <c r="F62" s="70">
        <v>0</v>
      </c>
      <c r="G62" s="70">
        <v>1</v>
      </c>
      <c r="H62" s="70">
        <v>0</v>
      </c>
      <c r="I62" s="70">
        <v>0</v>
      </c>
      <c r="J62" s="70">
        <v>0</v>
      </c>
      <c r="K62" s="70">
        <v>0</v>
      </c>
      <c r="L62" s="70">
        <v>0</v>
      </c>
      <c r="M62" s="70">
        <v>0</v>
      </c>
      <c r="O62" s="28">
        <v>595</v>
      </c>
      <c r="P62" s="28">
        <v>35</v>
      </c>
      <c r="Q62" s="28">
        <v>630</v>
      </c>
    </row>
    <row r="63" spans="2:17" ht="12">
      <c r="B63" s="46" t="s">
        <v>1370</v>
      </c>
      <c r="C63" s="46" t="s">
        <v>578</v>
      </c>
      <c r="D63" s="70">
        <v>383</v>
      </c>
      <c r="E63" s="70">
        <v>439</v>
      </c>
      <c r="F63" s="70">
        <v>0</v>
      </c>
      <c r="G63" s="70">
        <v>0</v>
      </c>
      <c r="H63" s="70">
        <v>0</v>
      </c>
      <c r="I63" s="70">
        <v>0</v>
      </c>
      <c r="J63" s="70">
        <v>0</v>
      </c>
      <c r="K63" s="70">
        <v>0</v>
      </c>
      <c r="L63" s="70">
        <v>0</v>
      </c>
      <c r="M63" s="70">
        <v>0</v>
      </c>
      <c r="O63" s="28">
        <v>383</v>
      </c>
      <c r="P63" s="28">
        <v>56</v>
      </c>
      <c r="Q63" s="28">
        <v>439</v>
      </c>
    </row>
    <row r="64" spans="2:17" ht="12">
      <c r="B64" s="46" t="s">
        <v>1371</v>
      </c>
      <c r="C64" s="46" t="s">
        <v>67</v>
      </c>
      <c r="D64" s="70">
        <v>597</v>
      </c>
      <c r="E64" s="70">
        <v>618</v>
      </c>
      <c r="F64" s="70">
        <v>0</v>
      </c>
      <c r="G64" s="70">
        <v>7</v>
      </c>
      <c r="H64" s="70">
        <v>0</v>
      </c>
      <c r="I64" s="70">
        <v>1</v>
      </c>
      <c r="J64" s="70">
        <v>0</v>
      </c>
      <c r="K64" s="70">
        <v>0</v>
      </c>
      <c r="L64" s="70">
        <v>0</v>
      </c>
      <c r="M64" s="70">
        <v>0</v>
      </c>
      <c r="O64" s="28">
        <v>597</v>
      </c>
      <c r="P64" s="28">
        <v>29</v>
      </c>
      <c r="Q64" s="28">
        <v>626</v>
      </c>
    </row>
    <row r="65" spans="2:17" ht="12">
      <c r="B65" s="46" t="s">
        <v>1372</v>
      </c>
      <c r="C65" s="46" t="s">
        <v>549</v>
      </c>
      <c r="D65" s="70">
        <v>910</v>
      </c>
      <c r="E65" s="70">
        <v>968</v>
      </c>
      <c r="F65" s="70">
        <v>1</v>
      </c>
      <c r="G65" s="70">
        <v>1</v>
      </c>
      <c r="H65" s="70">
        <v>0</v>
      </c>
      <c r="I65" s="70">
        <v>0</v>
      </c>
      <c r="J65" s="70">
        <v>0</v>
      </c>
      <c r="K65" s="70">
        <v>0</v>
      </c>
      <c r="L65" s="70">
        <v>0</v>
      </c>
      <c r="M65" s="70">
        <v>0</v>
      </c>
      <c r="O65" s="28">
        <v>911</v>
      </c>
      <c r="P65" s="28">
        <v>58</v>
      </c>
      <c r="Q65" s="28">
        <v>969</v>
      </c>
    </row>
    <row r="66" spans="2:17" ht="12">
      <c r="B66" s="46" t="s">
        <v>1373</v>
      </c>
      <c r="C66" s="46" t="s">
        <v>550</v>
      </c>
      <c r="D66" s="70">
        <v>2303</v>
      </c>
      <c r="E66" s="70">
        <v>2365</v>
      </c>
      <c r="F66" s="70">
        <v>0</v>
      </c>
      <c r="G66" s="70">
        <v>1</v>
      </c>
      <c r="H66" s="70">
        <v>0</v>
      </c>
      <c r="I66" s="70">
        <v>0</v>
      </c>
      <c r="J66" s="70">
        <v>0</v>
      </c>
      <c r="K66" s="70">
        <v>0</v>
      </c>
      <c r="L66" s="70">
        <v>0</v>
      </c>
      <c r="M66" s="70">
        <v>0</v>
      </c>
      <c r="O66" s="28">
        <v>2303</v>
      </c>
      <c r="P66" s="28">
        <v>63</v>
      </c>
      <c r="Q66" s="28">
        <v>2366</v>
      </c>
    </row>
    <row r="67" spans="2:17" ht="12">
      <c r="B67" s="46" t="s">
        <v>1374</v>
      </c>
      <c r="C67" s="46" t="s">
        <v>670</v>
      </c>
      <c r="D67" s="70">
        <v>1171</v>
      </c>
      <c r="E67" s="70">
        <v>1211</v>
      </c>
      <c r="F67" s="70">
        <v>0</v>
      </c>
      <c r="G67" s="70">
        <v>1</v>
      </c>
      <c r="H67" s="70">
        <v>0</v>
      </c>
      <c r="I67" s="70">
        <v>0</v>
      </c>
      <c r="J67" s="70">
        <v>0</v>
      </c>
      <c r="K67" s="70">
        <v>0</v>
      </c>
      <c r="L67" s="70">
        <v>0</v>
      </c>
      <c r="M67" s="70">
        <v>0</v>
      </c>
      <c r="O67" s="28">
        <v>1171</v>
      </c>
      <c r="P67" s="28">
        <v>41</v>
      </c>
      <c r="Q67" s="28">
        <v>1212</v>
      </c>
    </row>
    <row r="68" spans="2:17" ht="12">
      <c r="B68" s="46" t="s">
        <v>1375</v>
      </c>
      <c r="C68" s="46" t="s">
        <v>68</v>
      </c>
      <c r="D68" s="70">
        <v>1899</v>
      </c>
      <c r="E68" s="70">
        <v>1952</v>
      </c>
      <c r="F68" s="70">
        <v>1</v>
      </c>
      <c r="G68" s="70">
        <v>5</v>
      </c>
      <c r="H68" s="70">
        <v>0</v>
      </c>
      <c r="I68" s="70">
        <v>0</v>
      </c>
      <c r="J68" s="70">
        <v>0</v>
      </c>
      <c r="K68" s="70">
        <v>1</v>
      </c>
      <c r="L68" s="70">
        <v>0</v>
      </c>
      <c r="M68" s="70">
        <v>0</v>
      </c>
      <c r="O68" s="28">
        <v>1900</v>
      </c>
      <c r="P68" s="28">
        <v>58</v>
      </c>
      <c r="Q68" s="28">
        <v>1958</v>
      </c>
    </row>
    <row r="69" spans="2:17" ht="12">
      <c r="B69" s="46" t="s">
        <v>1376</v>
      </c>
      <c r="C69" s="46" t="s">
        <v>579</v>
      </c>
      <c r="D69" s="70">
        <v>600</v>
      </c>
      <c r="E69" s="70">
        <v>620</v>
      </c>
      <c r="F69" s="70">
        <v>1</v>
      </c>
      <c r="G69" s="70">
        <v>1</v>
      </c>
      <c r="H69" s="70">
        <v>0</v>
      </c>
      <c r="I69" s="70">
        <v>0</v>
      </c>
      <c r="J69" s="70">
        <v>0</v>
      </c>
      <c r="K69" s="70">
        <v>0</v>
      </c>
      <c r="L69" s="70">
        <v>0</v>
      </c>
      <c r="M69" s="70">
        <v>0</v>
      </c>
      <c r="O69" s="28">
        <v>601</v>
      </c>
      <c r="P69" s="28">
        <v>20</v>
      </c>
      <c r="Q69" s="28">
        <v>621</v>
      </c>
    </row>
    <row r="70" spans="2:17" ht="12">
      <c r="B70" s="46" t="s">
        <v>1377</v>
      </c>
      <c r="C70" s="46" t="s">
        <v>580</v>
      </c>
      <c r="D70" s="70">
        <v>668</v>
      </c>
      <c r="E70" s="70">
        <v>695</v>
      </c>
      <c r="F70" s="70">
        <v>0</v>
      </c>
      <c r="G70" s="70">
        <v>0</v>
      </c>
      <c r="H70" s="70">
        <v>0</v>
      </c>
      <c r="I70" s="70">
        <v>0</v>
      </c>
      <c r="J70" s="70">
        <v>0</v>
      </c>
      <c r="K70" s="70">
        <v>0</v>
      </c>
      <c r="L70" s="70">
        <v>0</v>
      </c>
      <c r="M70" s="70">
        <v>1</v>
      </c>
      <c r="O70" s="28">
        <v>668</v>
      </c>
      <c r="P70" s="28">
        <v>28</v>
      </c>
      <c r="Q70" s="28">
        <v>696</v>
      </c>
    </row>
    <row r="71" spans="2:17" ht="12">
      <c r="B71" s="46" t="s">
        <v>1378</v>
      </c>
      <c r="C71" s="46" t="s">
        <v>581</v>
      </c>
      <c r="D71" s="70">
        <v>1018</v>
      </c>
      <c r="E71" s="70">
        <v>1037</v>
      </c>
      <c r="F71" s="70">
        <v>0</v>
      </c>
      <c r="G71" s="70">
        <v>1</v>
      </c>
      <c r="H71" s="70">
        <v>0</v>
      </c>
      <c r="I71" s="70">
        <v>0</v>
      </c>
      <c r="J71" s="70">
        <v>0</v>
      </c>
      <c r="K71" s="70">
        <v>0</v>
      </c>
      <c r="L71" s="70">
        <v>1</v>
      </c>
      <c r="M71" s="70">
        <v>1</v>
      </c>
      <c r="O71" s="28">
        <v>1019</v>
      </c>
      <c r="P71" s="28">
        <v>20</v>
      </c>
      <c r="Q71" s="28">
        <v>1039</v>
      </c>
    </row>
    <row r="72" spans="2:17" ht="12">
      <c r="B72" s="46" t="s">
        <v>1379</v>
      </c>
      <c r="C72" s="46" t="s">
        <v>582</v>
      </c>
      <c r="D72" s="70">
        <v>436</v>
      </c>
      <c r="E72" s="70">
        <v>465</v>
      </c>
      <c r="F72" s="70">
        <v>0</v>
      </c>
      <c r="G72" s="70">
        <v>0</v>
      </c>
      <c r="H72" s="70">
        <v>0</v>
      </c>
      <c r="I72" s="70">
        <v>0</v>
      </c>
      <c r="J72" s="70">
        <v>0</v>
      </c>
      <c r="K72" s="70">
        <v>0</v>
      </c>
      <c r="L72" s="70">
        <v>1</v>
      </c>
      <c r="M72" s="70">
        <v>1</v>
      </c>
      <c r="O72" s="28">
        <v>437</v>
      </c>
      <c r="P72" s="28">
        <v>29</v>
      </c>
      <c r="Q72" s="28">
        <v>466</v>
      </c>
    </row>
    <row r="73" spans="2:17" ht="12">
      <c r="B73" s="46" t="s">
        <v>1380</v>
      </c>
      <c r="C73" s="46" t="s">
        <v>422</v>
      </c>
      <c r="D73" s="70">
        <v>2959</v>
      </c>
      <c r="E73" s="70">
        <v>3098</v>
      </c>
      <c r="F73" s="70">
        <v>25</v>
      </c>
      <c r="G73" s="70">
        <v>30</v>
      </c>
      <c r="H73" s="70">
        <v>0</v>
      </c>
      <c r="I73" s="70">
        <v>0</v>
      </c>
      <c r="J73" s="70">
        <v>0</v>
      </c>
      <c r="K73" s="70">
        <v>9</v>
      </c>
      <c r="L73" s="70">
        <v>0</v>
      </c>
      <c r="M73" s="70">
        <v>0</v>
      </c>
      <c r="O73" s="28">
        <v>2984</v>
      </c>
      <c r="P73" s="28">
        <v>153</v>
      </c>
      <c r="Q73" s="28">
        <v>3137</v>
      </c>
    </row>
    <row r="74" spans="2:17" ht="12">
      <c r="B74" s="46" t="s">
        <v>1381</v>
      </c>
      <c r="C74" s="46" t="s">
        <v>423</v>
      </c>
      <c r="D74" s="70">
        <v>1673</v>
      </c>
      <c r="E74" s="70">
        <v>1734</v>
      </c>
      <c r="F74" s="70">
        <v>3</v>
      </c>
      <c r="G74" s="70">
        <v>10</v>
      </c>
      <c r="H74" s="70">
        <v>0</v>
      </c>
      <c r="I74" s="70">
        <v>0</v>
      </c>
      <c r="J74" s="70">
        <v>0</v>
      </c>
      <c r="K74" s="70">
        <v>0</v>
      </c>
      <c r="L74" s="70">
        <v>0</v>
      </c>
      <c r="M74" s="70">
        <v>0</v>
      </c>
      <c r="O74" s="28">
        <v>1676</v>
      </c>
      <c r="P74" s="28">
        <v>68</v>
      </c>
      <c r="Q74" s="28">
        <v>1744</v>
      </c>
    </row>
    <row r="75" spans="2:17" ht="12">
      <c r="B75" s="46" t="s">
        <v>1382</v>
      </c>
      <c r="C75" s="46" t="s">
        <v>713</v>
      </c>
      <c r="D75" s="70">
        <v>956</v>
      </c>
      <c r="E75" s="70">
        <v>974</v>
      </c>
      <c r="F75" s="70">
        <v>0</v>
      </c>
      <c r="G75" s="70">
        <v>0</v>
      </c>
      <c r="H75" s="70">
        <v>0</v>
      </c>
      <c r="I75" s="70">
        <v>0</v>
      </c>
      <c r="J75" s="70">
        <v>0</v>
      </c>
      <c r="K75" s="70">
        <v>0</v>
      </c>
      <c r="L75" s="70">
        <v>0</v>
      </c>
      <c r="M75" s="70">
        <v>0</v>
      </c>
      <c r="O75" s="28">
        <v>956</v>
      </c>
      <c r="P75" s="28">
        <v>18</v>
      </c>
      <c r="Q75" s="28">
        <v>974</v>
      </c>
    </row>
    <row r="76" spans="2:17" ht="12">
      <c r="B76" s="46" t="s">
        <v>1383</v>
      </c>
      <c r="C76" s="46" t="s">
        <v>714</v>
      </c>
      <c r="D76" s="70">
        <v>1848</v>
      </c>
      <c r="E76" s="70">
        <v>1876</v>
      </c>
      <c r="F76" s="70">
        <v>0</v>
      </c>
      <c r="G76" s="70">
        <v>0</v>
      </c>
      <c r="H76" s="70">
        <v>0</v>
      </c>
      <c r="I76" s="70">
        <v>0</v>
      </c>
      <c r="J76" s="70">
        <v>0</v>
      </c>
      <c r="K76" s="70">
        <v>0</v>
      </c>
      <c r="L76" s="70">
        <v>0</v>
      </c>
      <c r="M76" s="70">
        <v>0</v>
      </c>
      <c r="O76" s="28">
        <v>1848</v>
      </c>
      <c r="P76" s="28">
        <v>28</v>
      </c>
      <c r="Q76" s="28">
        <v>1876</v>
      </c>
    </row>
    <row r="77" spans="2:17" ht="12">
      <c r="B77" s="46" t="s">
        <v>1384</v>
      </c>
      <c r="C77" s="46" t="s">
        <v>671</v>
      </c>
      <c r="D77" s="70">
        <v>1030</v>
      </c>
      <c r="E77" s="70">
        <v>1058</v>
      </c>
      <c r="F77" s="70">
        <v>0</v>
      </c>
      <c r="G77" s="70">
        <v>0</v>
      </c>
      <c r="H77" s="70">
        <v>0</v>
      </c>
      <c r="I77" s="70">
        <v>0</v>
      </c>
      <c r="J77" s="70">
        <v>0</v>
      </c>
      <c r="K77" s="70">
        <v>0</v>
      </c>
      <c r="L77" s="70">
        <v>4</v>
      </c>
      <c r="M77" s="70">
        <v>4</v>
      </c>
      <c r="O77" s="28">
        <v>1034</v>
      </c>
      <c r="P77" s="28">
        <v>28</v>
      </c>
      <c r="Q77" s="28">
        <v>1062</v>
      </c>
    </row>
    <row r="78" spans="2:17" ht="12">
      <c r="B78" s="46" t="s">
        <v>1385</v>
      </c>
      <c r="C78" s="46" t="s">
        <v>822</v>
      </c>
      <c r="D78" s="70">
        <v>546</v>
      </c>
      <c r="E78" s="70">
        <v>570</v>
      </c>
      <c r="F78" s="70">
        <v>0</v>
      </c>
      <c r="G78" s="70">
        <v>0</v>
      </c>
      <c r="H78" s="70">
        <v>0</v>
      </c>
      <c r="I78" s="70">
        <v>0</v>
      </c>
      <c r="J78" s="70">
        <v>0</v>
      </c>
      <c r="K78" s="70">
        <v>0</v>
      </c>
      <c r="L78" s="70">
        <v>0</v>
      </c>
      <c r="M78" s="70">
        <v>0</v>
      </c>
      <c r="O78" s="28">
        <v>546</v>
      </c>
      <c r="P78" s="28">
        <v>24</v>
      </c>
      <c r="Q78" s="28">
        <v>570</v>
      </c>
    </row>
    <row r="79" spans="2:17" ht="12">
      <c r="B79" s="46" t="s">
        <v>1386</v>
      </c>
      <c r="C79" s="46" t="s">
        <v>823</v>
      </c>
      <c r="D79" s="70">
        <v>1029</v>
      </c>
      <c r="E79" s="70">
        <v>1054</v>
      </c>
      <c r="F79" s="70">
        <v>3</v>
      </c>
      <c r="G79" s="70">
        <v>4</v>
      </c>
      <c r="H79" s="70">
        <v>0</v>
      </c>
      <c r="I79" s="70">
        <v>0</v>
      </c>
      <c r="J79" s="70">
        <v>0</v>
      </c>
      <c r="K79" s="70">
        <v>0</v>
      </c>
      <c r="L79" s="70">
        <v>1</v>
      </c>
      <c r="M79" s="70">
        <v>1</v>
      </c>
      <c r="O79" s="28">
        <v>1033</v>
      </c>
      <c r="P79" s="28">
        <v>26</v>
      </c>
      <c r="Q79" s="28">
        <v>1059</v>
      </c>
    </row>
    <row r="80" spans="2:17" ht="12">
      <c r="B80" s="46" t="s">
        <v>1387</v>
      </c>
      <c r="C80" s="46" t="s">
        <v>824</v>
      </c>
      <c r="D80" s="70">
        <v>543</v>
      </c>
      <c r="E80" s="70">
        <v>579</v>
      </c>
      <c r="F80" s="70">
        <v>7</v>
      </c>
      <c r="G80" s="70">
        <v>15</v>
      </c>
      <c r="H80" s="70">
        <v>0</v>
      </c>
      <c r="I80" s="70">
        <v>0</v>
      </c>
      <c r="J80" s="70">
        <v>0</v>
      </c>
      <c r="K80" s="70">
        <v>0</v>
      </c>
      <c r="L80" s="70">
        <v>0</v>
      </c>
      <c r="M80" s="70">
        <v>0</v>
      </c>
      <c r="O80" s="28">
        <v>550</v>
      </c>
      <c r="P80" s="28">
        <v>44</v>
      </c>
      <c r="Q80" s="28">
        <v>594</v>
      </c>
    </row>
    <row r="81" spans="2:17" ht="12">
      <c r="B81" s="46" t="s">
        <v>1388</v>
      </c>
      <c r="C81" s="46" t="s">
        <v>73</v>
      </c>
      <c r="D81" s="70">
        <v>1423</v>
      </c>
      <c r="E81" s="70">
        <v>1482</v>
      </c>
      <c r="F81" s="70">
        <v>8</v>
      </c>
      <c r="G81" s="70">
        <v>8</v>
      </c>
      <c r="H81" s="70">
        <v>0</v>
      </c>
      <c r="I81" s="70">
        <v>0</v>
      </c>
      <c r="J81" s="70">
        <v>0</v>
      </c>
      <c r="K81" s="70">
        <v>2</v>
      </c>
      <c r="L81" s="70">
        <v>0</v>
      </c>
      <c r="M81" s="70">
        <v>0</v>
      </c>
      <c r="O81" s="28">
        <v>1431</v>
      </c>
      <c r="P81" s="28">
        <v>61</v>
      </c>
      <c r="Q81" s="28">
        <v>1492</v>
      </c>
    </row>
    <row r="82" spans="2:17" ht="12">
      <c r="B82" s="46" t="s">
        <v>1389</v>
      </c>
      <c r="C82" s="46" t="s">
        <v>773</v>
      </c>
      <c r="D82" s="70">
        <v>1866</v>
      </c>
      <c r="E82" s="70">
        <v>2003</v>
      </c>
      <c r="F82" s="70">
        <v>30</v>
      </c>
      <c r="G82" s="70">
        <v>49</v>
      </c>
      <c r="H82" s="70">
        <v>23</v>
      </c>
      <c r="I82" s="70">
        <v>42</v>
      </c>
      <c r="J82" s="70">
        <v>0</v>
      </c>
      <c r="K82" s="70">
        <v>3</v>
      </c>
      <c r="L82" s="70">
        <v>1</v>
      </c>
      <c r="M82" s="70">
        <v>1</v>
      </c>
      <c r="O82" s="28">
        <v>1920</v>
      </c>
      <c r="P82" s="28">
        <v>178</v>
      </c>
      <c r="Q82" s="28">
        <v>2098</v>
      </c>
    </row>
    <row r="83" spans="2:17" ht="12">
      <c r="B83" s="46" t="s">
        <v>1390</v>
      </c>
      <c r="C83" s="46" t="s">
        <v>484</v>
      </c>
      <c r="D83" s="70">
        <v>274</v>
      </c>
      <c r="E83" s="70">
        <v>307</v>
      </c>
      <c r="F83" s="70">
        <v>0</v>
      </c>
      <c r="G83" s="70">
        <v>0</v>
      </c>
      <c r="H83" s="70">
        <v>0</v>
      </c>
      <c r="I83" s="70">
        <v>0</v>
      </c>
      <c r="J83" s="70">
        <v>0</v>
      </c>
      <c r="K83" s="70">
        <v>0</v>
      </c>
      <c r="L83" s="70">
        <v>0</v>
      </c>
      <c r="M83" s="70">
        <v>0</v>
      </c>
      <c r="O83" s="28">
        <v>274</v>
      </c>
      <c r="P83" s="28">
        <v>33</v>
      </c>
      <c r="Q83" s="28">
        <v>307</v>
      </c>
    </row>
    <row r="84" spans="2:17" ht="12">
      <c r="B84" s="46" t="s">
        <v>1391</v>
      </c>
      <c r="C84" s="46" t="s">
        <v>485</v>
      </c>
      <c r="D84" s="70">
        <v>295</v>
      </c>
      <c r="E84" s="70">
        <v>322</v>
      </c>
      <c r="F84" s="70">
        <v>0</v>
      </c>
      <c r="G84" s="70">
        <v>0</v>
      </c>
      <c r="H84" s="70">
        <v>0</v>
      </c>
      <c r="I84" s="70">
        <v>0</v>
      </c>
      <c r="J84" s="70">
        <v>0</v>
      </c>
      <c r="K84" s="70">
        <v>0</v>
      </c>
      <c r="L84" s="70">
        <v>0</v>
      </c>
      <c r="M84" s="70">
        <v>0</v>
      </c>
      <c r="O84" s="28">
        <v>295</v>
      </c>
      <c r="P84" s="28">
        <v>27</v>
      </c>
      <c r="Q84" s="28">
        <v>322</v>
      </c>
    </row>
    <row r="85" spans="2:17" ht="12">
      <c r="B85" s="46" t="s">
        <v>1392</v>
      </c>
      <c r="C85" s="46" t="s">
        <v>486</v>
      </c>
      <c r="D85" s="70">
        <v>334</v>
      </c>
      <c r="E85" s="70">
        <v>352</v>
      </c>
      <c r="F85" s="70">
        <v>1</v>
      </c>
      <c r="G85" s="70">
        <v>2</v>
      </c>
      <c r="H85" s="70">
        <v>0</v>
      </c>
      <c r="I85" s="70">
        <v>0</v>
      </c>
      <c r="J85" s="70">
        <v>0</v>
      </c>
      <c r="K85" s="70">
        <v>0</v>
      </c>
      <c r="L85" s="70">
        <v>0</v>
      </c>
      <c r="M85" s="70">
        <v>0</v>
      </c>
      <c r="O85" s="28">
        <v>335</v>
      </c>
      <c r="P85" s="28">
        <v>19</v>
      </c>
      <c r="Q85" s="28">
        <v>354</v>
      </c>
    </row>
    <row r="86" spans="2:17" ht="12">
      <c r="B86" s="46" t="s">
        <v>1393</v>
      </c>
      <c r="C86" s="46" t="s">
        <v>446</v>
      </c>
      <c r="D86" s="70">
        <v>828</v>
      </c>
      <c r="E86" s="70">
        <v>860</v>
      </c>
      <c r="F86" s="70">
        <v>0</v>
      </c>
      <c r="G86" s="70">
        <v>1</v>
      </c>
      <c r="H86" s="70">
        <v>0</v>
      </c>
      <c r="I86" s="70">
        <v>0</v>
      </c>
      <c r="J86" s="70">
        <v>0</v>
      </c>
      <c r="K86" s="70">
        <v>0</v>
      </c>
      <c r="L86" s="70">
        <v>2</v>
      </c>
      <c r="M86" s="70">
        <v>2</v>
      </c>
      <c r="O86" s="28">
        <v>830</v>
      </c>
      <c r="P86" s="28">
        <v>33</v>
      </c>
      <c r="Q86" s="28">
        <v>863</v>
      </c>
    </row>
    <row r="87" spans="2:17" ht="12">
      <c r="B87" s="46" t="s">
        <v>1394</v>
      </c>
      <c r="C87" s="46" t="s">
        <v>77</v>
      </c>
      <c r="D87" s="70">
        <v>1148</v>
      </c>
      <c r="E87" s="70">
        <v>1267</v>
      </c>
      <c r="F87" s="70">
        <v>1</v>
      </c>
      <c r="G87" s="70">
        <v>5</v>
      </c>
      <c r="H87" s="70">
        <v>0</v>
      </c>
      <c r="I87" s="70">
        <v>0</v>
      </c>
      <c r="J87" s="70">
        <v>0</v>
      </c>
      <c r="K87" s="70">
        <v>1</v>
      </c>
      <c r="L87" s="70">
        <v>1</v>
      </c>
      <c r="M87" s="70">
        <v>1</v>
      </c>
      <c r="O87" s="28">
        <v>1150</v>
      </c>
      <c r="P87" s="28">
        <v>124</v>
      </c>
      <c r="Q87" s="28">
        <v>1274</v>
      </c>
    </row>
    <row r="88" spans="2:17" ht="12">
      <c r="B88" s="46" t="s">
        <v>1395</v>
      </c>
      <c r="C88" s="46" t="s">
        <v>715</v>
      </c>
      <c r="D88" s="70">
        <v>2726</v>
      </c>
      <c r="E88" s="70">
        <v>2898</v>
      </c>
      <c r="F88" s="70">
        <v>16</v>
      </c>
      <c r="G88" s="70">
        <v>20</v>
      </c>
      <c r="H88" s="70">
        <v>5</v>
      </c>
      <c r="I88" s="70">
        <v>8</v>
      </c>
      <c r="J88" s="70">
        <v>1</v>
      </c>
      <c r="K88" s="70">
        <v>4</v>
      </c>
      <c r="L88" s="70">
        <v>1</v>
      </c>
      <c r="M88" s="70">
        <v>1</v>
      </c>
      <c r="O88" s="28">
        <v>2749</v>
      </c>
      <c r="P88" s="28">
        <v>182</v>
      </c>
      <c r="Q88" s="28">
        <v>2931</v>
      </c>
    </row>
    <row r="89" spans="2:17" ht="12">
      <c r="B89" s="46" t="s">
        <v>1396</v>
      </c>
      <c r="C89" s="46" t="s">
        <v>825</v>
      </c>
      <c r="D89" s="70">
        <v>2763</v>
      </c>
      <c r="E89" s="70">
        <v>2870</v>
      </c>
      <c r="F89" s="70">
        <v>4</v>
      </c>
      <c r="G89" s="70">
        <v>23</v>
      </c>
      <c r="H89" s="70">
        <v>0</v>
      </c>
      <c r="I89" s="70">
        <v>0</v>
      </c>
      <c r="J89" s="70">
        <v>0</v>
      </c>
      <c r="K89" s="70">
        <v>5</v>
      </c>
      <c r="L89" s="70">
        <v>0</v>
      </c>
      <c r="M89" s="70">
        <v>0</v>
      </c>
      <c r="O89" s="28">
        <v>2767</v>
      </c>
      <c r="P89" s="28">
        <v>131</v>
      </c>
      <c r="Q89" s="28">
        <v>2898</v>
      </c>
    </row>
    <row r="90" spans="2:17" ht="12">
      <c r="B90" s="46" t="s">
        <v>1397</v>
      </c>
      <c r="C90" s="46" t="s">
        <v>1978</v>
      </c>
      <c r="D90" s="70">
        <v>1163</v>
      </c>
      <c r="E90" s="70">
        <v>1185</v>
      </c>
      <c r="F90" s="70">
        <v>1</v>
      </c>
      <c r="G90" s="70">
        <v>1</v>
      </c>
      <c r="H90" s="70">
        <v>0</v>
      </c>
      <c r="I90" s="70">
        <v>0</v>
      </c>
      <c r="J90" s="70">
        <v>0</v>
      </c>
      <c r="K90" s="70">
        <v>0</v>
      </c>
      <c r="L90" s="70">
        <v>1</v>
      </c>
      <c r="M90" s="70">
        <v>1</v>
      </c>
      <c r="O90" s="28">
        <v>1165</v>
      </c>
      <c r="P90" s="28">
        <v>22</v>
      </c>
      <c r="Q90" s="28">
        <v>1187</v>
      </c>
    </row>
    <row r="91" spans="2:17" ht="12">
      <c r="B91" s="46" t="s">
        <v>1398</v>
      </c>
      <c r="C91" s="46" t="s">
        <v>1979</v>
      </c>
      <c r="D91" s="70">
        <v>569</v>
      </c>
      <c r="E91" s="70">
        <v>588</v>
      </c>
      <c r="F91" s="70">
        <v>0</v>
      </c>
      <c r="G91" s="70">
        <v>0</v>
      </c>
      <c r="H91" s="70">
        <v>0</v>
      </c>
      <c r="I91" s="70">
        <v>0</v>
      </c>
      <c r="J91" s="70">
        <v>0</v>
      </c>
      <c r="K91" s="70">
        <v>0</v>
      </c>
      <c r="L91" s="70">
        <v>0</v>
      </c>
      <c r="M91" s="70">
        <v>0</v>
      </c>
      <c r="O91" s="28">
        <v>569</v>
      </c>
      <c r="P91" s="28">
        <v>19</v>
      </c>
      <c r="Q91" s="28">
        <v>588</v>
      </c>
    </row>
    <row r="92" spans="2:17" ht="12">
      <c r="B92" s="46" t="s">
        <v>1399</v>
      </c>
      <c r="C92" s="46" t="s">
        <v>716</v>
      </c>
      <c r="D92" s="70">
        <v>895</v>
      </c>
      <c r="E92" s="70">
        <v>924</v>
      </c>
      <c r="F92" s="70">
        <v>0</v>
      </c>
      <c r="G92" s="70">
        <v>0</v>
      </c>
      <c r="H92" s="70">
        <v>0</v>
      </c>
      <c r="I92" s="70">
        <v>0</v>
      </c>
      <c r="J92" s="70">
        <v>0</v>
      </c>
      <c r="K92" s="70">
        <v>0</v>
      </c>
      <c r="L92" s="70">
        <v>0</v>
      </c>
      <c r="M92" s="70">
        <v>0</v>
      </c>
      <c r="O92" s="28">
        <v>895</v>
      </c>
      <c r="P92" s="28">
        <v>29</v>
      </c>
      <c r="Q92" s="28">
        <v>924</v>
      </c>
    </row>
    <row r="93" spans="2:17" ht="12">
      <c r="B93" s="46" t="s">
        <v>1400</v>
      </c>
      <c r="C93" s="46" t="s">
        <v>717</v>
      </c>
      <c r="D93" s="70">
        <v>1366</v>
      </c>
      <c r="E93" s="70">
        <v>1408</v>
      </c>
      <c r="F93" s="70">
        <v>0</v>
      </c>
      <c r="G93" s="70">
        <v>2</v>
      </c>
      <c r="H93" s="70">
        <v>0</v>
      </c>
      <c r="I93" s="70">
        <v>0</v>
      </c>
      <c r="J93" s="70">
        <v>0</v>
      </c>
      <c r="K93" s="70">
        <v>0</v>
      </c>
      <c r="L93" s="70">
        <v>0</v>
      </c>
      <c r="M93" s="70">
        <v>0</v>
      </c>
      <c r="O93" s="28">
        <v>1366</v>
      </c>
      <c r="P93" s="28">
        <v>44</v>
      </c>
      <c r="Q93" s="28">
        <v>1410</v>
      </c>
    </row>
    <row r="94" spans="2:17" ht="12">
      <c r="B94" s="46" t="s">
        <v>1401</v>
      </c>
      <c r="C94" s="46" t="s">
        <v>718</v>
      </c>
      <c r="D94" s="70">
        <v>1041</v>
      </c>
      <c r="E94" s="70">
        <v>1089</v>
      </c>
      <c r="F94" s="70">
        <v>0</v>
      </c>
      <c r="G94" s="70">
        <v>0</v>
      </c>
      <c r="H94" s="70">
        <v>0</v>
      </c>
      <c r="I94" s="70">
        <v>0</v>
      </c>
      <c r="J94" s="70">
        <v>0</v>
      </c>
      <c r="K94" s="70">
        <v>0</v>
      </c>
      <c r="L94" s="70">
        <v>0</v>
      </c>
      <c r="M94" s="70">
        <v>0</v>
      </c>
      <c r="O94" s="28">
        <v>1041</v>
      </c>
      <c r="P94" s="28">
        <v>48</v>
      </c>
      <c r="Q94" s="28">
        <v>1089</v>
      </c>
    </row>
    <row r="95" spans="2:17" ht="12">
      <c r="B95" s="46" t="s">
        <v>1402</v>
      </c>
      <c r="C95" s="46" t="s">
        <v>719</v>
      </c>
      <c r="D95" s="70">
        <v>824</v>
      </c>
      <c r="E95" s="70">
        <v>893</v>
      </c>
      <c r="F95" s="70">
        <v>0</v>
      </c>
      <c r="G95" s="70">
        <v>0</v>
      </c>
      <c r="H95" s="70">
        <v>0</v>
      </c>
      <c r="I95" s="70">
        <v>0</v>
      </c>
      <c r="J95" s="70">
        <v>0</v>
      </c>
      <c r="K95" s="70">
        <v>0</v>
      </c>
      <c r="L95" s="70">
        <v>1</v>
      </c>
      <c r="M95" s="70">
        <v>1</v>
      </c>
      <c r="O95" s="28">
        <v>825</v>
      </c>
      <c r="P95" s="28">
        <v>69</v>
      </c>
      <c r="Q95" s="28">
        <v>894</v>
      </c>
    </row>
    <row r="96" spans="2:17" ht="12">
      <c r="B96" s="46" t="s">
        <v>1403</v>
      </c>
      <c r="C96" s="46" t="s">
        <v>79</v>
      </c>
      <c r="D96" s="70">
        <v>2566</v>
      </c>
      <c r="E96" s="70">
        <v>2668</v>
      </c>
      <c r="F96" s="70">
        <v>18</v>
      </c>
      <c r="G96" s="70">
        <v>23</v>
      </c>
      <c r="H96" s="70">
        <v>0</v>
      </c>
      <c r="I96" s="70">
        <v>0</v>
      </c>
      <c r="J96" s="70">
        <v>0</v>
      </c>
      <c r="K96" s="70">
        <v>4</v>
      </c>
      <c r="L96" s="70">
        <v>0</v>
      </c>
      <c r="M96" s="70">
        <v>0</v>
      </c>
      <c r="O96" s="28">
        <v>2584</v>
      </c>
      <c r="P96" s="28">
        <v>111</v>
      </c>
      <c r="Q96" s="28">
        <v>2695</v>
      </c>
    </row>
    <row r="97" spans="2:17" ht="12">
      <c r="B97" s="46" t="s">
        <v>1404</v>
      </c>
      <c r="C97" s="46" t="s">
        <v>487</v>
      </c>
      <c r="D97" s="70">
        <v>432</v>
      </c>
      <c r="E97" s="70">
        <v>455</v>
      </c>
      <c r="F97" s="70">
        <v>0</v>
      </c>
      <c r="G97" s="70">
        <v>0</v>
      </c>
      <c r="H97" s="70">
        <v>0</v>
      </c>
      <c r="I97" s="70">
        <v>0</v>
      </c>
      <c r="J97" s="70">
        <v>0</v>
      </c>
      <c r="K97" s="70">
        <v>0</v>
      </c>
      <c r="L97" s="70">
        <v>1</v>
      </c>
      <c r="M97" s="70">
        <v>1</v>
      </c>
      <c r="O97" s="28">
        <v>433</v>
      </c>
      <c r="P97" s="28">
        <v>23</v>
      </c>
      <c r="Q97" s="28">
        <v>456</v>
      </c>
    </row>
    <row r="98" spans="2:17" ht="12">
      <c r="B98" s="46" t="s">
        <v>1405</v>
      </c>
      <c r="C98" s="46" t="s">
        <v>81</v>
      </c>
      <c r="D98" s="70">
        <v>1186</v>
      </c>
      <c r="E98" s="70">
        <v>1240</v>
      </c>
      <c r="F98" s="70">
        <v>0</v>
      </c>
      <c r="G98" s="70">
        <v>1</v>
      </c>
      <c r="H98" s="70">
        <v>0</v>
      </c>
      <c r="I98" s="70">
        <v>0</v>
      </c>
      <c r="J98" s="70">
        <v>0</v>
      </c>
      <c r="K98" s="70">
        <v>0</v>
      </c>
      <c r="L98" s="70">
        <v>1</v>
      </c>
      <c r="M98" s="70">
        <v>1</v>
      </c>
      <c r="O98" s="28">
        <v>1187</v>
      </c>
      <c r="P98" s="28">
        <v>55</v>
      </c>
      <c r="Q98" s="28">
        <v>1242</v>
      </c>
    </row>
    <row r="99" spans="2:17" ht="12">
      <c r="B99" s="46" t="s">
        <v>1406</v>
      </c>
      <c r="C99" s="46" t="s">
        <v>82</v>
      </c>
      <c r="D99" s="70">
        <v>703</v>
      </c>
      <c r="E99" s="70">
        <v>725</v>
      </c>
      <c r="F99" s="70">
        <v>0</v>
      </c>
      <c r="G99" s="70">
        <v>0</v>
      </c>
      <c r="H99" s="70">
        <v>0</v>
      </c>
      <c r="I99" s="70">
        <v>0</v>
      </c>
      <c r="J99" s="70">
        <v>0</v>
      </c>
      <c r="K99" s="70">
        <v>2</v>
      </c>
      <c r="L99" s="70">
        <v>0</v>
      </c>
      <c r="M99" s="70">
        <v>0</v>
      </c>
      <c r="O99" s="28">
        <v>703</v>
      </c>
      <c r="P99" s="28">
        <v>24</v>
      </c>
      <c r="Q99" s="28">
        <v>727</v>
      </c>
    </row>
    <row r="100" spans="2:17" ht="12">
      <c r="B100" s="46" t="s">
        <v>1407</v>
      </c>
      <c r="C100" s="46" t="s">
        <v>83</v>
      </c>
      <c r="D100" s="70">
        <v>1294</v>
      </c>
      <c r="E100" s="70">
        <v>1318</v>
      </c>
      <c r="F100" s="70">
        <v>0</v>
      </c>
      <c r="G100" s="70">
        <v>2</v>
      </c>
      <c r="H100" s="70">
        <v>0</v>
      </c>
      <c r="I100" s="70">
        <v>0</v>
      </c>
      <c r="J100" s="70">
        <v>0</v>
      </c>
      <c r="K100" s="70">
        <v>0</v>
      </c>
      <c r="L100" s="70">
        <v>2</v>
      </c>
      <c r="M100" s="70">
        <v>2</v>
      </c>
      <c r="O100" s="28">
        <v>1296</v>
      </c>
      <c r="P100" s="28">
        <v>26</v>
      </c>
      <c r="Q100" s="28">
        <v>1322</v>
      </c>
    </row>
    <row r="101" spans="2:17" ht="12">
      <c r="B101" s="46" t="s">
        <v>1408</v>
      </c>
      <c r="C101" s="46" t="s">
        <v>672</v>
      </c>
      <c r="D101" s="70">
        <v>1701</v>
      </c>
      <c r="E101" s="70">
        <v>1819</v>
      </c>
      <c r="F101" s="70">
        <v>1</v>
      </c>
      <c r="G101" s="70">
        <v>2</v>
      </c>
      <c r="H101" s="70">
        <v>0</v>
      </c>
      <c r="I101" s="70">
        <v>0</v>
      </c>
      <c r="J101" s="70">
        <v>0</v>
      </c>
      <c r="K101" s="70">
        <v>1</v>
      </c>
      <c r="L101" s="70">
        <v>0</v>
      </c>
      <c r="M101" s="70">
        <v>0</v>
      </c>
      <c r="O101" s="28">
        <v>1702</v>
      </c>
      <c r="P101" s="28">
        <v>120</v>
      </c>
      <c r="Q101" s="28">
        <v>1822</v>
      </c>
    </row>
    <row r="102" spans="2:17" ht="12">
      <c r="B102" s="46" t="s">
        <v>1409</v>
      </c>
      <c r="C102" s="46" t="s">
        <v>84</v>
      </c>
      <c r="D102" s="70">
        <v>945</v>
      </c>
      <c r="E102" s="70">
        <v>987</v>
      </c>
      <c r="F102" s="70">
        <v>12</v>
      </c>
      <c r="G102" s="70">
        <v>16</v>
      </c>
      <c r="H102" s="70">
        <v>0</v>
      </c>
      <c r="I102" s="70">
        <v>0</v>
      </c>
      <c r="J102" s="70">
        <v>0</v>
      </c>
      <c r="K102" s="70">
        <v>0</v>
      </c>
      <c r="L102" s="70">
        <v>3</v>
      </c>
      <c r="M102" s="70">
        <v>3</v>
      </c>
      <c r="O102" s="28">
        <v>960</v>
      </c>
      <c r="P102" s="28">
        <v>46</v>
      </c>
      <c r="Q102" s="28">
        <v>1006</v>
      </c>
    </row>
    <row r="103" spans="2:17" ht="12">
      <c r="B103" s="46" t="s">
        <v>1410</v>
      </c>
      <c r="C103" s="46" t="s">
        <v>784</v>
      </c>
      <c r="D103" s="70">
        <v>1269</v>
      </c>
      <c r="E103" s="70">
        <v>1339</v>
      </c>
      <c r="F103" s="70">
        <v>4</v>
      </c>
      <c r="G103" s="70">
        <v>7</v>
      </c>
      <c r="H103" s="70">
        <v>0</v>
      </c>
      <c r="I103" s="70">
        <v>2</v>
      </c>
      <c r="J103" s="70">
        <v>0</v>
      </c>
      <c r="K103" s="70">
        <v>0</v>
      </c>
      <c r="L103" s="70">
        <v>0</v>
      </c>
      <c r="M103" s="70">
        <v>0</v>
      </c>
      <c r="O103" s="28">
        <v>1273</v>
      </c>
      <c r="P103" s="28">
        <v>75</v>
      </c>
      <c r="Q103" s="28">
        <v>1348</v>
      </c>
    </row>
    <row r="104" spans="2:17" ht="12">
      <c r="B104" s="46" t="s">
        <v>1411</v>
      </c>
      <c r="C104" s="46" t="s">
        <v>583</v>
      </c>
      <c r="D104" s="70">
        <v>560</v>
      </c>
      <c r="E104" s="70">
        <v>587</v>
      </c>
      <c r="F104" s="70">
        <v>0</v>
      </c>
      <c r="G104" s="70">
        <v>1</v>
      </c>
      <c r="H104" s="70">
        <v>0</v>
      </c>
      <c r="I104" s="70">
        <v>0</v>
      </c>
      <c r="J104" s="70">
        <v>0</v>
      </c>
      <c r="K104" s="70">
        <v>0</v>
      </c>
      <c r="L104" s="70">
        <v>0</v>
      </c>
      <c r="M104" s="70">
        <v>0</v>
      </c>
      <c r="O104" s="28">
        <v>560</v>
      </c>
      <c r="P104" s="28">
        <v>28</v>
      </c>
      <c r="Q104" s="28">
        <v>588</v>
      </c>
    </row>
    <row r="105" spans="2:17" ht="12">
      <c r="B105" s="46" t="s">
        <v>1412</v>
      </c>
      <c r="C105" s="46" t="s">
        <v>584</v>
      </c>
      <c r="D105" s="70">
        <v>637</v>
      </c>
      <c r="E105" s="70">
        <v>658</v>
      </c>
      <c r="F105" s="70">
        <v>3</v>
      </c>
      <c r="G105" s="70">
        <v>3</v>
      </c>
      <c r="H105" s="70">
        <v>0</v>
      </c>
      <c r="I105" s="70">
        <v>1</v>
      </c>
      <c r="J105" s="70">
        <v>0</v>
      </c>
      <c r="K105" s="70">
        <v>0</v>
      </c>
      <c r="L105" s="70">
        <v>2</v>
      </c>
      <c r="M105" s="70">
        <v>2</v>
      </c>
      <c r="O105" s="28">
        <v>642</v>
      </c>
      <c r="P105" s="28">
        <v>22</v>
      </c>
      <c r="Q105" s="28">
        <v>664</v>
      </c>
    </row>
    <row r="106" spans="2:17" ht="12">
      <c r="B106" s="46" t="s">
        <v>1413</v>
      </c>
      <c r="C106" s="46" t="s">
        <v>447</v>
      </c>
      <c r="D106" s="70">
        <v>3325</v>
      </c>
      <c r="E106" s="70">
        <v>3452</v>
      </c>
      <c r="F106" s="70">
        <v>15</v>
      </c>
      <c r="G106" s="70">
        <v>18</v>
      </c>
      <c r="H106" s="70">
        <v>0</v>
      </c>
      <c r="I106" s="70">
        <v>0</v>
      </c>
      <c r="J106" s="70">
        <v>0</v>
      </c>
      <c r="K106" s="70">
        <v>2</v>
      </c>
      <c r="L106" s="70">
        <v>1</v>
      </c>
      <c r="M106" s="70">
        <v>1</v>
      </c>
      <c r="O106" s="28">
        <v>3341</v>
      </c>
      <c r="P106" s="28">
        <v>132</v>
      </c>
      <c r="Q106" s="28">
        <v>3473</v>
      </c>
    </row>
    <row r="107" spans="2:17" ht="12">
      <c r="B107" s="46" t="s">
        <v>1414</v>
      </c>
      <c r="C107" s="46" t="s">
        <v>86</v>
      </c>
      <c r="D107" s="70">
        <v>1309</v>
      </c>
      <c r="E107" s="70">
        <v>1338</v>
      </c>
      <c r="F107" s="70">
        <v>1</v>
      </c>
      <c r="G107" s="70">
        <v>2</v>
      </c>
      <c r="H107" s="70">
        <v>0</v>
      </c>
      <c r="I107" s="70">
        <v>0</v>
      </c>
      <c r="J107" s="70">
        <v>0</v>
      </c>
      <c r="K107" s="70">
        <v>2</v>
      </c>
      <c r="L107" s="70">
        <v>0</v>
      </c>
      <c r="M107" s="70">
        <v>0</v>
      </c>
      <c r="O107" s="28">
        <v>1310</v>
      </c>
      <c r="P107" s="28">
        <v>32</v>
      </c>
      <c r="Q107" s="28">
        <v>1342</v>
      </c>
    </row>
    <row r="108" spans="2:17" ht="12">
      <c r="B108" s="46" t="s">
        <v>1415</v>
      </c>
      <c r="C108" s="46" t="s">
        <v>1980</v>
      </c>
      <c r="D108" s="70">
        <v>1344</v>
      </c>
      <c r="E108" s="70">
        <v>1369</v>
      </c>
      <c r="F108" s="70">
        <v>83</v>
      </c>
      <c r="G108" s="70">
        <v>117</v>
      </c>
      <c r="H108" s="70">
        <v>5</v>
      </c>
      <c r="I108" s="70">
        <v>25</v>
      </c>
      <c r="J108" s="70">
        <v>0</v>
      </c>
      <c r="K108" s="70">
        <v>0</v>
      </c>
      <c r="L108" s="70">
        <v>0</v>
      </c>
      <c r="M108" s="70">
        <v>0</v>
      </c>
      <c r="O108" s="28">
        <v>1432</v>
      </c>
      <c r="P108" s="28">
        <v>79</v>
      </c>
      <c r="Q108" s="28">
        <v>1511</v>
      </c>
    </row>
    <row r="109" spans="2:17" ht="12">
      <c r="B109" s="46" t="s">
        <v>1416</v>
      </c>
      <c r="C109" s="46" t="s">
        <v>826</v>
      </c>
      <c r="D109" s="70">
        <v>1215</v>
      </c>
      <c r="E109" s="70">
        <v>1247</v>
      </c>
      <c r="F109" s="70">
        <v>74</v>
      </c>
      <c r="G109" s="70">
        <v>89</v>
      </c>
      <c r="H109" s="70">
        <v>2</v>
      </c>
      <c r="I109" s="70">
        <v>4</v>
      </c>
      <c r="J109" s="70">
        <v>0</v>
      </c>
      <c r="K109" s="70">
        <v>0</v>
      </c>
      <c r="L109" s="70">
        <v>2</v>
      </c>
      <c r="M109" s="70">
        <v>2</v>
      </c>
      <c r="O109" s="28">
        <v>1293</v>
      </c>
      <c r="P109" s="28">
        <v>49</v>
      </c>
      <c r="Q109" s="28">
        <v>1342</v>
      </c>
    </row>
    <row r="110" spans="2:17" ht="12">
      <c r="B110" s="46" t="s">
        <v>1417</v>
      </c>
      <c r="C110" s="46" t="s">
        <v>488</v>
      </c>
      <c r="D110" s="70">
        <v>188</v>
      </c>
      <c r="E110" s="70">
        <v>207</v>
      </c>
      <c r="F110" s="70">
        <v>0</v>
      </c>
      <c r="G110" s="70">
        <v>1</v>
      </c>
      <c r="H110" s="70">
        <v>0</v>
      </c>
      <c r="I110" s="70">
        <v>0</v>
      </c>
      <c r="J110" s="70">
        <v>0</v>
      </c>
      <c r="K110" s="70">
        <v>0</v>
      </c>
      <c r="L110" s="70">
        <v>0</v>
      </c>
      <c r="M110" s="70">
        <v>0</v>
      </c>
      <c r="O110" s="28">
        <v>188</v>
      </c>
      <c r="P110" s="28">
        <v>20</v>
      </c>
      <c r="Q110" s="28">
        <v>208</v>
      </c>
    </row>
    <row r="111" spans="2:17" ht="12">
      <c r="B111" s="46" t="s">
        <v>1418</v>
      </c>
      <c r="C111" s="46" t="s">
        <v>720</v>
      </c>
      <c r="D111" s="70">
        <v>2402</v>
      </c>
      <c r="E111" s="70">
        <v>2515</v>
      </c>
      <c r="F111" s="70">
        <v>32</v>
      </c>
      <c r="G111" s="70">
        <v>53</v>
      </c>
      <c r="H111" s="70">
        <v>0</v>
      </c>
      <c r="I111" s="70">
        <v>0</v>
      </c>
      <c r="J111" s="70">
        <v>0</v>
      </c>
      <c r="K111" s="70">
        <v>0</v>
      </c>
      <c r="L111" s="70">
        <v>1</v>
      </c>
      <c r="M111" s="70">
        <v>1</v>
      </c>
      <c r="O111" s="28">
        <v>2435</v>
      </c>
      <c r="P111" s="28">
        <v>134</v>
      </c>
      <c r="Q111" s="28">
        <v>2569</v>
      </c>
    </row>
    <row r="112" spans="2:17" ht="12">
      <c r="B112" s="46" t="s">
        <v>1419</v>
      </c>
      <c r="C112" s="46" t="s">
        <v>88</v>
      </c>
      <c r="D112" s="70">
        <v>1326</v>
      </c>
      <c r="E112" s="70">
        <v>1408</v>
      </c>
      <c r="F112" s="70">
        <v>0</v>
      </c>
      <c r="G112" s="70">
        <v>0</v>
      </c>
      <c r="H112" s="70">
        <v>0</v>
      </c>
      <c r="I112" s="70">
        <v>0</v>
      </c>
      <c r="J112" s="70">
        <v>0</v>
      </c>
      <c r="K112" s="70">
        <v>0</v>
      </c>
      <c r="L112" s="70">
        <v>2</v>
      </c>
      <c r="M112" s="70">
        <v>2</v>
      </c>
      <c r="O112" s="28">
        <v>1328</v>
      </c>
      <c r="P112" s="28">
        <v>82</v>
      </c>
      <c r="Q112" s="28">
        <v>1410</v>
      </c>
    </row>
    <row r="113" spans="2:17" ht="12">
      <c r="B113" s="46" t="s">
        <v>1420</v>
      </c>
      <c r="C113" s="46" t="s">
        <v>90</v>
      </c>
      <c r="D113" s="70">
        <v>1556</v>
      </c>
      <c r="E113" s="70">
        <v>1583</v>
      </c>
      <c r="F113" s="70">
        <v>0</v>
      </c>
      <c r="G113" s="70">
        <v>0</v>
      </c>
      <c r="H113" s="70">
        <v>0</v>
      </c>
      <c r="I113" s="70">
        <v>0</v>
      </c>
      <c r="J113" s="70">
        <v>0</v>
      </c>
      <c r="K113" s="70">
        <v>0</v>
      </c>
      <c r="L113" s="70">
        <v>0</v>
      </c>
      <c r="M113" s="70">
        <v>0</v>
      </c>
      <c r="O113" s="28">
        <v>1556</v>
      </c>
      <c r="P113" s="28">
        <v>27</v>
      </c>
      <c r="Q113" s="28">
        <v>1583</v>
      </c>
    </row>
    <row r="114" spans="2:17" ht="12">
      <c r="B114" s="46" t="s">
        <v>1421</v>
      </c>
      <c r="C114" s="46" t="s">
        <v>91</v>
      </c>
      <c r="D114" s="70">
        <v>1348</v>
      </c>
      <c r="E114" s="70">
        <v>1411</v>
      </c>
      <c r="F114" s="70">
        <v>0</v>
      </c>
      <c r="G114" s="70">
        <v>1</v>
      </c>
      <c r="H114" s="70">
        <v>0</v>
      </c>
      <c r="I114" s="70">
        <v>0</v>
      </c>
      <c r="J114" s="70">
        <v>0</v>
      </c>
      <c r="K114" s="70">
        <v>0</v>
      </c>
      <c r="L114" s="70">
        <v>1</v>
      </c>
      <c r="M114" s="70">
        <v>1</v>
      </c>
      <c r="O114" s="28">
        <v>1349</v>
      </c>
      <c r="P114" s="28">
        <v>64</v>
      </c>
      <c r="Q114" s="28">
        <v>1413</v>
      </c>
    </row>
    <row r="115" spans="2:17" ht="12">
      <c r="B115" s="46" t="s">
        <v>1422</v>
      </c>
      <c r="C115" s="46" t="s">
        <v>757</v>
      </c>
      <c r="D115" s="70">
        <v>478</v>
      </c>
      <c r="E115" s="70">
        <v>502</v>
      </c>
      <c r="F115" s="70">
        <v>0</v>
      </c>
      <c r="G115" s="70">
        <v>0</v>
      </c>
      <c r="H115" s="70">
        <v>0</v>
      </c>
      <c r="I115" s="70">
        <v>0</v>
      </c>
      <c r="J115" s="70">
        <v>0</v>
      </c>
      <c r="K115" s="70">
        <v>0</v>
      </c>
      <c r="L115" s="70">
        <v>0</v>
      </c>
      <c r="M115" s="70">
        <v>0</v>
      </c>
      <c r="O115" s="28">
        <v>478</v>
      </c>
      <c r="P115" s="28">
        <v>24</v>
      </c>
      <c r="Q115" s="28">
        <v>502</v>
      </c>
    </row>
    <row r="116" spans="2:17" ht="12">
      <c r="B116" s="46" t="s">
        <v>1423</v>
      </c>
      <c r="C116" s="46" t="s">
        <v>758</v>
      </c>
      <c r="D116" s="70">
        <v>919</v>
      </c>
      <c r="E116" s="70">
        <v>935</v>
      </c>
      <c r="F116" s="70">
        <v>0</v>
      </c>
      <c r="G116" s="70">
        <v>0</v>
      </c>
      <c r="H116" s="70">
        <v>0</v>
      </c>
      <c r="I116" s="70">
        <v>0</v>
      </c>
      <c r="J116" s="70">
        <v>0</v>
      </c>
      <c r="K116" s="70">
        <v>0</v>
      </c>
      <c r="L116" s="70">
        <v>3</v>
      </c>
      <c r="M116" s="70">
        <v>3</v>
      </c>
      <c r="O116" s="28">
        <v>922</v>
      </c>
      <c r="P116" s="28">
        <v>16</v>
      </c>
      <c r="Q116" s="28">
        <v>938</v>
      </c>
    </row>
    <row r="117" spans="2:17" ht="12">
      <c r="B117" s="46" t="s">
        <v>1424</v>
      </c>
      <c r="C117" s="46" t="s">
        <v>782</v>
      </c>
      <c r="D117" s="70">
        <v>1335</v>
      </c>
      <c r="E117" s="70">
        <v>1373</v>
      </c>
      <c r="F117" s="70">
        <v>0</v>
      </c>
      <c r="G117" s="70">
        <v>1</v>
      </c>
      <c r="H117" s="70">
        <v>0</v>
      </c>
      <c r="I117" s="70">
        <v>0</v>
      </c>
      <c r="J117" s="70">
        <v>0</v>
      </c>
      <c r="K117" s="70">
        <v>0</v>
      </c>
      <c r="L117" s="70">
        <v>0</v>
      </c>
      <c r="M117" s="70">
        <v>0</v>
      </c>
      <c r="O117" s="28">
        <v>1335</v>
      </c>
      <c r="P117" s="28">
        <v>39</v>
      </c>
      <c r="Q117" s="28">
        <v>1374</v>
      </c>
    </row>
    <row r="118" spans="2:17" ht="12">
      <c r="B118" s="46" t="s">
        <v>1425</v>
      </c>
      <c r="C118" s="46" t="s">
        <v>781</v>
      </c>
      <c r="D118" s="70">
        <v>901</v>
      </c>
      <c r="E118" s="70">
        <v>915</v>
      </c>
      <c r="F118" s="70">
        <v>1</v>
      </c>
      <c r="G118" s="70">
        <v>1</v>
      </c>
      <c r="H118" s="70">
        <v>0</v>
      </c>
      <c r="I118" s="70">
        <v>1</v>
      </c>
      <c r="J118" s="70">
        <v>0</v>
      </c>
      <c r="K118" s="70">
        <v>0</v>
      </c>
      <c r="L118" s="70">
        <v>0</v>
      </c>
      <c r="M118" s="70">
        <v>0</v>
      </c>
      <c r="O118" s="28">
        <v>902</v>
      </c>
      <c r="P118" s="28">
        <v>15</v>
      </c>
      <c r="Q118" s="28">
        <v>917</v>
      </c>
    </row>
    <row r="119" spans="2:17" ht="12">
      <c r="B119" s="46" t="s">
        <v>1426</v>
      </c>
      <c r="C119" s="46" t="s">
        <v>93</v>
      </c>
      <c r="D119" s="70">
        <v>983</v>
      </c>
      <c r="E119" s="70">
        <v>1036</v>
      </c>
      <c r="F119" s="70">
        <v>5</v>
      </c>
      <c r="G119" s="70">
        <v>17</v>
      </c>
      <c r="H119" s="70">
        <v>0</v>
      </c>
      <c r="I119" s="70">
        <v>0</v>
      </c>
      <c r="J119" s="70">
        <v>0</v>
      </c>
      <c r="K119" s="70">
        <v>1</v>
      </c>
      <c r="L119" s="70">
        <v>1</v>
      </c>
      <c r="M119" s="70">
        <v>1</v>
      </c>
      <c r="O119" s="28">
        <v>989</v>
      </c>
      <c r="P119" s="28">
        <v>66</v>
      </c>
      <c r="Q119" s="28">
        <v>1055</v>
      </c>
    </row>
    <row r="120" spans="2:17" ht="12">
      <c r="B120" s="46" t="s">
        <v>1427</v>
      </c>
      <c r="C120" s="46" t="s">
        <v>772</v>
      </c>
      <c r="D120" s="70">
        <v>2091</v>
      </c>
      <c r="E120" s="70">
        <v>2176</v>
      </c>
      <c r="F120" s="70">
        <v>22</v>
      </c>
      <c r="G120" s="70">
        <v>52</v>
      </c>
      <c r="H120" s="70">
        <v>7</v>
      </c>
      <c r="I120" s="70">
        <v>8</v>
      </c>
      <c r="J120" s="70">
        <v>0</v>
      </c>
      <c r="K120" s="70">
        <v>0</v>
      </c>
      <c r="L120" s="70">
        <v>0</v>
      </c>
      <c r="M120" s="70">
        <v>0</v>
      </c>
      <c r="O120" s="28">
        <v>2120</v>
      </c>
      <c r="P120" s="28">
        <v>116</v>
      </c>
      <c r="Q120" s="28">
        <v>2236</v>
      </c>
    </row>
    <row r="121" spans="2:17" ht="12">
      <c r="B121" s="46" t="s">
        <v>1428</v>
      </c>
      <c r="C121" s="46" t="s">
        <v>771</v>
      </c>
      <c r="D121" s="70">
        <v>2098</v>
      </c>
      <c r="E121" s="70">
        <v>2215</v>
      </c>
      <c r="F121" s="70">
        <v>34</v>
      </c>
      <c r="G121" s="70">
        <v>74</v>
      </c>
      <c r="H121" s="70">
        <v>2</v>
      </c>
      <c r="I121" s="70">
        <v>2</v>
      </c>
      <c r="J121" s="70">
        <v>0</v>
      </c>
      <c r="K121" s="70">
        <v>1</v>
      </c>
      <c r="L121" s="70">
        <v>1</v>
      </c>
      <c r="M121" s="70">
        <v>1</v>
      </c>
      <c r="O121" s="28">
        <v>2135</v>
      </c>
      <c r="P121" s="28">
        <v>158</v>
      </c>
      <c r="Q121" s="28">
        <v>2293</v>
      </c>
    </row>
    <row r="122" spans="2:17" ht="12">
      <c r="B122" s="46" t="s">
        <v>1429</v>
      </c>
      <c r="C122" s="46" t="s">
        <v>489</v>
      </c>
      <c r="D122" s="70">
        <v>498</v>
      </c>
      <c r="E122" s="70">
        <v>526</v>
      </c>
      <c r="F122" s="70">
        <v>0</v>
      </c>
      <c r="G122" s="70">
        <v>0</v>
      </c>
      <c r="H122" s="70">
        <v>0</v>
      </c>
      <c r="I122" s="70">
        <v>0</v>
      </c>
      <c r="J122" s="70">
        <v>0</v>
      </c>
      <c r="K122" s="70">
        <v>0</v>
      </c>
      <c r="L122" s="70">
        <v>4</v>
      </c>
      <c r="M122" s="70">
        <v>4</v>
      </c>
      <c r="O122" s="28">
        <v>502</v>
      </c>
      <c r="P122" s="28">
        <v>28</v>
      </c>
      <c r="Q122" s="28">
        <v>530</v>
      </c>
    </row>
    <row r="123" spans="2:17" ht="12">
      <c r="B123" s="46" t="s">
        <v>1430</v>
      </c>
      <c r="C123" s="46" t="s">
        <v>95</v>
      </c>
      <c r="D123" s="70">
        <v>959</v>
      </c>
      <c r="E123" s="70">
        <v>968</v>
      </c>
      <c r="F123" s="70">
        <v>0</v>
      </c>
      <c r="G123" s="70">
        <v>0</v>
      </c>
      <c r="H123" s="70">
        <v>0</v>
      </c>
      <c r="I123" s="70">
        <v>0</v>
      </c>
      <c r="J123" s="70">
        <v>0</v>
      </c>
      <c r="K123" s="70">
        <v>0</v>
      </c>
      <c r="L123" s="70">
        <v>0</v>
      </c>
      <c r="M123" s="70">
        <v>0</v>
      </c>
      <c r="O123" s="28">
        <v>959</v>
      </c>
      <c r="P123" s="28">
        <v>9</v>
      </c>
      <c r="Q123" s="28">
        <v>968</v>
      </c>
    </row>
    <row r="124" spans="2:17" ht="12">
      <c r="B124" s="46" t="s">
        <v>1431</v>
      </c>
      <c r="C124" s="46" t="s">
        <v>629</v>
      </c>
      <c r="D124" s="70">
        <v>871</v>
      </c>
      <c r="E124" s="70">
        <v>909</v>
      </c>
      <c r="F124" s="70">
        <v>4</v>
      </c>
      <c r="G124" s="70">
        <v>13</v>
      </c>
      <c r="H124" s="70">
        <v>0</v>
      </c>
      <c r="I124" s="70">
        <v>0</v>
      </c>
      <c r="J124" s="70">
        <v>0</v>
      </c>
      <c r="K124" s="70">
        <v>1</v>
      </c>
      <c r="L124" s="70">
        <v>0</v>
      </c>
      <c r="M124" s="70">
        <v>0</v>
      </c>
      <c r="O124" s="28">
        <v>875</v>
      </c>
      <c r="P124" s="28">
        <v>48</v>
      </c>
      <c r="Q124" s="28">
        <v>923</v>
      </c>
    </row>
    <row r="125" spans="2:17" ht="12">
      <c r="B125" s="46" t="s">
        <v>1432</v>
      </c>
      <c r="C125" s="46" t="s">
        <v>721</v>
      </c>
      <c r="D125" s="70">
        <v>3615</v>
      </c>
      <c r="E125" s="70">
        <v>3806</v>
      </c>
      <c r="F125" s="70">
        <v>22</v>
      </c>
      <c r="G125" s="70">
        <v>42</v>
      </c>
      <c r="H125" s="70">
        <v>6</v>
      </c>
      <c r="I125" s="70">
        <v>13</v>
      </c>
      <c r="J125" s="70">
        <v>0</v>
      </c>
      <c r="K125" s="70">
        <v>4</v>
      </c>
      <c r="L125" s="70">
        <v>1</v>
      </c>
      <c r="M125" s="70">
        <v>1</v>
      </c>
      <c r="O125" s="28">
        <v>3644</v>
      </c>
      <c r="P125" s="28">
        <v>222</v>
      </c>
      <c r="Q125" s="28">
        <v>3866</v>
      </c>
    </row>
    <row r="126" spans="2:17" ht="12">
      <c r="B126" s="46" t="s">
        <v>1433</v>
      </c>
      <c r="C126" s="46" t="s">
        <v>448</v>
      </c>
      <c r="D126" s="70">
        <v>2883</v>
      </c>
      <c r="E126" s="70">
        <v>3045</v>
      </c>
      <c r="F126" s="70">
        <v>53</v>
      </c>
      <c r="G126" s="70">
        <v>61</v>
      </c>
      <c r="H126" s="70">
        <v>0</v>
      </c>
      <c r="I126" s="70">
        <v>0</v>
      </c>
      <c r="J126" s="70">
        <v>0</v>
      </c>
      <c r="K126" s="70">
        <v>2</v>
      </c>
      <c r="L126" s="70">
        <v>2</v>
      </c>
      <c r="M126" s="70">
        <v>2</v>
      </c>
      <c r="O126" s="28">
        <v>2938</v>
      </c>
      <c r="P126" s="28">
        <v>172</v>
      </c>
      <c r="Q126" s="28">
        <v>3110</v>
      </c>
    </row>
    <row r="127" spans="2:17" ht="12">
      <c r="B127" s="46" t="s">
        <v>1434</v>
      </c>
      <c r="C127" s="46" t="s">
        <v>97</v>
      </c>
      <c r="D127" s="70">
        <v>2096</v>
      </c>
      <c r="E127" s="70">
        <v>2199</v>
      </c>
      <c r="F127" s="70">
        <v>31</v>
      </c>
      <c r="G127" s="70">
        <v>71</v>
      </c>
      <c r="H127" s="70">
        <v>12</v>
      </c>
      <c r="I127" s="70">
        <v>20</v>
      </c>
      <c r="J127" s="70">
        <v>1</v>
      </c>
      <c r="K127" s="70">
        <v>5</v>
      </c>
      <c r="L127" s="70">
        <v>1</v>
      </c>
      <c r="M127" s="70">
        <v>1</v>
      </c>
      <c r="O127" s="28">
        <v>2141</v>
      </c>
      <c r="P127" s="28">
        <v>155</v>
      </c>
      <c r="Q127" s="28">
        <v>2296</v>
      </c>
    </row>
    <row r="128" spans="2:17" ht="12">
      <c r="B128" s="46" t="s">
        <v>1435</v>
      </c>
      <c r="C128" s="46" t="s">
        <v>98</v>
      </c>
      <c r="D128" s="70">
        <v>1448</v>
      </c>
      <c r="E128" s="70">
        <v>1477</v>
      </c>
      <c r="F128" s="70">
        <v>0</v>
      </c>
      <c r="G128" s="70">
        <v>3</v>
      </c>
      <c r="H128" s="70">
        <v>0</v>
      </c>
      <c r="I128" s="70">
        <v>0</v>
      </c>
      <c r="J128" s="70">
        <v>0</v>
      </c>
      <c r="K128" s="70">
        <v>0</v>
      </c>
      <c r="L128" s="70">
        <v>1</v>
      </c>
      <c r="M128" s="70">
        <v>1</v>
      </c>
      <c r="O128" s="28">
        <v>1449</v>
      </c>
      <c r="P128" s="28">
        <v>32</v>
      </c>
      <c r="Q128" s="28">
        <v>1481</v>
      </c>
    </row>
    <row r="129" spans="2:17" ht="12">
      <c r="B129" s="46" t="s">
        <v>1436</v>
      </c>
      <c r="C129" s="46" t="s">
        <v>673</v>
      </c>
      <c r="D129" s="70">
        <v>724</v>
      </c>
      <c r="E129" s="70">
        <v>738</v>
      </c>
      <c r="F129" s="70">
        <v>1</v>
      </c>
      <c r="G129" s="70">
        <v>1</v>
      </c>
      <c r="H129" s="70">
        <v>0</v>
      </c>
      <c r="I129" s="70">
        <v>0</v>
      </c>
      <c r="J129" s="70">
        <v>0</v>
      </c>
      <c r="K129" s="70">
        <v>1</v>
      </c>
      <c r="L129" s="70">
        <v>0</v>
      </c>
      <c r="M129" s="70">
        <v>0</v>
      </c>
      <c r="O129" s="28">
        <v>725</v>
      </c>
      <c r="P129" s="28">
        <v>15</v>
      </c>
      <c r="Q129" s="28">
        <v>740</v>
      </c>
    </row>
    <row r="130" spans="2:17" ht="12">
      <c r="B130" s="46" t="s">
        <v>1437</v>
      </c>
      <c r="C130" s="46" t="s">
        <v>585</v>
      </c>
      <c r="D130" s="70">
        <v>957</v>
      </c>
      <c r="E130" s="70">
        <v>978</v>
      </c>
      <c r="F130" s="70">
        <v>0</v>
      </c>
      <c r="G130" s="70">
        <v>0</v>
      </c>
      <c r="H130" s="70">
        <v>0</v>
      </c>
      <c r="I130" s="70">
        <v>0</v>
      </c>
      <c r="J130" s="70">
        <v>0</v>
      </c>
      <c r="K130" s="70">
        <v>0</v>
      </c>
      <c r="L130" s="70">
        <v>1</v>
      </c>
      <c r="M130" s="70">
        <v>1</v>
      </c>
      <c r="O130" s="28">
        <v>958</v>
      </c>
      <c r="P130" s="28">
        <v>21</v>
      </c>
      <c r="Q130" s="28">
        <v>979</v>
      </c>
    </row>
    <row r="131" spans="2:17" ht="12">
      <c r="B131" s="46" t="s">
        <v>1438</v>
      </c>
      <c r="C131" s="46" t="s">
        <v>99</v>
      </c>
      <c r="D131" s="70">
        <v>1121</v>
      </c>
      <c r="E131" s="70">
        <v>1149</v>
      </c>
      <c r="F131" s="70">
        <v>0</v>
      </c>
      <c r="G131" s="70">
        <v>0</v>
      </c>
      <c r="H131" s="70">
        <v>0</v>
      </c>
      <c r="I131" s="70">
        <v>0</v>
      </c>
      <c r="J131" s="70">
        <v>0</v>
      </c>
      <c r="K131" s="70">
        <v>0</v>
      </c>
      <c r="L131" s="70">
        <v>4</v>
      </c>
      <c r="M131" s="70">
        <v>4</v>
      </c>
      <c r="O131" s="28">
        <v>1125</v>
      </c>
      <c r="P131" s="28">
        <v>28</v>
      </c>
      <c r="Q131" s="28">
        <v>1153</v>
      </c>
    </row>
    <row r="132" spans="2:17" ht="12">
      <c r="B132" s="46" t="s">
        <v>1439</v>
      </c>
      <c r="C132" s="46" t="s">
        <v>490</v>
      </c>
      <c r="D132" s="70">
        <v>87</v>
      </c>
      <c r="E132" s="70">
        <v>105</v>
      </c>
      <c r="F132" s="70">
        <v>0</v>
      </c>
      <c r="G132" s="70">
        <v>0</v>
      </c>
      <c r="H132" s="70">
        <v>0</v>
      </c>
      <c r="I132" s="70">
        <v>0</v>
      </c>
      <c r="J132" s="70">
        <v>0</v>
      </c>
      <c r="K132" s="70">
        <v>0</v>
      </c>
      <c r="L132" s="70">
        <v>0</v>
      </c>
      <c r="M132" s="70">
        <v>0</v>
      </c>
      <c r="O132" s="28">
        <v>87</v>
      </c>
      <c r="P132" s="28">
        <v>18</v>
      </c>
      <c r="Q132" s="28">
        <v>105</v>
      </c>
    </row>
    <row r="133" spans="2:17" ht="12">
      <c r="B133" s="46" t="s">
        <v>1440</v>
      </c>
      <c r="C133" s="46" t="s">
        <v>100</v>
      </c>
      <c r="D133" s="70">
        <v>1755</v>
      </c>
      <c r="E133" s="70">
        <v>1789</v>
      </c>
      <c r="F133" s="70">
        <v>0</v>
      </c>
      <c r="G133" s="70">
        <v>1</v>
      </c>
      <c r="H133" s="70">
        <v>0</v>
      </c>
      <c r="I133" s="70">
        <v>0</v>
      </c>
      <c r="J133" s="70">
        <v>0</v>
      </c>
      <c r="K133" s="70">
        <v>0</v>
      </c>
      <c r="L133" s="70">
        <v>0</v>
      </c>
      <c r="M133" s="70">
        <v>1</v>
      </c>
      <c r="O133" s="28">
        <v>1755</v>
      </c>
      <c r="P133" s="28">
        <v>36</v>
      </c>
      <c r="Q133" s="28">
        <v>1791</v>
      </c>
    </row>
    <row r="134" spans="2:17" ht="12">
      <c r="B134" s="46" t="s">
        <v>1441</v>
      </c>
      <c r="C134" s="46" t="s">
        <v>674</v>
      </c>
      <c r="D134" s="70">
        <v>1184</v>
      </c>
      <c r="E134" s="70">
        <v>1211</v>
      </c>
      <c r="F134" s="70">
        <v>0</v>
      </c>
      <c r="G134" s="70">
        <v>0</v>
      </c>
      <c r="H134" s="70">
        <v>0</v>
      </c>
      <c r="I134" s="70">
        <v>0</v>
      </c>
      <c r="J134" s="70">
        <v>0</v>
      </c>
      <c r="K134" s="70">
        <v>0</v>
      </c>
      <c r="L134" s="70">
        <v>2</v>
      </c>
      <c r="M134" s="70">
        <v>2</v>
      </c>
      <c r="O134" s="28">
        <v>1186</v>
      </c>
      <c r="P134" s="28">
        <v>27</v>
      </c>
      <c r="Q134" s="28">
        <v>1213</v>
      </c>
    </row>
    <row r="135" spans="2:17" ht="12">
      <c r="B135" s="46" t="s">
        <v>1442</v>
      </c>
      <c r="C135" s="46" t="s">
        <v>104</v>
      </c>
      <c r="D135" s="70">
        <v>2013</v>
      </c>
      <c r="E135" s="70">
        <v>2058</v>
      </c>
      <c r="F135" s="70">
        <v>0</v>
      </c>
      <c r="G135" s="70">
        <v>1</v>
      </c>
      <c r="H135" s="70">
        <v>0</v>
      </c>
      <c r="I135" s="70">
        <v>0</v>
      </c>
      <c r="J135" s="70">
        <v>0</v>
      </c>
      <c r="K135" s="70">
        <v>0</v>
      </c>
      <c r="L135" s="70">
        <v>0</v>
      </c>
      <c r="M135" s="70">
        <v>0</v>
      </c>
      <c r="O135" s="28">
        <v>2013</v>
      </c>
      <c r="P135" s="28">
        <v>46</v>
      </c>
      <c r="Q135" s="28">
        <v>2059</v>
      </c>
    </row>
    <row r="136" spans="2:17" ht="12">
      <c r="B136" s="46" t="s">
        <v>1443</v>
      </c>
      <c r="C136" s="46" t="s">
        <v>105</v>
      </c>
      <c r="D136" s="70">
        <v>1954</v>
      </c>
      <c r="E136" s="70">
        <v>2038</v>
      </c>
      <c r="F136" s="70">
        <v>1</v>
      </c>
      <c r="G136" s="70">
        <v>1</v>
      </c>
      <c r="H136" s="70">
        <v>1</v>
      </c>
      <c r="I136" s="70">
        <v>1</v>
      </c>
      <c r="J136" s="70">
        <v>0</v>
      </c>
      <c r="K136" s="70">
        <v>0</v>
      </c>
      <c r="L136" s="70">
        <v>2</v>
      </c>
      <c r="M136" s="70">
        <v>2</v>
      </c>
      <c r="O136" s="28">
        <v>1958</v>
      </c>
      <c r="P136" s="28">
        <v>84</v>
      </c>
      <c r="Q136" s="28">
        <v>2042</v>
      </c>
    </row>
    <row r="137" spans="2:17" ht="12">
      <c r="B137" s="46" t="s">
        <v>1444</v>
      </c>
      <c r="C137" s="46" t="s">
        <v>491</v>
      </c>
      <c r="D137" s="70">
        <v>576</v>
      </c>
      <c r="E137" s="70">
        <v>592</v>
      </c>
      <c r="F137" s="70">
        <v>0</v>
      </c>
      <c r="G137" s="70">
        <v>0</v>
      </c>
      <c r="H137" s="70">
        <v>0</v>
      </c>
      <c r="I137" s="70">
        <v>0</v>
      </c>
      <c r="J137" s="70">
        <v>0</v>
      </c>
      <c r="K137" s="70">
        <v>0</v>
      </c>
      <c r="L137" s="70">
        <v>0</v>
      </c>
      <c r="M137" s="70">
        <v>0</v>
      </c>
      <c r="O137" s="28">
        <v>576</v>
      </c>
      <c r="P137" s="28">
        <v>16</v>
      </c>
      <c r="Q137" s="28">
        <v>592</v>
      </c>
    </row>
    <row r="138" spans="2:17" ht="12">
      <c r="B138" s="46" t="s">
        <v>1445</v>
      </c>
      <c r="C138" s="46" t="s">
        <v>722</v>
      </c>
      <c r="D138" s="70">
        <v>1625</v>
      </c>
      <c r="E138" s="70">
        <v>1672</v>
      </c>
      <c r="F138" s="70">
        <v>0</v>
      </c>
      <c r="G138" s="70">
        <v>0</v>
      </c>
      <c r="H138" s="70">
        <v>1</v>
      </c>
      <c r="I138" s="70">
        <v>1</v>
      </c>
      <c r="J138" s="70">
        <v>0</v>
      </c>
      <c r="K138" s="70">
        <v>0</v>
      </c>
      <c r="L138" s="70">
        <v>3</v>
      </c>
      <c r="M138" s="70">
        <v>3</v>
      </c>
      <c r="O138" s="28">
        <v>1629</v>
      </c>
      <c r="P138" s="28">
        <v>47</v>
      </c>
      <c r="Q138" s="28">
        <v>1676</v>
      </c>
    </row>
    <row r="139" spans="2:17" ht="12">
      <c r="B139" s="46" t="s">
        <v>1446</v>
      </c>
      <c r="C139" s="46" t="s">
        <v>492</v>
      </c>
      <c r="D139" s="70">
        <v>423</v>
      </c>
      <c r="E139" s="70">
        <v>434</v>
      </c>
      <c r="F139" s="70">
        <v>0</v>
      </c>
      <c r="G139" s="70">
        <v>0</v>
      </c>
      <c r="H139" s="70">
        <v>0</v>
      </c>
      <c r="I139" s="70">
        <v>0</v>
      </c>
      <c r="J139" s="70">
        <v>0</v>
      </c>
      <c r="K139" s="70">
        <v>0</v>
      </c>
      <c r="L139" s="70">
        <v>0</v>
      </c>
      <c r="M139" s="70">
        <v>0</v>
      </c>
      <c r="O139" s="28">
        <v>423</v>
      </c>
      <c r="P139" s="28">
        <v>11</v>
      </c>
      <c r="Q139" s="28">
        <v>434</v>
      </c>
    </row>
    <row r="140" spans="2:17" ht="12">
      <c r="B140" s="46" t="s">
        <v>1447</v>
      </c>
      <c r="C140" s="46" t="s">
        <v>107</v>
      </c>
      <c r="D140" s="70">
        <v>1615</v>
      </c>
      <c r="E140" s="70">
        <v>1658</v>
      </c>
      <c r="F140" s="70">
        <v>3</v>
      </c>
      <c r="G140" s="70">
        <v>3</v>
      </c>
      <c r="H140" s="70">
        <v>0</v>
      </c>
      <c r="I140" s="70">
        <v>0</v>
      </c>
      <c r="J140" s="70">
        <v>0</v>
      </c>
      <c r="K140" s="70">
        <v>0</v>
      </c>
      <c r="L140" s="70">
        <v>0</v>
      </c>
      <c r="M140" s="70">
        <v>0</v>
      </c>
      <c r="O140" s="28">
        <v>1618</v>
      </c>
      <c r="P140" s="28">
        <v>43</v>
      </c>
      <c r="Q140" s="28">
        <v>1661</v>
      </c>
    </row>
    <row r="141" spans="2:17" ht="12">
      <c r="B141" s="46" t="s">
        <v>1448</v>
      </c>
      <c r="C141" s="46" t="s">
        <v>108</v>
      </c>
      <c r="D141" s="70">
        <v>1402</v>
      </c>
      <c r="E141" s="70">
        <v>1436</v>
      </c>
      <c r="F141" s="70">
        <v>1</v>
      </c>
      <c r="G141" s="70">
        <v>1</v>
      </c>
      <c r="H141" s="70">
        <v>0</v>
      </c>
      <c r="I141" s="70">
        <v>0</v>
      </c>
      <c r="J141" s="70">
        <v>0</v>
      </c>
      <c r="K141" s="70">
        <v>0</v>
      </c>
      <c r="L141" s="70">
        <v>0</v>
      </c>
      <c r="M141" s="70">
        <v>0</v>
      </c>
      <c r="O141" s="28">
        <v>1403</v>
      </c>
      <c r="P141" s="28">
        <v>34</v>
      </c>
      <c r="Q141" s="28">
        <v>1437</v>
      </c>
    </row>
    <row r="142" spans="2:17" ht="12.75" customHeight="1">
      <c r="B142" s="46" t="s">
        <v>1449</v>
      </c>
      <c r="C142" s="46" t="s">
        <v>493</v>
      </c>
      <c r="D142" s="70">
        <v>126</v>
      </c>
      <c r="E142" s="70">
        <v>148</v>
      </c>
      <c r="F142" s="70">
        <v>0</v>
      </c>
      <c r="G142" s="70">
        <v>0</v>
      </c>
      <c r="H142" s="70">
        <v>0</v>
      </c>
      <c r="I142" s="70">
        <v>0</v>
      </c>
      <c r="J142" s="70">
        <v>0</v>
      </c>
      <c r="K142" s="70">
        <v>0</v>
      </c>
      <c r="L142" s="70">
        <v>0</v>
      </c>
      <c r="M142" s="70">
        <v>0</v>
      </c>
      <c r="O142" s="28">
        <v>126</v>
      </c>
      <c r="P142" s="28">
        <v>22</v>
      </c>
      <c r="Q142" s="28">
        <v>148</v>
      </c>
    </row>
    <row r="143" spans="2:17" ht="12">
      <c r="B143" s="46" t="s">
        <v>1450</v>
      </c>
      <c r="C143" s="46" t="s">
        <v>586</v>
      </c>
      <c r="D143" s="70">
        <v>842</v>
      </c>
      <c r="E143" s="70">
        <v>879</v>
      </c>
      <c r="F143" s="70">
        <v>1</v>
      </c>
      <c r="G143" s="70">
        <v>1</v>
      </c>
      <c r="H143" s="70">
        <v>0</v>
      </c>
      <c r="I143" s="70">
        <v>0</v>
      </c>
      <c r="J143" s="70">
        <v>0</v>
      </c>
      <c r="K143" s="70">
        <v>0</v>
      </c>
      <c r="L143" s="70">
        <v>3</v>
      </c>
      <c r="M143" s="70">
        <v>3</v>
      </c>
      <c r="O143" s="28">
        <v>846</v>
      </c>
      <c r="P143" s="28">
        <v>37</v>
      </c>
      <c r="Q143" s="28">
        <v>883</v>
      </c>
    </row>
    <row r="144" spans="2:17" ht="12">
      <c r="B144" s="46" t="s">
        <v>1451</v>
      </c>
      <c r="C144" s="46" t="s">
        <v>551</v>
      </c>
      <c r="D144" s="70">
        <v>1446</v>
      </c>
      <c r="E144" s="70">
        <v>1507</v>
      </c>
      <c r="F144" s="70">
        <v>1</v>
      </c>
      <c r="G144" s="70">
        <v>4</v>
      </c>
      <c r="H144" s="70">
        <v>0</v>
      </c>
      <c r="I144" s="70">
        <v>1</v>
      </c>
      <c r="J144" s="70">
        <v>0</v>
      </c>
      <c r="K144" s="70">
        <v>1</v>
      </c>
      <c r="L144" s="70">
        <v>0</v>
      </c>
      <c r="M144" s="70">
        <v>0</v>
      </c>
      <c r="O144" s="28">
        <v>1447</v>
      </c>
      <c r="P144" s="28">
        <v>66</v>
      </c>
      <c r="Q144" s="28">
        <v>1513</v>
      </c>
    </row>
    <row r="145" spans="2:17" ht="12">
      <c r="B145" s="46" t="s">
        <v>1452</v>
      </c>
      <c r="C145" s="46" t="s">
        <v>449</v>
      </c>
      <c r="D145" s="70">
        <v>1544</v>
      </c>
      <c r="E145" s="70">
        <v>1586</v>
      </c>
      <c r="F145" s="70">
        <v>33</v>
      </c>
      <c r="G145" s="70">
        <v>34</v>
      </c>
      <c r="H145" s="70">
        <v>0</v>
      </c>
      <c r="I145" s="70">
        <v>0</v>
      </c>
      <c r="J145" s="70">
        <v>0</v>
      </c>
      <c r="K145" s="70">
        <v>0</v>
      </c>
      <c r="L145" s="70">
        <v>1</v>
      </c>
      <c r="M145" s="70">
        <v>1</v>
      </c>
      <c r="O145" s="28">
        <v>1578</v>
      </c>
      <c r="P145" s="28">
        <v>43</v>
      </c>
      <c r="Q145" s="28">
        <v>1621</v>
      </c>
    </row>
    <row r="146" spans="2:17" ht="12">
      <c r="B146" s="46" t="s">
        <v>1453</v>
      </c>
      <c r="C146" s="46" t="s">
        <v>827</v>
      </c>
      <c r="D146" s="70">
        <v>1959</v>
      </c>
      <c r="E146" s="70">
        <v>2036</v>
      </c>
      <c r="F146" s="70">
        <v>3</v>
      </c>
      <c r="G146" s="70">
        <v>7</v>
      </c>
      <c r="H146" s="70">
        <v>0</v>
      </c>
      <c r="I146" s="70">
        <v>0</v>
      </c>
      <c r="J146" s="70">
        <v>0</v>
      </c>
      <c r="K146" s="70">
        <v>1</v>
      </c>
      <c r="L146" s="70">
        <v>0</v>
      </c>
      <c r="M146" s="70">
        <v>0</v>
      </c>
      <c r="O146" s="28">
        <v>1962</v>
      </c>
      <c r="P146" s="28">
        <v>82</v>
      </c>
      <c r="Q146" s="28">
        <v>2044</v>
      </c>
    </row>
    <row r="147" spans="2:17" ht="12">
      <c r="B147" s="46" t="s">
        <v>1454</v>
      </c>
      <c r="C147" s="46" t="s">
        <v>768</v>
      </c>
      <c r="D147" s="70">
        <v>2323</v>
      </c>
      <c r="E147" s="70">
        <v>2372</v>
      </c>
      <c r="F147" s="70">
        <v>2</v>
      </c>
      <c r="G147" s="70">
        <v>5</v>
      </c>
      <c r="H147" s="70">
        <v>5</v>
      </c>
      <c r="I147" s="70">
        <v>11</v>
      </c>
      <c r="J147" s="70">
        <v>0</v>
      </c>
      <c r="K147" s="70">
        <v>1</v>
      </c>
      <c r="L147" s="70">
        <v>0</v>
      </c>
      <c r="M147" s="70">
        <v>0</v>
      </c>
      <c r="O147" s="28">
        <v>2330</v>
      </c>
      <c r="P147" s="28">
        <v>59</v>
      </c>
      <c r="Q147" s="28">
        <v>2389</v>
      </c>
    </row>
    <row r="148" spans="2:17" ht="12">
      <c r="B148" s="46" t="s">
        <v>1455</v>
      </c>
      <c r="C148" s="46" t="s">
        <v>765</v>
      </c>
      <c r="D148" s="70">
        <v>1191</v>
      </c>
      <c r="E148" s="70">
        <v>1244</v>
      </c>
      <c r="F148" s="70">
        <v>23</v>
      </c>
      <c r="G148" s="70">
        <v>57</v>
      </c>
      <c r="H148" s="70">
        <v>3</v>
      </c>
      <c r="I148" s="70">
        <v>12</v>
      </c>
      <c r="J148" s="70">
        <v>0</v>
      </c>
      <c r="K148" s="70">
        <v>0</v>
      </c>
      <c r="L148" s="70">
        <v>1</v>
      </c>
      <c r="M148" s="70">
        <v>1</v>
      </c>
      <c r="O148" s="28">
        <v>1218</v>
      </c>
      <c r="P148" s="28">
        <v>96</v>
      </c>
      <c r="Q148" s="28">
        <v>1314</v>
      </c>
    </row>
    <row r="149" spans="2:17" ht="12.75" customHeight="1">
      <c r="B149" s="46" t="s">
        <v>1456</v>
      </c>
      <c r="C149" s="46" t="s">
        <v>1981</v>
      </c>
      <c r="D149" s="70">
        <v>543</v>
      </c>
      <c r="E149" s="70">
        <v>573</v>
      </c>
      <c r="F149" s="70">
        <v>1</v>
      </c>
      <c r="G149" s="70">
        <v>1</v>
      </c>
      <c r="H149" s="70">
        <v>0</v>
      </c>
      <c r="I149" s="70">
        <v>0</v>
      </c>
      <c r="J149" s="70">
        <v>0</v>
      </c>
      <c r="K149" s="70">
        <v>0</v>
      </c>
      <c r="L149" s="70">
        <v>0</v>
      </c>
      <c r="M149" s="70">
        <v>0</v>
      </c>
      <c r="O149" s="28">
        <v>544</v>
      </c>
      <c r="P149" s="28">
        <v>30</v>
      </c>
      <c r="Q149" s="28">
        <v>574</v>
      </c>
    </row>
    <row r="150" spans="2:17" ht="12">
      <c r="B150" s="46" t="s">
        <v>1457</v>
      </c>
      <c r="C150" s="46" t="s">
        <v>111</v>
      </c>
      <c r="D150" s="70">
        <v>3284</v>
      </c>
      <c r="E150" s="70">
        <v>3319</v>
      </c>
      <c r="F150" s="70">
        <v>2</v>
      </c>
      <c r="G150" s="70">
        <v>2</v>
      </c>
      <c r="H150" s="70">
        <v>0</v>
      </c>
      <c r="I150" s="70">
        <v>0</v>
      </c>
      <c r="J150" s="70">
        <v>0</v>
      </c>
      <c r="K150" s="70">
        <v>0</v>
      </c>
      <c r="L150" s="70">
        <v>1</v>
      </c>
      <c r="M150" s="70">
        <v>1</v>
      </c>
      <c r="O150" s="28">
        <v>3287</v>
      </c>
      <c r="P150" s="28">
        <v>35</v>
      </c>
      <c r="Q150" s="28">
        <v>3322</v>
      </c>
    </row>
    <row r="151" spans="2:17" ht="12">
      <c r="B151" s="46" t="s">
        <v>1458</v>
      </c>
      <c r="C151" s="46" t="s">
        <v>828</v>
      </c>
      <c r="D151" s="70">
        <v>1662</v>
      </c>
      <c r="E151" s="70">
        <v>1705</v>
      </c>
      <c r="F151" s="70">
        <v>30</v>
      </c>
      <c r="G151" s="70">
        <v>48</v>
      </c>
      <c r="H151" s="70">
        <v>1</v>
      </c>
      <c r="I151" s="70">
        <v>1</v>
      </c>
      <c r="J151" s="70">
        <v>0</v>
      </c>
      <c r="K151" s="70">
        <v>0</v>
      </c>
      <c r="L151" s="70">
        <v>3</v>
      </c>
      <c r="M151" s="70">
        <v>3</v>
      </c>
      <c r="O151" s="28">
        <v>1696</v>
      </c>
      <c r="P151" s="28">
        <v>61</v>
      </c>
      <c r="Q151" s="28">
        <v>1757</v>
      </c>
    </row>
    <row r="152" spans="2:17" ht="12">
      <c r="B152" s="46" t="s">
        <v>1459</v>
      </c>
      <c r="C152" s="46" t="s">
        <v>587</v>
      </c>
      <c r="D152" s="70">
        <v>1379</v>
      </c>
      <c r="E152" s="70">
        <v>1430</v>
      </c>
      <c r="F152" s="70">
        <v>1</v>
      </c>
      <c r="G152" s="70">
        <v>1</v>
      </c>
      <c r="H152" s="70">
        <v>0</v>
      </c>
      <c r="I152" s="70">
        <v>2</v>
      </c>
      <c r="J152" s="70">
        <v>0</v>
      </c>
      <c r="K152" s="70">
        <v>0</v>
      </c>
      <c r="L152" s="70">
        <v>0</v>
      </c>
      <c r="M152" s="70">
        <v>0</v>
      </c>
      <c r="O152" s="28">
        <v>1380</v>
      </c>
      <c r="P152" s="28">
        <v>53</v>
      </c>
      <c r="Q152" s="28">
        <v>1433</v>
      </c>
    </row>
    <row r="153" spans="2:17" ht="12">
      <c r="B153" s="46" t="s">
        <v>1460</v>
      </c>
      <c r="C153" s="46" t="s">
        <v>113</v>
      </c>
      <c r="D153" s="70">
        <v>1152</v>
      </c>
      <c r="E153" s="70">
        <v>1191</v>
      </c>
      <c r="F153" s="70">
        <v>14</v>
      </c>
      <c r="G153" s="70">
        <v>39</v>
      </c>
      <c r="H153" s="70">
        <v>3</v>
      </c>
      <c r="I153" s="70">
        <v>13</v>
      </c>
      <c r="J153" s="70">
        <v>0</v>
      </c>
      <c r="K153" s="70">
        <v>1</v>
      </c>
      <c r="L153" s="70">
        <v>3</v>
      </c>
      <c r="M153" s="70">
        <v>3</v>
      </c>
      <c r="O153" s="28">
        <v>1172</v>
      </c>
      <c r="P153" s="28">
        <v>75</v>
      </c>
      <c r="Q153" s="28">
        <v>1247</v>
      </c>
    </row>
    <row r="154" spans="2:17" ht="12">
      <c r="B154" s="46" t="s">
        <v>1461</v>
      </c>
      <c r="C154" s="46" t="s">
        <v>114</v>
      </c>
      <c r="D154" s="70">
        <v>2191</v>
      </c>
      <c r="E154" s="70">
        <v>2324</v>
      </c>
      <c r="F154" s="70">
        <v>4</v>
      </c>
      <c r="G154" s="70">
        <v>5</v>
      </c>
      <c r="H154" s="70">
        <v>0</v>
      </c>
      <c r="I154" s="70">
        <v>1</v>
      </c>
      <c r="J154" s="70">
        <v>0</v>
      </c>
      <c r="K154" s="70">
        <v>1</v>
      </c>
      <c r="L154" s="70">
        <v>2</v>
      </c>
      <c r="M154" s="70">
        <v>2</v>
      </c>
      <c r="O154" s="28">
        <v>2197</v>
      </c>
      <c r="P154" s="28">
        <v>136</v>
      </c>
      <c r="Q154" s="28">
        <v>2333</v>
      </c>
    </row>
    <row r="155" spans="2:17" ht="12">
      <c r="B155" s="46" t="s">
        <v>1462</v>
      </c>
      <c r="C155" s="46" t="s">
        <v>785</v>
      </c>
      <c r="D155" s="70">
        <v>900</v>
      </c>
      <c r="E155" s="70">
        <v>921</v>
      </c>
      <c r="F155" s="70">
        <v>0</v>
      </c>
      <c r="G155" s="70">
        <v>0</v>
      </c>
      <c r="H155" s="70">
        <v>0</v>
      </c>
      <c r="I155" s="70">
        <v>0</v>
      </c>
      <c r="J155" s="70">
        <v>0</v>
      </c>
      <c r="K155" s="70">
        <v>0</v>
      </c>
      <c r="L155" s="70">
        <v>0</v>
      </c>
      <c r="M155" s="70">
        <v>0</v>
      </c>
      <c r="O155" s="28">
        <v>900</v>
      </c>
      <c r="P155" s="28">
        <v>21</v>
      </c>
      <c r="Q155" s="28">
        <v>921</v>
      </c>
    </row>
    <row r="156" spans="2:17" ht="12">
      <c r="B156" s="46" t="s">
        <v>1463</v>
      </c>
      <c r="C156" s="46" t="s">
        <v>786</v>
      </c>
      <c r="D156" s="70">
        <v>641</v>
      </c>
      <c r="E156" s="70">
        <v>647</v>
      </c>
      <c r="F156" s="70">
        <v>0</v>
      </c>
      <c r="G156" s="70">
        <v>0</v>
      </c>
      <c r="H156" s="70">
        <v>0</v>
      </c>
      <c r="I156" s="70">
        <v>0</v>
      </c>
      <c r="J156" s="70">
        <v>0</v>
      </c>
      <c r="K156" s="70">
        <v>0</v>
      </c>
      <c r="L156" s="70">
        <v>0</v>
      </c>
      <c r="M156" s="70">
        <v>0</v>
      </c>
      <c r="O156" s="28">
        <v>641</v>
      </c>
      <c r="P156" s="28">
        <v>6</v>
      </c>
      <c r="Q156" s="28">
        <v>647</v>
      </c>
    </row>
    <row r="157" spans="2:17" ht="12">
      <c r="B157" s="46" t="s">
        <v>1464</v>
      </c>
      <c r="C157" s="46" t="s">
        <v>787</v>
      </c>
      <c r="D157" s="70">
        <v>811</v>
      </c>
      <c r="E157" s="70">
        <v>985</v>
      </c>
      <c r="F157" s="70">
        <v>0</v>
      </c>
      <c r="G157" s="70">
        <v>0</v>
      </c>
      <c r="H157" s="70">
        <v>0</v>
      </c>
      <c r="I157" s="70">
        <v>0</v>
      </c>
      <c r="J157" s="70">
        <v>0</v>
      </c>
      <c r="K157" s="70">
        <v>0</v>
      </c>
      <c r="L157" s="70">
        <v>1</v>
      </c>
      <c r="M157" s="70">
        <v>1</v>
      </c>
      <c r="O157" s="28">
        <v>812</v>
      </c>
      <c r="P157" s="28">
        <v>174</v>
      </c>
      <c r="Q157" s="28">
        <v>986</v>
      </c>
    </row>
    <row r="158" spans="2:17" ht="12">
      <c r="B158" s="46" t="s">
        <v>1465</v>
      </c>
      <c r="C158" s="46" t="s">
        <v>120</v>
      </c>
      <c r="D158" s="70">
        <v>1178</v>
      </c>
      <c r="E158" s="70">
        <v>1212</v>
      </c>
      <c r="F158" s="70">
        <v>0</v>
      </c>
      <c r="G158" s="70">
        <v>1</v>
      </c>
      <c r="H158" s="70">
        <v>0</v>
      </c>
      <c r="I158" s="70">
        <v>0</v>
      </c>
      <c r="J158" s="70">
        <v>0</v>
      </c>
      <c r="K158" s="70">
        <v>0</v>
      </c>
      <c r="L158" s="70">
        <v>1</v>
      </c>
      <c r="M158" s="70">
        <v>1</v>
      </c>
      <c r="O158" s="28">
        <v>1179</v>
      </c>
      <c r="P158" s="28">
        <v>35</v>
      </c>
      <c r="Q158" s="28">
        <v>1214</v>
      </c>
    </row>
    <row r="159" spans="2:17" ht="12">
      <c r="B159" s="46" t="s">
        <v>1466</v>
      </c>
      <c r="C159" s="46" t="s">
        <v>588</v>
      </c>
      <c r="D159" s="70">
        <v>1292</v>
      </c>
      <c r="E159" s="70">
        <v>1338</v>
      </c>
      <c r="F159" s="70">
        <v>0</v>
      </c>
      <c r="G159" s="70">
        <v>1</v>
      </c>
      <c r="H159" s="70">
        <v>0</v>
      </c>
      <c r="I159" s="70">
        <v>0</v>
      </c>
      <c r="J159" s="70">
        <v>0</v>
      </c>
      <c r="K159" s="70">
        <v>1</v>
      </c>
      <c r="L159" s="70">
        <v>0</v>
      </c>
      <c r="M159" s="70">
        <v>0</v>
      </c>
      <c r="O159" s="28">
        <v>1292</v>
      </c>
      <c r="P159" s="28">
        <v>48</v>
      </c>
      <c r="Q159" s="28">
        <v>1340</v>
      </c>
    </row>
    <row r="160" spans="2:17" ht="12">
      <c r="B160" s="46" t="s">
        <v>1467</v>
      </c>
      <c r="C160" s="46" t="s">
        <v>494</v>
      </c>
      <c r="D160" s="70">
        <v>459</v>
      </c>
      <c r="E160" s="70">
        <v>475</v>
      </c>
      <c r="F160" s="70">
        <v>0</v>
      </c>
      <c r="G160" s="70">
        <v>0</v>
      </c>
      <c r="H160" s="70">
        <v>0</v>
      </c>
      <c r="I160" s="70">
        <v>0</v>
      </c>
      <c r="J160" s="70">
        <v>0</v>
      </c>
      <c r="K160" s="70">
        <v>0</v>
      </c>
      <c r="L160" s="70">
        <v>2</v>
      </c>
      <c r="M160" s="70">
        <v>2</v>
      </c>
      <c r="O160" s="28">
        <v>461</v>
      </c>
      <c r="P160" s="28">
        <v>16</v>
      </c>
      <c r="Q160" s="28">
        <v>477</v>
      </c>
    </row>
    <row r="161" spans="2:17" ht="12">
      <c r="B161" s="46" t="s">
        <v>1468</v>
      </c>
      <c r="C161" s="46" t="s">
        <v>495</v>
      </c>
      <c r="D161" s="70">
        <v>387</v>
      </c>
      <c r="E161" s="70">
        <v>408</v>
      </c>
      <c r="F161" s="70">
        <v>0</v>
      </c>
      <c r="G161" s="70">
        <v>0</v>
      </c>
      <c r="H161" s="70">
        <v>0</v>
      </c>
      <c r="I161" s="70">
        <v>0</v>
      </c>
      <c r="J161" s="70">
        <v>0</v>
      </c>
      <c r="K161" s="70">
        <v>0</v>
      </c>
      <c r="L161" s="70">
        <v>0</v>
      </c>
      <c r="M161" s="70">
        <v>0</v>
      </c>
      <c r="O161" s="28">
        <v>387</v>
      </c>
      <c r="P161" s="28">
        <v>21</v>
      </c>
      <c r="Q161" s="28">
        <v>408</v>
      </c>
    </row>
    <row r="162" spans="2:17" ht="12">
      <c r="B162" s="46" t="s">
        <v>1469</v>
      </c>
      <c r="C162" s="46" t="s">
        <v>496</v>
      </c>
      <c r="D162" s="70">
        <v>735</v>
      </c>
      <c r="E162" s="70">
        <v>773</v>
      </c>
      <c r="F162" s="70">
        <v>0</v>
      </c>
      <c r="G162" s="70">
        <v>0</v>
      </c>
      <c r="H162" s="70">
        <v>0</v>
      </c>
      <c r="I162" s="70">
        <v>0</v>
      </c>
      <c r="J162" s="70">
        <v>0</v>
      </c>
      <c r="K162" s="70">
        <v>0</v>
      </c>
      <c r="L162" s="70">
        <v>0</v>
      </c>
      <c r="M162" s="70">
        <v>0</v>
      </c>
      <c r="O162" s="28">
        <v>735</v>
      </c>
      <c r="P162" s="28">
        <v>38</v>
      </c>
      <c r="Q162" s="28">
        <v>773</v>
      </c>
    </row>
    <row r="163" spans="2:17" ht="12">
      <c r="B163" s="48" t="s">
        <v>1470</v>
      </c>
      <c r="C163" s="46" t="s">
        <v>1982</v>
      </c>
      <c r="D163" s="70">
        <v>831</v>
      </c>
      <c r="E163" s="70">
        <v>846</v>
      </c>
      <c r="F163" s="70">
        <v>1</v>
      </c>
      <c r="G163" s="70">
        <v>4</v>
      </c>
      <c r="H163" s="70">
        <v>0</v>
      </c>
      <c r="I163" s="70">
        <v>2</v>
      </c>
      <c r="J163" s="70">
        <v>0</v>
      </c>
      <c r="K163" s="70">
        <v>0</v>
      </c>
      <c r="L163" s="70">
        <v>0</v>
      </c>
      <c r="M163" s="70">
        <v>0</v>
      </c>
      <c r="O163" s="28">
        <v>832</v>
      </c>
      <c r="P163" s="28">
        <v>20</v>
      </c>
      <c r="Q163" s="28">
        <v>852</v>
      </c>
    </row>
    <row r="164" spans="2:17" ht="12">
      <c r="B164" s="46" t="s">
        <v>1471</v>
      </c>
      <c r="C164" s="46" t="s">
        <v>775</v>
      </c>
      <c r="D164" s="70">
        <v>731</v>
      </c>
      <c r="E164" s="70">
        <v>767</v>
      </c>
      <c r="F164" s="70">
        <v>1</v>
      </c>
      <c r="G164" s="70">
        <v>2</v>
      </c>
      <c r="H164" s="70">
        <v>0</v>
      </c>
      <c r="I164" s="70">
        <v>1</v>
      </c>
      <c r="J164" s="70">
        <v>0</v>
      </c>
      <c r="K164" s="70">
        <v>1</v>
      </c>
      <c r="L164" s="70">
        <v>1</v>
      </c>
      <c r="M164" s="70">
        <v>8</v>
      </c>
      <c r="O164" s="28">
        <v>733</v>
      </c>
      <c r="P164" s="28">
        <v>46</v>
      </c>
      <c r="Q164" s="28">
        <v>779</v>
      </c>
    </row>
    <row r="165" spans="2:17" ht="12">
      <c r="B165" s="46" t="s">
        <v>1472</v>
      </c>
      <c r="C165" s="46" t="s">
        <v>497</v>
      </c>
      <c r="D165" s="70">
        <v>616</v>
      </c>
      <c r="E165" s="70">
        <v>637</v>
      </c>
      <c r="F165" s="70">
        <v>0</v>
      </c>
      <c r="G165" s="70">
        <v>1</v>
      </c>
      <c r="H165" s="70">
        <v>0</v>
      </c>
      <c r="I165" s="70">
        <v>0</v>
      </c>
      <c r="J165" s="70">
        <v>0</v>
      </c>
      <c r="K165" s="70">
        <v>0</v>
      </c>
      <c r="L165" s="70">
        <v>0</v>
      </c>
      <c r="M165" s="70">
        <v>0</v>
      </c>
      <c r="O165" s="28">
        <v>616</v>
      </c>
      <c r="P165" s="28">
        <v>22</v>
      </c>
      <c r="Q165" s="28">
        <v>638</v>
      </c>
    </row>
    <row r="166" spans="2:17" ht="12">
      <c r="B166" s="46" t="s">
        <v>1473</v>
      </c>
      <c r="C166" s="46" t="s">
        <v>123</v>
      </c>
      <c r="D166" s="70">
        <v>1306</v>
      </c>
      <c r="E166" s="70">
        <v>1322</v>
      </c>
      <c r="F166" s="70">
        <v>0</v>
      </c>
      <c r="G166" s="70">
        <v>0</v>
      </c>
      <c r="H166" s="70">
        <v>0</v>
      </c>
      <c r="I166" s="70">
        <v>0</v>
      </c>
      <c r="J166" s="70">
        <v>0</v>
      </c>
      <c r="K166" s="70">
        <v>0</v>
      </c>
      <c r="L166" s="70">
        <v>0</v>
      </c>
      <c r="M166" s="70">
        <v>0</v>
      </c>
      <c r="O166" s="28">
        <v>1306</v>
      </c>
      <c r="P166" s="28">
        <v>16</v>
      </c>
      <c r="Q166" s="28">
        <v>1322</v>
      </c>
    </row>
    <row r="167" spans="2:17" ht="12">
      <c r="B167" s="46" t="s">
        <v>1474</v>
      </c>
      <c r="C167" s="46" t="s">
        <v>124</v>
      </c>
      <c r="D167" s="70">
        <v>1050</v>
      </c>
      <c r="E167" s="70">
        <v>1071</v>
      </c>
      <c r="F167" s="70">
        <v>0</v>
      </c>
      <c r="G167" s="70">
        <v>0</v>
      </c>
      <c r="H167" s="70">
        <v>0</v>
      </c>
      <c r="I167" s="70">
        <v>0</v>
      </c>
      <c r="J167" s="70">
        <v>0</v>
      </c>
      <c r="K167" s="70">
        <v>0</v>
      </c>
      <c r="L167" s="70">
        <v>2</v>
      </c>
      <c r="M167" s="70">
        <v>2</v>
      </c>
      <c r="O167" s="28">
        <v>1052</v>
      </c>
      <c r="P167" s="28">
        <v>21</v>
      </c>
      <c r="Q167" s="28">
        <v>1073</v>
      </c>
    </row>
    <row r="168" spans="2:17" ht="12">
      <c r="B168" s="46" t="s">
        <v>1475</v>
      </c>
      <c r="C168" s="46" t="s">
        <v>125</v>
      </c>
      <c r="D168" s="70">
        <v>1651</v>
      </c>
      <c r="E168" s="70">
        <v>1762</v>
      </c>
      <c r="F168" s="70">
        <v>4</v>
      </c>
      <c r="G168" s="70">
        <v>17</v>
      </c>
      <c r="H168" s="70">
        <v>0</v>
      </c>
      <c r="I168" s="70">
        <v>0</v>
      </c>
      <c r="J168" s="70">
        <v>0</v>
      </c>
      <c r="K168" s="70">
        <v>1</v>
      </c>
      <c r="L168" s="70">
        <v>0</v>
      </c>
      <c r="M168" s="70">
        <v>0</v>
      </c>
      <c r="O168" s="28">
        <v>1655</v>
      </c>
      <c r="P168" s="28">
        <v>125</v>
      </c>
      <c r="Q168" s="28">
        <v>1780</v>
      </c>
    </row>
    <row r="169" spans="2:17" ht="12">
      <c r="B169" s="46" t="s">
        <v>1476</v>
      </c>
      <c r="C169" s="46" t="s">
        <v>750</v>
      </c>
      <c r="D169" s="70">
        <v>1542</v>
      </c>
      <c r="E169" s="70">
        <v>1588</v>
      </c>
      <c r="F169" s="70">
        <v>9</v>
      </c>
      <c r="G169" s="70">
        <v>12</v>
      </c>
      <c r="H169" s="70">
        <v>0</v>
      </c>
      <c r="I169" s="70">
        <v>0</v>
      </c>
      <c r="J169" s="70">
        <v>0</v>
      </c>
      <c r="K169" s="70">
        <v>0</v>
      </c>
      <c r="L169" s="70">
        <v>0</v>
      </c>
      <c r="M169" s="70">
        <v>0</v>
      </c>
      <c r="O169" s="28">
        <v>1551</v>
      </c>
      <c r="P169" s="28">
        <v>49</v>
      </c>
      <c r="Q169" s="28">
        <v>1600</v>
      </c>
    </row>
    <row r="170" spans="2:17" ht="12">
      <c r="B170" s="46" t="s">
        <v>1477</v>
      </c>
      <c r="C170" s="46" t="s">
        <v>589</v>
      </c>
      <c r="D170" s="70">
        <v>1345</v>
      </c>
      <c r="E170" s="70">
        <v>1380</v>
      </c>
      <c r="F170" s="70">
        <v>0</v>
      </c>
      <c r="G170" s="70">
        <v>0</v>
      </c>
      <c r="H170" s="70">
        <v>0</v>
      </c>
      <c r="I170" s="70">
        <v>0</v>
      </c>
      <c r="J170" s="70">
        <v>0</v>
      </c>
      <c r="K170" s="70">
        <v>0</v>
      </c>
      <c r="L170" s="70">
        <v>1</v>
      </c>
      <c r="M170" s="70">
        <v>1</v>
      </c>
      <c r="O170" s="28">
        <v>1346</v>
      </c>
      <c r="P170" s="28">
        <v>35</v>
      </c>
      <c r="Q170" s="28">
        <v>1381</v>
      </c>
    </row>
    <row r="171" spans="2:17" ht="12">
      <c r="B171" s="46" t="s">
        <v>1478</v>
      </c>
      <c r="C171" s="46" t="s">
        <v>424</v>
      </c>
      <c r="D171" s="70">
        <v>1691</v>
      </c>
      <c r="E171" s="70">
        <v>1720</v>
      </c>
      <c r="F171" s="70">
        <v>1</v>
      </c>
      <c r="G171" s="70">
        <v>1</v>
      </c>
      <c r="H171" s="70">
        <v>0</v>
      </c>
      <c r="I171" s="70">
        <v>0</v>
      </c>
      <c r="J171" s="70">
        <v>0</v>
      </c>
      <c r="K171" s="70">
        <v>0</v>
      </c>
      <c r="L171" s="70">
        <v>0</v>
      </c>
      <c r="M171" s="70">
        <v>0</v>
      </c>
      <c r="O171" s="28">
        <v>1692</v>
      </c>
      <c r="P171" s="28">
        <v>29</v>
      </c>
      <c r="Q171" s="28">
        <v>1721</v>
      </c>
    </row>
    <row r="172" spans="2:17" ht="12">
      <c r="B172" s="46" t="s">
        <v>1479</v>
      </c>
      <c r="C172" s="46" t="s">
        <v>425</v>
      </c>
      <c r="D172" s="70">
        <v>1777</v>
      </c>
      <c r="E172" s="70">
        <v>1809</v>
      </c>
      <c r="F172" s="70">
        <v>0</v>
      </c>
      <c r="G172" s="70">
        <v>0</v>
      </c>
      <c r="H172" s="70">
        <v>0</v>
      </c>
      <c r="I172" s="70">
        <v>1</v>
      </c>
      <c r="J172" s="70">
        <v>0</v>
      </c>
      <c r="K172" s="70">
        <v>0</v>
      </c>
      <c r="L172" s="70">
        <v>0</v>
      </c>
      <c r="M172" s="70">
        <v>0</v>
      </c>
      <c r="O172" s="28">
        <v>1777</v>
      </c>
      <c r="P172" s="28">
        <v>33</v>
      </c>
      <c r="Q172" s="28">
        <v>1810</v>
      </c>
    </row>
    <row r="173" spans="2:17" ht="12">
      <c r="B173" s="46" t="s">
        <v>1480</v>
      </c>
      <c r="C173" s="46" t="s">
        <v>128</v>
      </c>
      <c r="D173" s="70">
        <v>1775</v>
      </c>
      <c r="E173" s="70">
        <v>1875</v>
      </c>
      <c r="F173" s="70">
        <v>12</v>
      </c>
      <c r="G173" s="70">
        <v>24</v>
      </c>
      <c r="H173" s="70">
        <v>4</v>
      </c>
      <c r="I173" s="70">
        <v>10</v>
      </c>
      <c r="J173" s="70">
        <v>0</v>
      </c>
      <c r="K173" s="70">
        <v>1</v>
      </c>
      <c r="L173" s="70">
        <v>1</v>
      </c>
      <c r="M173" s="70">
        <v>1</v>
      </c>
      <c r="O173" s="28">
        <v>1792</v>
      </c>
      <c r="P173" s="28">
        <v>119</v>
      </c>
      <c r="Q173" s="28">
        <v>1911</v>
      </c>
    </row>
    <row r="174" spans="2:17" ht="12">
      <c r="B174" s="46" t="s">
        <v>1481</v>
      </c>
      <c r="C174" s="46" t="s">
        <v>723</v>
      </c>
      <c r="D174" s="70">
        <v>2172</v>
      </c>
      <c r="E174" s="70">
        <v>2231</v>
      </c>
      <c r="F174" s="70">
        <v>1</v>
      </c>
      <c r="G174" s="70">
        <v>1</v>
      </c>
      <c r="H174" s="70">
        <v>1</v>
      </c>
      <c r="I174" s="70">
        <v>1</v>
      </c>
      <c r="J174" s="70">
        <v>0</v>
      </c>
      <c r="K174" s="70">
        <v>1</v>
      </c>
      <c r="L174" s="70">
        <v>2</v>
      </c>
      <c r="M174" s="70">
        <v>2</v>
      </c>
      <c r="O174" s="28">
        <v>2176</v>
      </c>
      <c r="P174" s="28">
        <v>60</v>
      </c>
      <c r="Q174" s="28">
        <v>2236</v>
      </c>
    </row>
    <row r="175" spans="2:17" ht="12">
      <c r="B175" s="46" t="s">
        <v>1482</v>
      </c>
      <c r="C175" s="46" t="s">
        <v>829</v>
      </c>
      <c r="D175" s="70">
        <v>1790</v>
      </c>
      <c r="E175" s="70">
        <v>1826</v>
      </c>
      <c r="F175" s="70">
        <v>17</v>
      </c>
      <c r="G175" s="70">
        <v>33</v>
      </c>
      <c r="H175" s="70">
        <v>0</v>
      </c>
      <c r="I175" s="70">
        <v>0</v>
      </c>
      <c r="J175" s="70">
        <v>0</v>
      </c>
      <c r="K175" s="70">
        <v>2</v>
      </c>
      <c r="L175" s="70">
        <v>0</v>
      </c>
      <c r="M175" s="70">
        <v>0</v>
      </c>
      <c r="O175" s="28">
        <v>1807</v>
      </c>
      <c r="P175" s="28">
        <v>54</v>
      </c>
      <c r="Q175" s="28">
        <v>1861</v>
      </c>
    </row>
    <row r="176" spans="2:17" ht="12">
      <c r="B176" s="46" t="s">
        <v>1483</v>
      </c>
      <c r="C176" s="46" t="s">
        <v>830</v>
      </c>
      <c r="D176" s="70">
        <v>2801</v>
      </c>
      <c r="E176" s="70">
        <v>2855</v>
      </c>
      <c r="F176" s="70">
        <v>3</v>
      </c>
      <c r="G176" s="70">
        <v>4</v>
      </c>
      <c r="H176" s="70">
        <v>0</v>
      </c>
      <c r="I176" s="70">
        <v>0</v>
      </c>
      <c r="J176" s="70">
        <v>0</v>
      </c>
      <c r="K176" s="70">
        <v>1</v>
      </c>
      <c r="L176" s="70">
        <v>1</v>
      </c>
      <c r="M176" s="70">
        <v>2</v>
      </c>
      <c r="O176" s="28">
        <v>2805</v>
      </c>
      <c r="P176" s="28">
        <v>57</v>
      </c>
      <c r="Q176" s="28">
        <v>2862</v>
      </c>
    </row>
    <row r="177" spans="2:17" ht="12">
      <c r="B177" s="46" t="s">
        <v>1484</v>
      </c>
      <c r="C177" s="46" t="s">
        <v>831</v>
      </c>
      <c r="D177" s="70">
        <v>1972</v>
      </c>
      <c r="E177" s="70">
        <v>2011</v>
      </c>
      <c r="F177" s="70">
        <v>0</v>
      </c>
      <c r="G177" s="70">
        <v>0</v>
      </c>
      <c r="H177" s="70">
        <v>0</v>
      </c>
      <c r="I177" s="70">
        <v>0</v>
      </c>
      <c r="J177" s="70">
        <v>0</v>
      </c>
      <c r="K177" s="70">
        <v>0</v>
      </c>
      <c r="L177" s="70">
        <v>0</v>
      </c>
      <c r="M177" s="70">
        <v>0</v>
      </c>
      <c r="O177" s="28">
        <v>1972</v>
      </c>
      <c r="P177" s="28">
        <v>39</v>
      </c>
      <c r="Q177" s="28">
        <v>2011</v>
      </c>
    </row>
    <row r="178" spans="2:17" ht="12">
      <c r="B178" s="46" t="s">
        <v>1485</v>
      </c>
      <c r="C178" s="46" t="s">
        <v>832</v>
      </c>
      <c r="D178" s="70">
        <v>2276</v>
      </c>
      <c r="E178" s="70">
        <v>2367</v>
      </c>
      <c r="F178" s="70">
        <v>0</v>
      </c>
      <c r="G178" s="70">
        <v>2</v>
      </c>
      <c r="H178" s="70">
        <v>0</v>
      </c>
      <c r="I178" s="70">
        <v>0</v>
      </c>
      <c r="J178" s="70">
        <v>0</v>
      </c>
      <c r="K178" s="70">
        <v>2</v>
      </c>
      <c r="L178" s="70">
        <v>0</v>
      </c>
      <c r="M178" s="70">
        <v>0</v>
      </c>
      <c r="O178" s="28">
        <v>2276</v>
      </c>
      <c r="P178" s="28">
        <v>95</v>
      </c>
      <c r="Q178" s="28">
        <v>2371</v>
      </c>
    </row>
    <row r="179" spans="2:17" ht="12">
      <c r="B179" s="46" t="s">
        <v>1486</v>
      </c>
      <c r="C179" s="46" t="s">
        <v>130</v>
      </c>
      <c r="D179" s="70">
        <v>1289</v>
      </c>
      <c r="E179" s="70">
        <v>1339</v>
      </c>
      <c r="F179" s="70">
        <v>1</v>
      </c>
      <c r="G179" s="70">
        <v>4</v>
      </c>
      <c r="H179" s="70">
        <v>0</v>
      </c>
      <c r="I179" s="70">
        <v>0</v>
      </c>
      <c r="J179" s="70">
        <v>0</v>
      </c>
      <c r="K179" s="70">
        <v>0</v>
      </c>
      <c r="L179" s="70">
        <v>0</v>
      </c>
      <c r="M179" s="70">
        <v>0</v>
      </c>
      <c r="O179" s="28">
        <v>1290</v>
      </c>
      <c r="P179" s="28">
        <v>53</v>
      </c>
      <c r="Q179" s="28">
        <v>1343</v>
      </c>
    </row>
    <row r="180" spans="2:17" ht="12">
      <c r="B180" s="46" t="s">
        <v>1487</v>
      </c>
      <c r="C180" s="46" t="s">
        <v>788</v>
      </c>
      <c r="D180" s="70">
        <v>703</v>
      </c>
      <c r="E180" s="70">
        <v>710</v>
      </c>
      <c r="F180" s="70">
        <v>0</v>
      </c>
      <c r="G180" s="70">
        <v>0</v>
      </c>
      <c r="H180" s="70">
        <v>0</v>
      </c>
      <c r="I180" s="70">
        <v>0</v>
      </c>
      <c r="J180" s="70">
        <v>0</v>
      </c>
      <c r="K180" s="70">
        <v>0</v>
      </c>
      <c r="L180" s="70">
        <v>0</v>
      </c>
      <c r="M180" s="70">
        <v>0</v>
      </c>
      <c r="O180" s="28">
        <v>703</v>
      </c>
      <c r="P180" s="28">
        <v>7</v>
      </c>
      <c r="Q180" s="28">
        <v>710</v>
      </c>
    </row>
    <row r="181" spans="2:17" ht="12">
      <c r="B181" s="46" t="s">
        <v>1488</v>
      </c>
      <c r="C181" s="46" t="s">
        <v>789</v>
      </c>
      <c r="D181" s="70">
        <v>596</v>
      </c>
      <c r="E181" s="70">
        <v>611</v>
      </c>
      <c r="F181" s="70">
        <v>0</v>
      </c>
      <c r="G181" s="70">
        <v>0</v>
      </c>
      <c r="H181" s="70">
        <v>0</v>
      </c>
      <c r="I181" s="70">
        <v>0</v>
      </c>
      <c r="J181" s="70">
        <v>0</v>
      </c>
      <c r="K181" s="70">
        <v>0</v>
      </c>
      <c r="L181" s="70">
        <v>1</v>
      </c>
      <c r="M181" s="70">
        <v>1</v>
      </c>
      <c r="O181" s="28">
        <v>597</v>
      </c>
      <c r="P181" s="28">
        <v>15</v>
      </c>
      <c r="Q181" s="28">
        <v>612</v>
      </c>
    </row>
    <row r="182" spans="2:17" ht="12">
      <c r="B182" s="46" t="s">
        <v>1489</v>
      </c>
      <c r="C182" s="46" t="s">
        <v>498</v>
      </c>
      <c r="D182" s="70">
        <v>231</v>
      </c>
      <c r="E182" s="70">
        <v>250</v>
      </c>
      <c r="F182" s="70">
        <v>0</v>
      </c>
      <c r="G182" s="70">
        <v>0</v>
      </c>
      <c r="H182" s="70">
        <v>0</v>
      </c>
      <c r="I182" s="70">
        <v>0</v>
      </c>
      <c r="J182" s="70">
        <v>0</v>
      </c>
      <c r="K182" s="70">
        <v>0</v>
      </c>
      <c r="L182" s="70">
        <v>1</v>
      </c>
      <c r="M182" s="70">
        <v>1</v>
      </c>
      <c r="O182" s="28">
        <v>232</v>
      </c>
      <c r="P182" s="28">
        <v>19</v>
      </c>
      <c r="Q182" s="28">
        <v>251</v>
      </c>
    </row>
    <row r="183" spans="2:17" ht="12">
      <c r="B183" s="48" t="s">
        <v>1490</v>
      </c>
      <c r="C183" s="46" t="s">
        <v>132</v>
      </c>
      <c r="D183" s="70">
        <v>1747</v>
      </c>
      <c r="E183" s="70">
        <v>1858</v>
      </c>
      <c r="F183" s="70">
        <v>123</v>
      </c>
      <c r="G183" s="70">
        <v>260</v>
      </c>
      <c r="H183" s="70">
        <v>29</v>
      </c>
      <c r="I183" s="70">
        <v>50</v>
      </c>
      <c r="J183" s="70">
        <v>0</v>
      </c>
      <c r="K183" s="70">
        <v>9</v>
      </c>
      <c r="L183" s="70">
        <v>1</v>
      </c>
      <c r="M183" s="70">
        <v>1</v>
      </c>
      <c r="O183" s="28">
        <v>1900</v>
      </c>
      <c r="P183" s="28">
        <v>278</v>
      </c>
      <c r="Q183" s="28">
        <v>2178</v>
      </c>
    </row>
    <row r="184" spans="2:17" ht="12">
      <c r="B184" s="48" t="s">
        <v>1491</v>
      </c>
      <c r="C184" s="46" t="s">
        <v>1983</v>
      </c>
      <c r="D184" s="70">
        <v>1909</v>
      </c>
      <c r="E184" s="70">
        <v>2010</v>
      </c>
      <c r="F184" s="70">
        <v>35</v>
      </c>
      <c r="G184" s="70">
        <v>61</v>
      </c>
      <c r="H184" s="70">
        <v>18</v>
      </c>
      <c r="I184" s="70">
        <v>33</v>
      </c>
      <c r="J184" s="70">
        <v>0</v>
      </c>
      <c r="K184" s="70">
        <v>4</v>
      </c>
      <c r="L184" s="70">
        <v>2</v>
      </c>
      <c r="M184" s="70">
        <v>2</v>
      </c>
      <c r="O184" s="28">
        <v>1964</v>
      </c>
      <c r="P184" s="28">
        <v>146</v>
      </c>
      <c r="Q184" s="28">
        <v>2110</v>
      </c>
    </row>
    <row r="185" spans="2:17" ht="12">
      <c r="B185" s="48" t="s">
        <v>1492</v>
      </c>
      <c r="C185" s="46" t="s">
        <v>630</v>
      </c>
      <c r="D185" s="70">
        <v>743</v>
      </c>
      <c r="E185" s="70">
        <v>775</v>
      </c>
      <c r="F185" s="70">
        <v>4</v>
      </c>
      <c r="G185" s="70">
        <v>7</v>
      </c>
      <c r="H185" s="70">
        <v>1</v>
      </c>
      <c r="I185" s="70">
        <v>1</v>
      </c>
      <c r="J185" s="70">
        <v>0</v>
      </c>
      <c r="K185" s="70">
        <v>2</v>
      </c>
      <c r="L185" s="70">
        <v>0</v>
      </c>
      <c r="M185" s="70">
        <v>0</v>
      </c>
      <c r="O185" s="28">
        <v>748</v>
      </c>
      <c r="P185" s="28">
        <v>37</v>
      </c>
      <c r="Q185" s="28">
        <v>785</v>
      </c>
    </row>
    <row r="186" spans="2:17" ht="12">
      <c r="B186" s="48" t="s">
        <v>1493</v>
      </c>
      <c r="C186" s="46" t="s">
        <v>631</v>
      </c>
      <c r="D186" s="70">
        <v>420</v>
      </c>
      <c r="E186" s="70">
        <v>449</v>
      </c>
      <c r="F186" s="70">
        <v>8</v>
      </c>
      <c r="G186" s="70">
        <v>15</v>
      </c>
      <c r="H186" s="70">
        <v>0</v>
      </c>
      <c r="I186" s="70">
        <v>0</v>
      </c>
      <c r="J186" s="70">
        <v>0</v>
      </c>
      <c r="K186" s="70">
        <v>0</v>
      </c>
      <c r="L186" s="70">
        <v>1</v>
      </c>
      <c r="M186" s="70">
        <v>1</v>
      </c>
      <c r="O186" s="28">
        <v>429</v>
      </c>
      <c r="P186" s="28">
        <v>36</v>
      </c>
      <c r="Q186" s="28">
        <v>465</v>
      </c>
    </row>
    <row r="187" spans="2:17" ht="12">
      <c r="B187" s="48" t="s">
        <v>1494</v>
      </c>
      <c r="C187" s="46" t="s">
        <v>632</v>
      </c>
      <c r="D187" s="70">
        <v>1031</v>
      </c>
      <c r="E187" s="70">
        <v>1123</v>
      </c>
      <c r="F187" s="70">
        <v>6</v>
      </c>
      <c r="G187" s="70">
        <v>22</v>
      </c>
      <c r="H187" s="70">
        <v>0</v>
      </c>
      <c r="I187" s="70">
        <v>0</v>
      </c>
      <c r="J187" s="70">
        <v>0</v>
      </c>
      <c r="K187" s="70">
        <v>1</v>
      </c>
      <c r="L187" s="70">
        <v>0</v>
      </c>
      <c r="M187" s="70">
        <v>0</v>
      </c>
      <c r="O187" s="28">
        <v>1037</v>
      </c>
      <c r="P187" s="28">
        <v>109</v>
      </c>
      <c r="Q187" s="28">
        <v>1146</v>
      </c>
    </row>
    <row r="188" spans="2:17" ht="12">
      <c r="B188" s="46" t="s">
        <v>1495</v>
      </c>
      <c r="C188" s="46" t="s">
        <v>767</v>
      </c>
      <c r="D188" s="70">
        <v>1377</v>
      </c>
      <c r="E188" s="70">
        <v>1476</v>
      </c>
      <c r="F188" s="70">
        <v>16</v>
      </c>
      <c r="G188" s="70">
        <v>25</v>
      </c>
      <c r="H188" s="70">
        <v>23</v>
      </c>
      <c r="I188" s="70">
        <v>88</v>
      </c>
      <c r="J188" s="70">
        <v>0</v>
      </c>
      <c r="K188" s="70">
        <v>1</v>
      </c>
      <c r="L188" s="70">
        <v>1</v>
      </c>
      <c r="M188" s="70">
        <v>8</v>
      </c>
      <c r="O188" s="28">
        <v>1417</v>
      </c>
      <c r="P188" s="28">
        <v>181</v>
      </c>
      <c r="Q188" s="28">
        <v>1598</v>
      </c>
    </row>
    <row r="189" spans="2:17" ht="12">
      <c r="B189" s="46" t="s">
        <v>1496</v>
      </c>
      <c r="C189" s="46" t="s">
        <v>499</v>
      </c>
      <c r="D189" s="70">
        <v>286</v>
      </c>
      <c r="E189" s="70">
        <v>312</v>
      </c>
      <c r="F189" s="70">
        <v>0</v>
      </c>
      <c r="G189" s="70">
        <v>0</v>
      </c>
      <c r="H189" s="70">
        <v>0</v>
      </c>
      <c r="I189" s="70">
        <v>0</v>
      </c>
      <c r="J189" s="70">
        <v>0</v>
      </c>
      <c r="K189" s="70">
        <v>0</v>
      </c>
      <c r="L189" s="70">
        <v>0</v>
      </c>
      <c r="M189" s="70">
        <v>0</v>
      </c>
      <c r="O189" s="28">
        <v>286</v>
      </c>
      <c r="P189" s="28">
        <v>26</v>
      </c>
      <c r="Q189" s="28">
        <v>312</v>
      </c>
    </row>
    <row r="190" spans="2:17" ht="12">
      <c r="B190" s="46" t="s">
        <v>1497</v>
      </c>
      <c r="C190" s="46" t="s">
        <v>500</v>
      </c>
      <c r="D190" s="70">
        <v>696</v>
      </c>
      <c r="E190" s="70">
        <v>716</v>
      </c>
      <c r="F190" s="70">
        <v>0</v>
      </c>
      <c r="G190" s="70">
        <v>0</v>
      </c>
      <c r="H190" s="70">
        <v>0</v>
      </c>
      <c r="I190" s="70">
        <v>0</v>
      </c>
      <c r="J190" s="70">
        <v>0</v>
      </c>
      <c r="K190" s="70">
        <v>0</v>
      </c>
      <c r="L190" s="70">
        <v>1</v>
      </c>
      <c r="M190" s="70">
        <v>1</v>
      </c>
      <c r="O190" s="28">
        <v>697</v>
      </c>
      <c r="P190" s="28">
        <v>20</v>
      </c>
      <c r="Q190" s="28">
        <v>717</v>
      </c>
    </row>
    <row r="191" spans="2:17" ht="12">
      <c r="B191" s="46" t="s">
        <v>1498</v>
      </c>
      <c r="C191" s="46" t="s">
        <v>1984</v>
      </c>
      <c r="D191" s="70">
        <v>272</v>
      </c>
      <c r="E191" s="70">
        <v>298</v>
      </c>
      <c r="F191" s="70">
        <v>0</v>
      </c>
      <c r="G191" s="70">
        <v>0</v>
      </c>
      <c r="H191" s="70">
        <v>0</v>
      </c>
      <c r="I191" s="70">
        <v>0</v>
      </c>
      <c r="J191" s="70">
        <v>0</v>
      </c>
      <c r="K191" s="70">
        <v>0</v>
      </c>
      <c r="L191" s="70">
        <v>1</v>
      </c>
      <c r="M191" s="70">
        <v>1</v>
      </c>
      <c r="O191" s="28">
        <v>273</v>
      </c>
      <c r="P191" s="28">
        <v>26</v>
      </c>
      <c r="Q191" s="28">
        <v>299</v>
      </c>
    </row>
    <row r="192" spans="2:17" ht="12">
      <c r="B192" s="46" t="s">
        <v>1499</v>
      </c>
      <c r="C192" s="46" t="s">
        <v>552</v>
      </c>
      <c r="D192" s="70">
        <v>1151</v>
      </c>
      <c r="E192" s="70">
        <v>1190</v>
      </c>
      <c r="F192" s="70">
        <v>1</v>
      </c>
      <c r="G192" s="70">
        <v>4</v>
      </c>
      <c r="H192" s="70">
        <v>0</v>
      </c>
      <c r="I192" s="70">
        <v>0</v>
      </c>
      <c r="J192" s="70">
        <v>0</v>
      </c>
      <c r="K192" s="70">
        <v>0</v>
      </c>
      <c r="L192" s="70">
        <v>1</v>
      </c>
      <c r="M192" s="70">
        <v>1</v>
      </c>
      <c r="O192" s="28">
        <v>1153</v>
      </c>
      <c r="P192" s="28">
        <v>42</v>
      </c>
      <c r="Q192" s="28">
        <v>1195</v>
      </c>
    </row>
    <row r="193" spans="2:17" ht="12">
      <c r="B193" s="46" t="s">
        <v>1500</v>
      </c>
      <c r="C193" s="46" t="s">
        <v>137</v>
      </c>
      <c r="D193" s="70">
        <v>2672</v>
      </c>
      <c r="E193" s="70">
        <v>2777</v>
      </c>
      <c r="F193" s="70">
        <v>2</v>
      </c>
      <c r="G193" s="70">
        <v>5</v>
      </c>
      <c r="H193" s="70">
        <v>0</v>
      </c>
      <c r="I193" s="70">
        <v>1</v>
      </c>
      <c r="J193" s="70">
        <v>0</v>
      </c>
      <c r="K193" s="70">
        <v>5</v>
      </c>
      <c r="L193" s="70">
        <v>0</v>
      </c>
      <c r="M193" s="70">
        <v>0</v>
      </c>
      <c r="O193" s="28">
        <v>2674</v>
      </c>
      <c r="P193" s="28">
        <v>114</v>
      </c>
      <c r="Q193" s="28">
        <v>2788</v>
      </c>
    </row>
    <row r="194" spans="2:17" ht="12">
      <c r="B194" s="48" t="s">
        <v>1501</v>
      </c>
      <c r="C194" s="46" t="s">
        <v>138</v>
      </c>
      <c r="D194" s="70">
        <v>544</v>
      </c>
      <c r="E194" s="70">
        <v>549</v>
      </c>
      <c r="F194" s="70">
        <v>0</v>
      </c>
      <c r="G194" s="70">
        <v>0</v>
      </c>
      <c r="H194" s="70">
        <v>0</v>
      </c>
      <c r="I194" s="70">
        <v>0</v>
      </c>
      <c r="J194" s="70">
        <v>0</v>
      </c>
      <c r="K194" s="70">
        <v>1</v>
      </c>
      <c r="L194" s="70">
        <v>1</v>
      </c>
      <c r="M194" s="70">
        <v>1</v>
      </c>
      <c r="O194" s="28">
        <v>545</v>
      </c>
      <c r="P194" s="28">
        <v>6</v>
      </c>
      <c r="Q194" s="28">
        <v>551</v>
      </c>
    </row>
    <row r="195" spans="2:17" ht="12">
      <c r="B195" s="46" t="s">
        <v>1502</v>
      </c>
      <c r="C195" s="46" t="s">
        <v>501</v>
      </c>
      <c r="D195" s="70">
        <v>202</v>
      </c>
      <c r="E195" s="70">
        <v>218</v>
      </c>
      <c r="F195" s="70">
        <v>0</v>
      </c>
      <c r="G195" s="70">
        <v>0</v>
      </c>
      <c r="H195" s="70">
        <v>0</v>
      </c>
      <c r="I195" s="70">
        <v>0</v>
      </c>
      <c r="J195" s="70">
        <v>0</v>
      </c>
      <c r="K195" s="70">
        <v>0</v>
      </c>
      <c r="L195" s="70">
        <v>0</v>
      </c>
      <c r="M195" s="70">
        <v>0</v>
      </c>
      <c r="O195" s="28">
        <v>202</v>
      </c>
      <c r="P195" s="28">
        <v>16</v>
      </c>
      <c r="Q195" s="28">
        <v>218</v>
      </c>
    </row>
    <row r="196" spans="2:17" ht="12">
      <c r="B196" s="46" t="s">
        <v>1503</v>
      </c>
      <c r="C196" s="46" t="s">
        <v>139</v>
      </c>
      <c r="D196" s="70">
        <v>2091</v>
      </c>
      <c r="E196" s="70">
        <v>2140</v>
      </c>
      <c r="F196" s="70">
        <v>0</v>
      </c>
      <c r="G196" s="70">
        <v>2</v>
      </c>
      <c r="H196" s="70">
        <v>0</v>
      </c>
      <c r="I196" s="70">
        <v>0</v>
      </c>
      <c r="J196" s="70">
        <v>0</v>
      </c>
      <c r="K196" s="70">
        <v>0</v>
      </c>
      <c r="L196" s="70">
        <v>1</v>
      </c>
      <c r="M196" s="70">
        <v>1</v>
      </c>
      <c r="O196" s="28">
        <v>2092</v>
      </c>
      <c r="P196" s="28">
        <v>51</v>
      </c>
      <c r="Q196" s="28">
        <v>2143</v>
      </c>
    </row>
    <row r="197" spans="2:17" ht="12">
      <c r="B197" s="48" t="s">
        <v>1504</v>
      </c>
      <c r="C197" s="46" t="s">
        <v>1985</v>
      </c>
      <c r="D197" s="70">
        <v>906</v>
      </c>
      <c r="E197" s="70">
        <v>932</v>
      </c>
      <c r="F197" s="70">
        <v>17</v>
      </c>
      <c r="G197" s="70">
        <v>69</v>
      </c>
      <c r="H197" s="70">
        <v>0</v>
      </c>
      <c r="I197" s="70">
        <v>0</v>
      </c>
      <c r="J197" s="70">
        <v>0</v>
      </c>
      <c r="K197" s="70">
        <v>0</v>
      </c>
      <c r="L197" s="70">
        <v>1</v>
      </c>
      <c r="M197" s="70">
        <v>1</v>
      </c>
      <c r="O197" s="28">
        <v>924</v>
      </c>
      <c r="P197" s="28">
        <v>78</v>
      </c>
      <c r="Q197" s="28">
        <v>1002</v>
      </c>
    </row>
    <row r="198" spans="2:17" ht="12">
      <c r="B198" s="48" t="s">
        <v>1505</v>
      </c>
      <c r="C198" s="46" t="s">
        <v>142</v>
      </c>
      <c r="D198" s="70">
        <v>1505</v>
      </c>
      <c r="E198" s="70">
        <v>1580</v>
      </c>
      <c r="F198" s="70">
        <v>18</v>
      </c>
      <c r="G198" s="70">
        <v>45</v>
      </c>
      <c r="H198" s="70">
        <v>2</v>
      </c>
      <c r="I198" s="70">
        <v>2</v>
      </c>
      <c r="J198" s="70">
        <v>0</v>
      </c>
      <c r="K198" s="70">
        <v>0</v>
      </c>
      <c r="L198" s="70">
        <v>1</v>
      </c>
      <c r="M198" s="70">
        <v>1</v>
      </c>
      <c r="O198" s="28">
        <v>1526</v>
      </c>
      <c r="P198" s="28">
        <v>102</v>
      </c>
      <c r="Q198" s="28">
        <v>1628</v>
      </c>
    </row>
    <row r="199" spans="2:17" ht="12">
      <c r="B199" s="48" t="s">
        <v>1506</v>
      </c>
      <c r="C199" s="46" t="s">
        <v>144</v>
      </c>
      <c r="D199" s="70">
        <v>463</v>
      </c>
      <c r="E199" s="70">
        <v>476</v>
      </c>
      <c r="F199" s="70">
        <v>9</v>
      </c>
      <c r="G199" s="70">
        <v>20</v>
      </c>
      <c r="H199" s="70">
        <v>0</v>
      </c>
      <c r="I199" s="70">
        <v>0</v>
      </c>
      <c r="J199" s="70">
        <v>0</v>
      </c>
      <c r="K199" s="70">
        <v>0</v>
      </c>
      <c r="L199" s="70">
        <v>0</v>
      </c>
      <c r="M199" s="70">
        <v>0</v>
      </c>
      <c r="O199" s="28">
        <v>472</v>
      </c>
      <c r="P199" s="28">
        <v>24</v>
      </c>
      <c r="Q199" s="28">
        <v>496</v>
      </c>
    </row>
    <row r="200" spans="2:17" ht="12">
      <c r="B200" s="46" t="s">
        <v>1507</v>
      </c>
      <c r="C200" s="46" t="s">
        <v>675</v>
      </c>
      <c r="D200" s="70">
        <v>1384</v>
      </c>
      <c r="E200" s="70">
        <v>1427</v>
      </c>
      <c r="F200" s="70">
        <v>0</v>
      </c>
      <c r="G200" s="70">
        <v>0</v>
      </c>
      <c r="H200" s="70">
        <v>0</v>
      </c>
      <c r="I200" s="70">
        <v>0</v>
      </c>
      <c r="J200" s="70">
        <v>0</v>
      </c>
      <c r="K200" s="70">
        <v>0</v>
      </c>
      <c r="L200" s="70">
        <v>3</v>
      </c>
      <c r="M200" s="70">
        <v>3</v>
      </c>
      <c r="O200" s="28">
        <v>1387</v>
      </c>
      <c r="P200" s="28">
        <v>43</v>
      </c>
      <c r="Q200" s="28">
        <v>1430</v>
      </c>
    </row>
    <row r="201" spans="2:17" ht="12">
      <c r="B201" s="46" t="s">
        <v>1508</v>
      </c>
      <c r="C201" s="46" t="s">
        <v>676</v>
      </c>
      <c r="D201" s="70">
        <v>1008</v>
      </c>
      <c r="E201" s="70">
        <v>1049</v>
      </c>
      <c r="F201" s="70">
        <v>1</v>
      </c>
      <c r="G201" s="70">
        <v>2</v>
      </c>
      <c r="H201" s="70">
        <v>0</v>
      </c>
      <c r="I201" s="70">
        <v>0</v>
      </c>
      <c r="J201" s="70">
        <v>0</v>
      </c>
      <c r="K201" s="70">
        <v>0</v>
      </c>
      <c r="L201" s="70">
        <v>1</v>
      </c>
      <c r="M201" s="70">
        <v>1</v>
      </c>
      <c r="O201" s="28">
        <v>1010</v>
      </c>
      <c r="P201" s="28">
        <v>42</v>
      </c>
      <c r="Q201" s="28">
        <v>1052</v>
      </c>
    </row>
    <row r="202" spans="2:17" ht="12">
      <c r="B202" s="46" t="s">
        <v>1509</v>
      </c>
      <c r="C202" s="46" t="s">
        <v>833</v>
      </c>
      <c r="D202" s="70">
        <v>2337</v>
      </c>
      <c r="E202" s="70">
        <v>2524</v>
      </c>
      <c r="F202" s="70">
        <v>15</v>
      </c>
      <c r="G202" s="70">
        <v>95</v>
      </c>
      <c r="H202" s="70">
        <v>0</v>
      </c>
      <c r="I202" s="70">
        <v>0</v>
      </c>
      <c r="J202" s="70">
        <v>0</v>
      </c>
      <c r="K202" s="70">
        <v>6</v>
      </c>
      <c r="L202" s="70">
        <v>5</v>
      </c>
      <c r="M202" s="70">
        <v>5</v>
      </c>
      <c r="O202" s="28">
        <v>2357</v>
      </c>
      <c r="P202" s="28">
        <v>273</v>
      </c>
      <c r="Q202" s="28">
        <v>2630</v>
      </c>
    </row>
    <row r="203" spans="2:17" ht="12">
      <c r="B203" s="46" t="s">
        <v>1510</v>
      </c>
      <c r="C203" s="46" t="s">
        <v>147</v>
      </c>
      <c r="D203" s="70">
        <v>1387</v>
      </c>
      <c r="E203" s="70">
        <v>1427</v>
      </c>
      <c r="F203" s="70">
        <v>0</v>
      </c>
      <c r="G203" s="70">
        <v>0</v>
      </c>
      <c r="H203" s="70">
        <v>0</v>
      </c>
      <c r="I203" s="70">
        <v>0</v>
      </c>
      <c r="J203" s="70">
        <v>0</v>
      </c>
      <c r="K203" s="70">
        <v>0</v>
      </c>
      <c r="L203" s="70">
        <v>0</v>
      </c>
      <c r="M203" s="70">
        <v>0</v>
      </c>
      <c r="O203" s="28">
        <v>1387</v>
      </c>
      <c r="P203" s="28">
        <v>40</v>
      </c>
      <c r="Q203" s="28">
        <v>1427</v>
      </c>
    </row>
    <row r="204" spans="2:17" ht="12">
      <c r="B204" s="46" t="s">
        <v>1511</v>
      </c>
      <c r="C204" s="46" t="s">
        <v>148</v>
      </c>
      <c r="D204" s="70">
        <v>1693</v>
      </c>
      <c r="E204" s="70">
        <v>1747</v>
      </c>
      <c r="F204" s="70">
        <v>0</v>
      </c>
      <c r="G204" s="70">
        <v>0</v>
      </c>
      <c r="H204" s="70">
        <v>0</v>
      </c>
      <c r="I204" s="70">
        <v>0</v>
      </c>
      <c r="J204" s="70">
        <v>0</v>
      </c>
      <c r="K204" s="70">
        <v>0</v>
      </c>
      <c r="L204" s="70">
        <v>1</v>
      </c>
      <c r="M204" s="70">
        <v>1</v>
      </c>
      <c r="O204" s="28">
        <v>1694</v>
      </c>
      <c r="P204" s="28">
        <v>54</v>
      </c>
      <c r="Q204" s="28">
        <v>1748</v>
      </c>
    </row>
    <row r="205" spans="2:17" ht="12">
      <c r="B205" s="46" t="s">
        <v>1512</v>
      </c>
      <c r="C205" s="46" t="s">
        <v>590</v>
      </c>
      <c r="D205" s="70">
        <v>1762</v>
      </c>
      <c r="E205" s="70">
        <v>1832</v>
      </c>
      <c r="F205" s="70">
        <v>1</v>
      </c>
      <c r="G205" s="70">
        <v>5</v>
      </c>
      <c r="H205" s="70">
        <v>0</v>
      </c>
      <c r="I205" s="70">
        <v>0</v>
      </c>
      <c r="J205" s="70">
        <v>0</v>
      </c>
      <c r="K205" s="70">
        <v>0</v>
      </c>
      <c r="L205" s="70">
        <v>0</v>
      </c>
      <c r="M205" s="70">
        <v>0</v>
      </c>
      <c r="O205" s="28">
        <v>1763</v>
      </c>
      <c r="P205" s="28">
        <v>74</v>
      </c>
      <c r="Q205" s="28">
        <v>1837</v>
      </c>
    </row>
    <row r="206" spans="2:17" ht="12">
      <c r="B206" s="48" t="s">
        <v>1513</v>
      </c>
      <c r="C206" s="46" t="s">
        <v>633</v>
      </c>
      <c r="D206" s="70">
        <v>323</v>
      </c>
      <c r="E206" s="70">
        <v>337</v>
      </c>
      <c r="F206" s="70">
        <v>0</v>
      </c>
      <c r="G206" s="70">
        <v>0</v>
      </c>
      <c r="H206" s="70">
        <v>0</v>
      </c>
      <c r="I206" s="70">
        <v>0</v>
      </c>
      <c r="J206" s="70">
        <v>0</v>
      </c>
      <c r="K206" s="70">
        <v>0</v>
      </c>
      <c r="L206" s="70">
        <v>0</v>
      </c>
      <c r="M206" s="70">
        <v>0</v>
      </c>
      <c r="O206" s="28">
        <v>323</v>
      </c>
      <c r="P206" s="28">
        <v>14</v>
      </c>
      <c r="Q206" s="28">
        <v>337</v>
      </c>
    </row>
    <row r="207" spans="2:17" ht="12">
      <c r="B207" s="48" t="s">
        <v>1514</v>
      </c>
      <c r="C207" s="46" t="s">
        <v>634</v>
      </c>
      <c r="D207" s="70">
        <v>142</v>
      </c>
      <c r="E207" s="70">
        <v>154</v>
      </c>
      <c r="F207" s="70">
        <v>1</v>
      </c>
      <c r="G207" s="70">
        <v>1</v>
      </c>
      <c r="H207" s="70">
        <v>0</v>
      </c>
      <c r="I207" s="70">
        <v>0</v>
      </c>
      <c r="J207" s="70">
        <v>0</v>
      </c>
      <c r="K207" s="70">
        <v>0</v>
      </c>
      <c r="L207" s="70">
        <v>0</v>
      </c>
      <c r="M207" s="70">
        <v>0</v>
      </c>
      <c r="O207" s="28">
        <v>143</v>
      </c>
      <c r="P207" s="28">
        <v>12</v>
      </c>
      <c r="Q207" s="28">
        <v>155</v>
      </c>
    </row>
    <row r="208" spans="2:17" ht="12">
      <c r="B208" s="48" t="s">
        <v>1515</v>
      </c>
      <c r="C208" s="46" t="s">
        <v>635</v>
      </c>
      <c r="D208" s="70">
        <v>488</v>
      </c>
      <c r="E208" s="70">
        <v>494</v>
      </c>
      <c r="F208" s="70">
        <v>0</v>
      </c>
      <c r="G208" s="70">
        <v>0</v>
      </c>
      <c r="H208" s="70">
        <v>1</v>
      </c>
      <c r="I208" s="70">
        <v>1</v>
      </c>
      <c r="J208" s="70">
        <v>0</v>
      </c>
      <c r="K208" s="70">
        <v>0</v>
      </c>
      <c r="L208" s="70">
        <v>0</v>
      </c>
      <c r="M208" s="70">
        <v>1</v>
      </c>
      <c r="O208" s="28">
        <v>489</v>
      </c>
      <c r="P208" s="28">
        <v>7</v>
      </c>
      <c r="Q208" s="28">
        <v>496</v>
      </c>
    </row>
    <row r="209" spans="2:17" ht="12">
      <c r="B209" s="48" t="s">
        <v>1516</v>
      </c>
      <c r="C209" s="46" t="s">
        <v>636</v>
      </c>
      <c r="D209" s="70">
        <v>396</v>
      </c>
      <c r="E209" s="70">
        <v>410</v>
      </c>
      <c r="F209" s="70">
        <v>1</v>
      </c>
      <c r="G209" s="70">
        <v>2</v>
      </c>
      <c r="H209" s="70">
        <v>0</v>
      </c>
      <c r="I209" s="70">
        <v>2</v>
      </c>
      <c r="J209" s="70">
        <v>0</v>
      </c>
      <c r="K209" s="70">
        <v>1</v>
      </c>
      <c r="L209" s="70">
        <v>0</v>
      </c>
      <c r="M209" s="70">
        <v>0</v>
      </c>
      <c r="O209" s="28">
        <v>397</v>
      </c>
      <c r="P209" s="28">
        <v>18</v>
      </c>
      <c r="Q209" s="28">
        <v>415</v>
      </c>
    </row>
    <row r="210" spans="2:17" ht="12">
      <c r="B210" s="48" t="s">
        <v>1517</v>
      </c>
      <c r="C210" s="46" t="s">
        <v>637</v>
      </c>
      <c r="D210" s="70">
        <v>590</v>
      </c>
      <c r="E210" s="70">
        <v>610</v>
      </c>
      <c r="F210" s="70">
        <v>1</v>
      </c>
      <c r="G210" s="70">
        <v>1</v>
      </c>
      <c r="H210" s="70">
        <v>0</v>
      </c>
      <c r="I210" s="70">
        <v>0</v>
      </c>
      <c r="J210" s="70">
        <v>0</v>
      </c>
      <c r="K210" s="70">
        <v>0</v>
      </c>
      <c r="L210" s="70">
        <v>0</v>
      </c>
      <c r="M210" s="70">
        <v>0</v>
      </c>
      <c r="O210" s="28">
        <v>591</v>
      </c>
      <c r="P210" s="28">
        <v>20</v>
      </c>
      <c r="Q210" s="28">
        <v>611</v>
      </c>
    </row>
    <row r="211" spans="2:17" ht="12">
      <c r="B211" s="46" t="s">
        <v>1518</v>
      </c>
      <c r="C211" s="46" t="s">
        <v>502</v>
      </c>
      <c r="D211" s="70">
        <v>175</v>
      </c>
      <c r="E211" s="70">
        <v>216</v>
      </c>
      <c r="F211" s="70">
        <v>0</v>
      </c>
      <c r="G211" s="70">
        <v>0</v>
      </c>
      <c r="H211" s="70">
        <v>0</v>
      </c>
      <c r="I211" s="70">
        <v>0</v>
      </c>
      <c r="J211" s="70">
        <v>0</v>
      </c>
      <c r="K211" s="70">
        <v>0</v>
      </c>
      <c r="L211" s="70">
        <v>0</v>
      </c>
      <c r="M211" s="70">
        <v>0</v>
      </c>
      <c r="O211" s="28">
        <v>175</v>
      </c>
      <c r="P211" s="28">
        <v>41</v>
      </c>
      <c r="Q211" s="28">
        <v>216</v>
      </c>
    </row>
    <row r="212" spans="2:17" ht="12">
      <c r="B212" s="46" t="s">
        <v>1519</v>
      </c>
      <c r="C212" s="46" t="s">
        <v>591</v>
      </c>
      <c r="D212" s="70">
        <v>952</v>
      </c>
      <c r="E212" s="70">
        <v>966</v>
      </c>
      <c r="F212" s="70">
        <v>1</v>
      </c>
      <c r="G212" s="70">
        <v>1</v>
      </c>
      <c r="H212" s="70">
        <v>0</v>
      </c>
      <c r="I212" s="70">
        <v>0</v>
      </c>
      <c r="J212" s="70">
        <v>0</v>
      </c>
      <c r="K212" s="70">
        <v>0</v>
      </c>
      <c r="L212" s="70">
        <v>1</v>
      </c>
      <c r="M212" s="70">
        <v>1</v>
      </c>
      <c r="O212" s="28">
        <v>954</v>
      </c>
      <c r="P212" s="28">
        <v>14</v>
      </c>
      <c r="Q212" s="28">
        <v>968</v>
      </c>
    </row>
    <row r="213" spans="2:17" ht="12">
      <c r="B213" s="46" t="s">
        <v>1520</v>
      </c>
      <c r="C213" s="46" t="s">
        <v>834</v>
      </c>
      <c r="D213" s="70">
        <v>1468</v>
      </c>
      <c r="E213" s="70">
        <v>1495</v>
      </c>
      <c r="F213" s="70">
        <v>4</v>
      </c>
      <c r="G213" s="70">
        <v>10</v>
      </c>
      <c r="H213" s="70">
        <v>0</v>
      </c>
      <c r="I213" s="70">
        <v>0</v>
      </c>
      <c r="J213" s="70">
        <v>0</v>
      </c>
      <c r="K213" s="70">
        <v>2</v>
      </c>
      <c r="L213" s="70">
        <v>0</v>
      </c>
      <c r="M213" s="70">
        <v>0</v>
      </c>
      <c r="O213" s="28">
        <v>1472</v>
      </c>
      <c r="P213" s="28">
        <v>35</v>
      </c>
      <c r="Q213" s="28">
        <v>1507</v>
      </c>
    </row>
    <row r="214" spans="2:17" ht="12">
      <c r="B214" s="46" t="s">
        <v>1521</v>
      </c>
      <c r="C214" s="46" t="s">
        <v>503</v>
      </c>
      <c r="D214" s="70">
        <v>301</v>
      </c>
      <c r="E214" s="70">
        <v>322</v>
      </c>
      <c r="F214" s="70">
        <v>0</v>
      </c>
      <c r="G214" s="70">
        <v>0</v>
      </c>
      <c r="H214" s="70">
        <v>0</v>
      </c>
      <c r="I214" s="70">
        <v>0</v>
      </c>
      <c r="J214" s="70">
        <v>0</v>
      </c>
      <c r="K214" s="70">
        <v>0</v>
      </c>
      <c r="L214" s="70">
        <v>1</v>
      </c>
      <c r="M214" s="70">
        <v>1</v>
      </c>
      <c r="O214" s="28">
        <v>302</v>
      </c>
      <c r="P214" s="28">
        <v>21</v>
      </c>
      <c r="Q214" s="28">
        <v>323</v>
      </c>
    </row>
    <row r="215" spans="2:17" ht="12">
      <c r="B215" s="46" t="s">
        <v>1522</v>
      </c>
      <c r="C215" s="46" t="s">
        <v>504</v>
      </c>
      <c r="D215" s="70">
        <v>299</v>
      </c>
      <c r="E215" s="70">
        <v>316</v>
      </c>
      <c r="F215" s="70">
        <v>0</v>
      </c>
      <c r="G215" s="70">
        <v>0</v>
      </c>
      <c r="H215" s="70">
        <v>0</v>
      </c>
      <c r="I215" s="70">
        <v>0</v>
      </c>
      <c r="J215" s="70">
        <v>0</v>
      </c>
      <c r="K215" s="70">
        <v>0</v>
      </c>
      <c r="L215" s="70">
        <v>0</v>
      </c>
      <c r="M215" s="70">
        <v>0</v>
      </c>
      <c r="O215" s="28">
        <v>299</v>
      </c>
      <c r="P215" s="28">
        <v>17</v>
      </c>
      <c r="Q215" s="28">
        <v>316</v>
      </c>
    </row>
    <row r="216" spans="2:17" ht="12">
      <c r="B216" s="46" t="s">
        <v>1523</v>
      </c>
      <c r="C216" s="46" t="s">
        <v>1986</v>
      </c>
      <c r="D216" s="70">
        <v>276</v>
      </c>
      <c r="E216" s="70">
        <v>288</v>
      </c>
      <c r="F216" s="70">
        <v>0</v>
      </c>
      <c r="G216" s="70">
        <v>0</v>
      </c>
      <c r="H216" s="70">
        <v>0</v>
      </c>
      <c r="I216" s="70">
        <v>0</v>
      </c>
      <c r="J216" s="70">
        <v>0</v>
      </c>
      <c r="K216" s="70">
        <v>0</v>
      </c>
      <c r="L216" s="70">
        <v>0</v>
      </c>
      <c r="M216" s="70">
        <v>0</v>
      </c>
      <c r="O216" s="28">
        <v>276</v>
      </c>
      <c r="P216" s="28">
        <v>12</v>
      </c>
      <c r="Q216" s="28">
        <v>288</v>
      </c>
    </row>
    <row r="217" spans="2:17" ht="12">
      <c r="B217" s="46" t="s">
        <v>1524</v>
      </c>
      <c r="C217" s="46" t="s">
        <v>152</v>
      </c>
      <c r="D217" s="70">
        <v>608</v>
      </c>
      <c r="E217" s="70">
        <v>631</v>
      </c>
      <c r="F217" s="70">
        <v>0</v>
      </c>
      <c r="G217" s="70">
        <v>0</v>
      </c>
      <c r="H217" s="70">
        <v>0</v>
      </c>
      <c r="I217" s="70">
        <v>0</v>
      </c>
      <c r="J217" s="70">
        <v>0</v>
      </c>
      <c r="K217" s="70">
        <v>0</v>
      </c>
      <c r="L217" s="70">
        <v>0</v>
      </c>
      <c r="M217" s="70">
        <v>0</v>
      </c>
      <c r="O217" s="28">
        <v>608</v>
      </c>
      <c r="P217" s="28">
        <v>23</v>
      </c>
      <c r="Q217" s="28">
        <v>631</v>
      </c>
    </row>
    <row r="218" spans="2:17" ht="12">
      <c r="B218" s="46" t="s">
        <v>1525</v>
      </c>
      <c r="C218" s="46" t="s">
        <v>153</v>
      </c>
      <c r="D218" s="70">
        <v>802</v>
      </c>
      <c r="E218" s="70">
        <v>832</v>
      </c>
      <c r="F218" s="70">
        <v>0</v>
      </c>
      <c r="G218" s="70">
        <v>0</v>
      </c>
      <c r="H218" s="70">
        <v>0</v>
      </c>
      <c r="I218" s="70">
        <v>0</v>
      </c>
      <c r="J218" s="70">
        <v>0</v>
      </c>
      <c r="K218" s="70">
        <v>0</v>
      </c>
      <c r="L218" s="70">
        <v>3</v>
      </c>
      <c r="M218" s="70">
        <v>3</v>
      </c>
      <c r="O218" s="28">
        <v>805</v>
      </c>
      <c r="P218" s="28">
        <v>30</v>
      </c>
      <c r="Q218" s="28">
        <v>835</v>
      </c>
    </row>
    <row r="219" spans="2:17" ht="12">
      <c r="B219" s="46" t="s">
        <v>1526</v>
      </c>
      <c r="C219" s="46" t="s">
        <v>154</v>
      </c>
      <c r="D219" s="70">
        <v>1322</v>
      </c>
      <c r="E219" s="70">
        <v>1346</v>
      </c>
      <c r="F219" s="70">
        <v>0</v>
      </c>
      <c r="G219" s="70">
        <v>1</v>
      </c>
      <c r="H219" s="70">
        <v>0</v>
      </c>
      <c r="I219" s="70">
        <v>0</v>
      </c>
      <c r="J219" s="70">
        <v>0</v>
      </c>
      <c r="K219" s="70">
        <v>0</v>
      </c>
      <c r="L219" s="70">
        <v>0</v>
      </c>
      <c r="M219" s="70">
        <v>0</v>
      </c>
      <c r="O219" s="28">
        <v>1322</v>
      </c>
      <c r="P219" s="28">
        <v>25</v>
      </c>
      <c r="Q219" s="28">
        <v>1347</v>
      </c>
    </row>
    <row r="220" spans="2:17" ht="12">
      <c r="B220" s="46" t="s">
        <v>1527</v>
      </c>
      <c r="C220" s="46" t="s">
        <v>505</v>
      </c>
      <c r="D220" s="70">
        <v>324</v>
      </c>
      <c r="E220" s="70">
        <v>341</v>
      </c>
      <c r="F220" s="70">
        <v>0</v>
      </c>
      <c r="G220" s="70">
        <v>0</v>
      </c>
      <c r="H220" s="70">
        <v>0</v>
      </c>
      <c r="I220" s="70">
        <v>0</v>
      </c>
      <c r="J220" s="70">
        <v>0</v>
      </c>
      <c r="K220" s="70">
        <v>0</v>
      </c>
      <c r="L220" s="70">
        <v>0</v>
      </c>
      <c r="M220" s="70">
        <v>0</v>
      </c>
      <c r="O220" s="28">
        <v>324</v>
      </c>
      <c r="P220" s="28">
        <v>17</v>
      </c>
      <c r="Q220" s="28">
        <v>341</v>
      </c>
    </row>
    <row r="221" spans="2:17" ht="12">
      <c r="B221" s="46" t="s">
        <v>1528</v>
      </c>
      <c r="C221" s="46" t="s">
        <v>677</v>
      </c>
      <c r="D221" s="70">
        <v>662</v>
      </c>
      <c r="E221" s="70">
        <v>701</v>
      </c>
      <c r="F221" s="70">
        <v>0</v>
      </c>
      <c r="G221" s="70">
        <v>0</v>
      </c>
      <c r="H221" s="70">
        <v>0</v>
      </c>
      <c r="I221" s="70">
        <v>0</v>
      </c>
      <c r="J221" s="70">
        <v>0</v>
      </c>
      <c r="K221" s="70">
        <v>0</v>
      </c>
      <c r="L221" s="70">
        <v>2</v>
      </c>
      <c r="M221" s="70">
        <v>2</v>
      </c>
      <c r="O221" s="28">
        <v>664</v>
      </c>
      <c r="P221" s="28">
        <v>39</v>
      </c>
      <c r="Q221" s="28">
        <v>703</v>
      </c>
    </row>
    <row r="222" spans="2:17" ht="12">
      <c r="B222" s="46" t="s">
        <v>1529</v>
      </c>
      <c r="C222" s="46" t="s">
        <v>155</v>
      </c>
      <c r="D222" s="70">
        <v>1629</v>
      </c>
      <c r="E222" s="70">
        <v>1726</v>
      </c>
      <c r="F222" s="70">
        <v>0</v>
      </c>
      <c r="G222" s="70">
        <v>0</v>
      </c>
      <c r="H222" s="70">
        <v>1</v>
      </c>
      <c r="I222" s="70">
        <v>1</v>
      </c>
      <c r="J222" s="70">
        <v>0</v>
      </c>
      <c r="K222" s="70">
        <v>0</v>
      </c>
      <c r="L222" s="70">
        <v>1</v>
      </c>
      <c r="M222" s="70">
        <v>2</v>
      </c>
      <c r="O222" s="28">
        <v>1631</v>
      </c>
      <c r="P222" s="28">
        <v>98</v>
      </c>
      <c r="Q222" s="28">
        <v>1729</v>
      </c>
    </row>
    <row r="223" spans="2:17" ht="12">
      <c r="B223" s="48" t="s">
        <v>1530</v>
      </c>
      <c r="C223" s="46" t="s">
        <v>156</v>
      </c>
      <c r="D223" s="70">
        <v>820</v>
      </c>
      <c r="E223" s="70">
        <v>857</v>
      </c>
      <c r="F223" s="70">
        <v>1</v>
      </c>
      <c r="G223" s="70">
        <v>3</v>
      </c>
      <c r="H223" s="70">
        <v>0</v>
      </c>
      <c r="I223" s="70">
        <v>5</v>
      </c>
      <c r="J223" s="70">
        <v>0</v>
      </c>
      <c r="K223" s="70">
        <v>0</v>
      </c>
      <c r="L223" s="70">
        <v>1</v>
      </c>
      <c r="M223" s="70">
        <v>1</v>
      </c>
      <c r="O223" s="28">
        <v>822</v>
      </c>
      <c r="P223" s="28">
        <v>44</v>
      </c>
      <c r="Q223" s="28">
        <v>866</v>
      </c>
    </row>
    <row r="224" spans="2:17" ht="12">
      <c r="B224" s="46" t="s">
        <v>1531</v>
      </c>
      <c r="C224" s="46" t="s">
        <v>157</v>
      </c>
      <c r="D224" s="70">
        <v>1568</v>
      </c>
      <c r="E224" s="70">
        <v>1597</v>
      </c>
      <c r="F224" s="70">
        <v>0</v>
      </c>
      <c r="G224" s="70">
        <v>0</v>
      </c>
      <c r="H224" s="70">
        <v>0</v>
      </c>
      <c r="I224" s="70">
        <v>0</v>
      </c>
      <c r="J224" s="70">
        <v>0</v>
      </c>
      <c r="K224" s="70">
        <v>0</v>
      </c>
      <c r="L224" s="70">
        <v>2</v>
      </c>
      <c r="M224" s="70">
        <v>2</v>
      </c>
      <c r="O224" s="28">
        <v>1570</v>
      </c>
      <c r="P224" s="28">
        <v>29</v>
      </c>
      <c r="Q224" s="28">
        <v>1599</v>
      </c>
    </row>
    <row r="225" spans="2:17" ht="12">
      <c r="B225" s="46" t="s">
        <v>1532</v>
      </c>
      <c r="C225" s="46" t="s">
        <v>678</v>
      </c>
      <c r="D225" s="70">
        <v>1260</v>
      </c>
      <c r="E225" s="70">
        <v>1323</v>
      </c>
      <c r="F225" s="70">
        <v>2</v>
      </c>
      <c r="G225" s="70">
        <v>3</v>
      </c>
      <c r="H225" s="70">
        <v>0</v>
      </c>
      <c r="I225" s="70">
        <v>0</v>
      </c>
      <c r="J225" s="70">
        <v>0</v>
      </c>
      <c r="K225" s="70">
        <v>2</v>
      </c>
      <c r="L225" s="70">
        <v>1</v>
      </c>
      <c r="M225" s="70">
        <v>1</v>
      </c>
      <c r="O225" s="28">
        <v>1263</v>
      </c>
      <c r="P225" s="28">
        <v>66</v>
      </c>
      <c r="Q225" s="28">
        <v>1329</v>
      </c>
    </row>
    <row r="226" spans="2:17" ht="12">
      <c r="B226" s="46" t="s">
        <v>1533</v>
      </c>
      <c r="C226" s="46" t="s">
        <v>506</v>
      </c>
      <c r="D226" s="70">
        <v>413</v>
      </c>
      <c r="E226" s="70">
        <v>449</v>
      </c>
      <c r="F226" s="70">
        <v>0</v>
      </c>
      <c r="G226" s="70">
        <v>1</v>
      </c>
      <c r="H226" s="70">
        <v>0</v>
      </c>
      <c r="I226" s="70">
        <v>0</v>
      </c>
      <c r="J226" s="70">
        <v>0</v>
      </c>
      <c r="K226" s="70">
        <v>0</v>
      </c>
      <c r="L226" s="70">
        <v>0</v>
      </c>
      <c r="M226" s="70">
        <v>0</v>
      </c>
      <c r="O226" s="28">
        <v>413</v>
      </c>
      <c r="P226" s="28">
        <v>37</v>
      </c>
      <c r="Q226" s="28">
        <v>450</v>
      </c>
    </row>
    <row r="227" spans="2:17" ht="12">
      <c r="B227" s="46" t="s">
        <v>1534</v>
      </c>
      <c r="C227" s="46" t="s">
        <v>724</v>
      </c>
      <c r="D227" s="70">
        <v>1130</v>
      </c>
      <c r="E227" s="70">
        <v>1172</v>
      </c>
      <c r="F227" s="70">
        <v>2</v>
      </c>
      <c r="G227" s="70">
        <v>4</v>
      </c>
      <c r="H227" s="70">
        <v>0</v>
      </c>
      <c r="I227" s="70">
        <v>0</v>
      </c>
      <c r="J227" s="70">
        <v>0</v>
      </c>
      <c r="K227" s="70">
        <v>0</v>
      </c>
      <c r="L227" s="70">
        <v>0</v>
      </c>
      <c r="M227" s="70">
        <v>0</v>
      </c>
      <c r="O227" s="28">
        <v>1132</v>
      </c>
      <c r="P227" s="28">
        <v>44</v>
      </c>
      <c r="Q227" s="28">
        <v>1176</v>
      </c>
    </row>
    <row r="228" spans="2:17" ht="12">
      <c r="B228" s="46" t="s">
        <v>1535</v>
      </c>
      <c r="C228" s="46" t="s">
        <v>507</v>
      </c>
      <c r="D228" s="70">
        <v>232</v>
      </c>
      <c r="E228" s="70">
        <v>241</v>
      </c>
      <c r="F228" s="70">
        <v>0</v>
      </c>
      <c r="G228" s="70">
        <v>0</v>
      </c>
      <c r="H228" s="70">
        <v>0</v>
      </c>
      <c r="I228" s="70">
        <v>0</v>
      </c>
      <c r="J228" s="70">
        <v>0</v>
      </c>
      <c r="K228" s="70">
        <v>0</v>
      </c>
      <c r="L228" s="70">
        <v>3</v>
      </c>
      <c r="M228" s="70">
        <v>3</v>
      </c>
      <c r="O228" s="28">
        <v>235</v>
      </c>
      <c r="P228" s="28">
        <v>9</v>
      </c>
      <c r="Q228" s="28">
        <v>244</v>
      </c>
    </row>
    <row r="229" spans="2:17" ht="12">
      <c r="B229" s="46" t="s">
        <v>1536</v>
      </c>
      <c r="C229" s="46" t="s">
        <v>679</v>
      </c>
      <c r="D229" s="70">
        <v>1907</v>
      </c>
      <c r="E229" s="70">
        <v>1994</v>
      </c>
      <c r="F229" s="70">
        <v>8</v>
      </c>
      <c r="G229" s="70">
        <v>10</v>
      </c>
      <c r="H229" s="70">
        <v>0</v>
      </c>
      <c r="I229" s="70">
        <v>0</v>
      </c>
      <c r="J229" s="70">
        <v>0</v>
      </c>
      <c r="K229" s="70">
        <v>1</v>
      </c>
      <c r="L229" s="70">
        <v>0</v>
      </c>
      <c r="M229" s="70">
        <v>0</v>
      </c>
      <c r="O229" s="28">
        <v>1915</v>
      </c>
      <c r="P229" s="28">
        <v>90</v>
      </c>
      <c r="Q229" s="28">
        <v>2005</v>
      </c>
    </row>
    <row r="230" spans="2:17" ht="12">
      <c r="B230" s="46" t="s">
        <v>1537</v>
      </c>
      <c r="C230" s="46" t="s">
        <v>161</v>
      </c>
      <c r="D230" s="70">
        <v>2318</v>
      </c>
      <c r="E230" s="70">
        <v>2455</v>
      </c>
      <c r="F230" s="70">
        <v>4</v>
      </c>
      <c r="G230" s="70">
        <v>9</v>
      </c>
      <c r="H230" s="70">
        <v>1</v>
      </c>
      <c r="I230" s="70">
        <v>3</v>
      </c>
      <c r="J230" s="70">
        <v>0</v>
      </c>
      <c r="K230" s="70">
        <v>6</v>
      </c>
      <c r="L230" s="70">
        <v>0</v>
      </c>
      <c r="M230" s="70">
        <v>0</v>
      </c>
      <c r="O230" s="28">
        <v>2323</v>
      </c>
      <c r="P230" s="28">
        <v>150</v>
      </c>
      <c r="Q230" s="28">
        <v>2473</v>
      </c>
    </row>
    <row r="231" spans="2:17" ht="12">
      <c r="B231" s="46" t="s">
        <v>1538</v>
      </c>
      <c r="C231" s="46" t="s">
        <v>162</v>
      </c>
      <c r="D231" s="70">
        <v>1009</v>
      </c>
      <c r="E231" s="70">
        <v>1075</v>
      </c>
      <c r="F231" s="70">
        <v>2</v>
      </c>
      <c r="G231" s="70">
        <v>3</v>
      </c>
      <c r="H231" s="70">
        <v>0</v>
      </c>
      <c r="I231" s="70">
        <v>0</v>
      </c>
      <c r="J231" s="70">
        <v>0</v>
      </c>
      <c r="K231" s="70">
        <v>3</v>
      </c>
      <c r="L231" s="70">
        <v>2</v>
      </c>
      <c r="M231" s="70">
        <v>2</v>
      </c>
      <c r="O231" s="28">
        <v>1013</v>
      </c>
      <c r="P231" s="28">
        <v>70</v>
      </c>
      <c r="Q231" s="28">
        <v>1083</v>
      </c>
    </row>
    <row r="232" spans="2:17" ht="12">
      <c r="B232" s="46" t="s">
        <v>1539</v>
      </c>
      <c r="C232" s="46" t="s">
        <v>426</v>
      </c>
      <c r="D232" s="70">
        <v>2583</v>
      </c>
      <c r="E232" s="70">
        <v>2736</v>
      </c>
      <c r="F232" s="70">
        <v>7</v>
      </c>
      <c r="G232" s="70">
        <v>30</v>
      </c>
      <c r="H232" s="70">
        <v>0</v>
      </c>
      <c r="I232" s="70">
        <v>0</v>
      </c>
      <c r="J232" s="70">
        <v>0</v>
      </c>
      <c r="K232" s="70">
        <v>8</v>
      </c>
      <c r="L232" s="70">
        <v>0</v>
      </c>
      <c r="M232" s="70">
        <v>0</v>
      </c>
      <c r="O232" s="28">
        <v>2590</v>
      </c>
      <c r="P232" s="28">
        <v>184</v>
      </c>
      <c r="Q232" s="28">
        <v>2774</v>
      </c>
    </row>
    <row r="233" spans="2:17" ht="12">
      <c r="B233" s="46" t="s">
        <v>1540</v>
      </c>
      <c r="C233" s="46" t="s">
        <v>592</v>
      </c>
      <c r="D233" s="70">
        <v>2024</v>
      </c>
      <c r="E233" s="70">
        <v>2043</v>
      </c>
      <c r="F233" s="70">
        <v>0</v>
      </c>
      <c r="G233" s="70">
        <v>1</v>
      </c>
      <c r="H233" s="70">
        <v>0</v>
      </c>
      <c r="I233" s="70">
        <v>0</v>
      </c>
      <c r="J233" s="70">
        <v>0</v>
      </c>
      <c r="K233" s="70">
        <v>0</v>
      </c>
      <c r="L233" s="70">
        <v>1</v>
      </c>
      <c r="M233" s="70">
        <v>1</v>
      </c>
      <c r="O233" s="28">
        <v>2025</v>
      </c>
      <c r="P233" s="28">
        <v>20</v>
      </c>
      <c r="Q233" s="28">
        <v>2045</v>
      </c>
    </row>
    <row r="234" spans="2:17" ht="12">
      <c r="B234" s="46" t="s">
        <v>1541</v>
      </c>
      <c r="C234" s="46" t="s">
        <v>163</v>
      </c>
      <c r="D234" s="70">
        <v>545</v>
      </c>
      <c r="E234" s="70">
        <v>596</v>
      </c>
      <c r="F234" s="70">
        <v>0</v>
      </c>
      <c r="G234" s="70">
        <v>0</v>
      </c>
      <c r="H234" s="70">
        <v>0</v>
      </c>
      <c r="I234" s="70">
        <v>0</v>
      </c>
      <c r="J234" s="70">
        <v>0</v>
      </c>
      <c r="K234" s="70">
        <v>0</v>
      </c>
      <c r="L234" s="70">
        <v>0</v>
      </c>
      <c r="M234" s="70">
        <v>0</v>
      </c>
      <c r="O234" s="28">
        <v>545</v>
      </c>
      <c r="P234" s="28">
        <v>51</v>
      </c>
      <c r="Q234" s="28">
        <v>596</v>
      </c>
    </row>
    <row r="235" spans="2:17" ht="12">
      <c r="B235" s="46" t="s">
        <v>1542</v>
      </c>
      <c r="C235" s="46" t="s">
        <v>164</v>
      </c>
      <c r="D235" s="70">
        <v>1085</v>
      </c>
      <c r="E235" s="70">
        <v>1118</v>
      </c>
      <c r="F235" s="70">
        <v>0</v>
      </c>
      <c r="G235" s="70">
        <v>1</v>
      </c>
      <c r="H235" s="70">
        <v>0</v>
      </c>
      <c r="I235" s="70">
        <v>1</v>
      </c>
      <c r="J235" s="70">
        <v>0</v>
      </c>
      <c r="K235" s="70">
        <v>4</v>
      </c>
      <c r="L235" s="70">
        <v>0</v>
      </c>
      <c r="M235" s="70">
        <v>0</v>
      </c>
      <c r="O235" s="28">
        <v>1085</v>
      </c>
      <c r="P235" s="28">
        <v>39</v>
      </c>
      <c r="Q235" s="28">
        <v>1124</v>
      </c>
    </row>
    <row r="236" spans="2:17" ht="12">
      <c r="B236" s="46" t="s">
        <v>1543</v>
      </c>
      <c r="C236" s="46" t="s">
        <v>680</v>
      </c>
      <c r="D236" s="70">
        <v>624</v>
      </c>
      <c r="E236" s="70">
        <v>636</v>
      </c>
      <c r="F236" s="70">
        <v>0</v>
      </c>
      <c r="G236" s="70">
        <v>0</v>
      </c>
      <c r="H236" s="70">
        <v>0</v>
      </c>
      <c r="I236" s="70">
        <v>0</v>
      </c>
      <c r="J236" s="70">
        <v>0</v>
      </c>
      <c r="K236" s="70">
        <v>0</v>
      </c>
      <c r="L236" s="70">
        <v>0</v>
      </c>
      <c r="M236" s="70">
        <v>0</v>
      </c>
      <c r="O236" s="28">
        <v>624</v>
      </c>
      <c r="P236" s="28">
        <v>12</v>
      </c>
      <c r="Q236" s="28">
        <v>636</v>
      </c>
    </row>
    <row r="237" spans="2:17" ht="12">
      <c r="B237" s="48" t="s">
        <v>1544</v>
      </c>
      <c r="C237" s="46" t="s">
        <v>638</v>
      </c>
      <c r="D237" s="70">
        <v>730</v>
      </c>
      <c r="E237" s="70">
        <v>752</v>
      </c>
      <c r="F237" s="70">
        <v>0</v>
      </c>
      <c r="G237" s="70">
        <v>0</v>
      </c>
      <c r="H237" s="70">
        <v>0</v>
      </c>
      <c r="I237" s="70">
        <v>0</v>
      </c>
      <c r="J237" s="70">
        <v>0</v>
      </c>
      <c r="K237" s="70">
        <v>0</v>
      </c>
      <c r="L237" s="70">
        <v>0</v>
      </c>
      <c r="M237" s="70">
        <v>0</v>
      </c>
      <c r="O237" s="28">
        <v>730</v>
      </c>
      <c r="P237" s="28">
        <v>22</v>
      </c>
      <c r="Q237" s="28">
        <v>752</v>
      </c>
    </row>
    <row r="238" spans="2:17" ht="12">
      <c r="B238" s="48" t="s">
        <v>1545</v>
      </c>
      <c r="C238" s="46" t="s">
        <v>639</v>
      </c>
      <c r="D238" s="70">
        <v>472</v>
      </c>
      <c r="E238" s="70">
        <v>617</v>
      </c>
      <c r="F238" s="70">
        <v>1</v>
      </c>
      <c r="G238" s="70">
        <v>1</v>
      </c>
      <c r="H238" s="70">
        <v>0</v>
      </c>
      <c r="I238" s="70">
        <v>0</v>
      </c>
      <c r="J238" s="70">
        <v>0</v>
      </c>
      <c r="K238" s="70">
        <v>0</v>
      </c>
      <c r="L238" s="70">
        <v>0</v>
      </c>
      <c r="M238" s="70">
        <v>0</v>
      </c>
      <c r="O238" s="28">
        <v>473</v>
      </c>
      <c r="P238" s="28">
        <v>145</v>
      </c>
      <c r="Q238" s="28">
        <v>618</v>
      </c>
    </row>
    <row r="239" spans="2:17" ht="12">
      <c r="B239" s="48" t="s">
        <v>1546</v>
      </c>
      <c r="C239" s="46" t="s">
        <v>640</v>
      </c>
      <c r="D239" s="70">
        <v>203</v>
      </c>
      <c r="E239" s="70">
        <v>210</v>
      </c>
      <c r="F239" s="70">
        <v>1</v>
      </c>
      <c r="G239" s="70">
        <v>1</v>
      </c>
      <c r="H239" s="70">
        <v>0</v>
      </c>
      <c r="I239" s="70">
        <v>0</v>
      </c>
      <c r="J239" s="70">
        <v>0</v>
      </c>
      <c r="K239" s="70">
        <v>0</v>
      </c>
      <c r="L239" s="70">
        <v>0</v>
      </c>
      <c r="M239" s="70">
        <v>0</v>
      </c>
      <c r="O239" s="28">
        <v>204</v>
      </c>
      <c r="P239" s="28">
        <v>7</v>
      </c>
      <c r="Q239" s="28">
        <v>211</v>
      </c>
    </row>
    <row r="240" spans="2:17" ht="12">
      <c r="B240" s="48" t="s">
        <v>1547</v>
      </c>
      <c r="C240" s="46" t="s">
        <v>641</v>
      </c>
      <c r="D240" s="70">
        <v>404</v>
      </c>
      <c r="E240" s="70">
        <v>417</v>
      </c>
      <c r="F240" s="70">
        <v>0</v>
      </c>
      <c r="G240" s="70">
        <v>0</v>
      </c>
      <c r="H240" s="70">
        <v>0</v>
      </c>
      <c r="I240" s="70">
        <v>0</v>
      </c>
      <c r="J240" s="70">
        <v>0</v>
      </c>
      <c r="K240" s="70">
        <v>0</v>
      </c>
      <c r="L240" s="70">
        <v>0</v>
      </c>
      <c r="M240" s="70">
        <v>0</v>
      </c>
      <c r="O240" s="28">
        <v>404</v>
      </c>
      <c r="P240" s="28">
        <v>13</v>
      </c>
      <c r="Q240" s="28">
        <v>417</v>
      </c>
    </row>
    <row r="241" spans="2:17" ht="12">
      <c r="B241" s="48" t="s">
        <v>1548</v>
      </c>
      <c r="C241" s="46" t="s">
        <v>642</v>
      </c>
      <c r="D241" s="70">
        <v>233</v>
      </c>
      <c r="E241" s="70">
        <v>239</v>
      </c>
      <c r="F241" s="70">
        <v>0</v>
      </c>
      <c r="G241" s="70">
        <v>0</v>
      </c>
      <c r="H241" s="70">
        <v>0</v>
      </c>
      <c r="I241" s="70">
        <v>0</v>
      </c>
      <c r="J241" s="70">
        <v>0</v>
      </c>
      <c r="K241" s="70">
        <v>0</v>
      </c>
      <c r="L241" s="70">
        <v>0</v>
      </c>
      <c r="M241" s="70">
        <v>0</v>
      </c>
      <c r="O241" s="28">
        <v>233</v>
      </c>
      <c r="P241" s="28">
        <v>6</v>
      </c>
      <c r="Q241" s="28">
        <v>239</v>
      </c>
    </row>
    <row r="242" spans="2:17" ht="12">
      <c r="B242" s="48" t="s">
        <v>1549</v>
      </c>
      <c r="C242" s="46" t="s">
        <v>643</v>
      </c>
      <c r="D242" s="70">
        <v>171</v>
      </c>
      <c r="E242" s="70">
        <v>175</v>
      </c>
      <c r="F242" s="70">
        <v>0</v>
      </c>
      <c r="G242" s="70">
        <v>0</v>
      </c>
      <c r="H242" s="70">
        <v>0</v>
      </c>
      <c r="I242" s="70">
        <v>0</v>
      </c>
      <c r="J242" s="70">
        <v>0</v>
      </c>
      <c r="K242" s="70">
        <v>0</v>
      </c>
      <c r="L242" s="70">
        <v>1</v>
      </c>
      <c r="M242" s="70">
        <v>1</v>
      </c>
      <c r="O242" s="28">
        <v>172</v>
      </c>
      <c r="P242" s="28">
        <v>4</v>
      </c>
      <c r="Q242" s="28">
        <v>176</v>
      </c>
    </row>
    <row r="243" spans="2:17" ht="12">
      <c r="B243" s="48" t="s">
        <v>1550</v>
      </c>
      <c r="C243" s="46" t="s">
        <v>644</v>
      </c>
      <c r="D243" s="70">
        <v>323</v>
      </c>
      <c r="E243" s="70">
        <v>336</v>
      </c>
      <c r="F243" s="70">
        <v>0</v>
      </c>
      <c r="G243" s="70">
        <v>1</v>
      </c>
      <c r="H243" s="70">
        <v>0</v>
      </c>
      <c r="I243" s="70">
        <v>0</v>
      </c>
      <c r="J243" s="70">
        <v>0</v>
      </c>
      <c r="K243" s="70">
        <v>0</v>
      </c>
      <c r="L243" s="70">
        <v>0</v>
      </c>
      <c r="M243" s="70">
        <v>0</v>
      </c>
      <c r="O243" s="28">
        <v>323</v>
      </c>
      <c r="P243" s="28">
        <v>14</v>
      </c>
      <c r="Q243" s="28">
        <v>337</v>
      </c>
    </row>
    <row r="244" spans="2:17" ht="12">
      <c r="B244" s="48" t="s">
        <v>1551</v>
      </c>
      <c r="C244" s="46" t="s">
        <v>645</v>
      </c>
      <c r="D244" s="70">
        <v>949</v>
      </c>
      <c r="E244" s="70">
        <v>968</v>
      </c>
      <c r="F244" s="70">
        <v>2</v>
      </c>
      <c r="G244" s="70">
        <v>14</v>
      </c>
      <c r="H244" s="70">
        <v>0</v>
      </c>
      <c r="I244" s="70">
        <v>0</v>
      </c>
      <c r="J244" s="70">
        <v>0</v>
      </c>
      <c r="K244" s="70">
        <v>0</v>
      </c>
      <c r="L244" s="70">
        <v>0</v>
      </c>
      <c r="M244" s="70">
        <v>0</v>
      </c>
      <c r="O244" s="28">
        <v>951</v>
      </c>
      <c r="P244" s="28">
        <v>31</v>
      </c>
      <c r="Q244" s="28">
        <v>982</v>
      </c>
    </row>
    <row r="245" spans="2:17" ht="12">
      <c r="B245" s="46" t="s">
        <v>1552</v>
      </c>
      <c r="C245" s="46" t="s">
        <v>166</v>
      </c>
      <c r="D245" s="70">
        <v>1338</v>
      </c>
      <c r="E245" s="70">
        <v>1397</v>
      </c>
      <c r="F245" s="70">
        <v>0</v>
      </c>
      <c r="G245" s="70">
        <v>1</v>
      </c>
      <c r="H245" s="70">
        <v>0</v>
      </c>
      <c r="I245" s="70">
        <v>0</v>
      </c>
      <c r="J245" s="70">
        <v>0</v>
      </c>
      <c r="K245" s="70">
        <v>0</v>
      </c>
      <c r="L245" s="70">
        <v>1</v>
      </c>
      <c r="M245" s="70">
        <v>1</v>
      </c>
      <c r="O245" s="28">
        <v>1339</v>
      </c>
      <c r="P245" s="28">
        <v>60</v>
      </c>
      <c r="Q245" s="28">
        <v>1399</v>
      </c>
    </row>
    <row r="246" spans="2:17" ht="12">
      <c r="B246" s="48" t="s">
        <v>1553</v>
      </c>
      <c r="C246" s="46" t="s">
        <v>646</v>
      </c>
      <c r="D246" s="70">
        <v>1734</v>
      </c>
      <c r="E246" s="70">
        <v>1793</v>
      </c>
      <c r="F246" s="70">
        <v>98</v>
      </c>
      <c r="G246" s="70">
        <v>138</v>
      </c>
      <c r="H246" s="70">
        <v>1</v>
      </c>
      <c r="I246" s="70">
        <v>5</v>
      </c>
      <c r="J246" s="70">
        <v>0</v>
      </c>
      <c r="K246" s="70">
        <v>1</v>
      </c>
      <c r="L246" s="70">
        <v>1</v>
      </c>
      <c r="M246" s="70">
        <v>1</v>
      </c>
      <c r="O246" s="28">
        <v>1834</v>
      </c>
      <c r="P246" s="28">
        <v>104</v>
      </c>
      <c r="Q246" s="28">
        <v>1938</v>
      </c>
    </row>
    <row r="247" spans="2:17" ht="12">
      <c r="B247" s="46" t="s">
        <v>1554</v>
      </c>
      <c r="C247" s="46" t="s">
        <v>167</v>
      </c>
      <c r="D247" s="70">
        <v>1342</v>
      </c>
      <c r="E247" s="70">
        <v>1365</v>
      </c>
      <c r="F247" s="70">
        <v>0</v>
      </c>
      <c r="G247" s="70">
        <v>0</v>
      </c>
      <c r="H247" s="70">
        <v>0</v>
      </c>
      <c r="I247" s="70">
        <v>0</v>
      </c>
      <c r="J247" s="70">
        <v>0</v>
      </c>
      <c r="K247" s="70">
        <v>0</v>
      </c>
      <c r="L247" s="70">
        <v>0</v>
      </c>
      <c r="M247" s="70">
        <v>0</v>
      </c>
      <c r="O247" s="28">
        <v>1342</v>
      </c>
      <c r="P247" s="28">
        <v>23</v>
      </c>
      <c r="Q247" s="28">
        <v>1365</v>
      </c>
    </row>
    <row r="248" spans="2:17" ht="12">
      <c r="B248" s="46" t="s">
        <v>1555</v>
      </c>
      <c r="C248" s="46" t="s">
        <v>753</v>
      </c>
      <c r="D248" s="70">
        <v>1270</v>
      </c>
      <c r="E248" s="70">
        <v>1315</v>
      </c>
      <c r="F248" s="70">
        <v>0</v>
      </c>
      <c r="G248" s="70">
        <v>1</v>
      </c>
      <c r="H248" s="70">
        <v>0</v>
      </c>
      <c r="I248" s="70">
        <v>1</v>
      </c>
      <c r="J248" s="70">
        <v>0</v>
      </c>
      <c r="K248" s="70">
        <v>0</v>
      </c>
      <c r="L248" s="70">
        <v>0</v>
      </c>
      <c r="M248" s="70">
        <v>0</v>
      </c>
      <c r="O248" s="28">
        <v>1270</v>
      </c>
      <c r="P248" s="28">
        <v>47</v>
      </c>
      <c r="Q248" s="28">
        <v>1317</v>
      </c>
    </row>
    <row r="249" spans="2:17" ht="12">
      <c r="B249" s="46" t="s">
        <v>1556</v>
      </c>
      <c r="C249" s="46" t="s">
        <v>427</v>
      </c>
      <c r="D249" s="70">
        <v>2160</v>
      </c>
      <c r="E249" s="70">
        <v>2239</v>
      </c>
      <c r="F249" s="70">
        <v>2</v>
      </c>
      <c r="G249" s="70">
        <v>5</v>
      </c>
      <c r="H249" s="70">
        <v>0</v>
      </c>
      <c r="I249" s="70">
        <v>0</v>
      </c>
      <c r="J249" s="70">
        <v>0</v>
      </c>
      <c r="K249" s="70">
        <v>4</v>
      </c>
      <c r="L249" s="70">
        <v>0</v>
      </c>
      <c r="M249" s="70">
        <v>0</v>
      </c>
      <c r="O249" s="28">
        <v>2162</v>
      </c>
      <c r="P249" s="28">
        <v>86</v>
      </c>
      <c r="Q249" s="28">
        <v>2248</v>
      </c>
    </row>
    <row r="250" spans="2:17" ht="12">
      <c r="B250" s="46" t="s">
        <v>1557</v>
      </c>
      <c r="C250" s="46" t="s">
        <v>168</v>
      </c>
      <c r="D250" s="70">
        <v>1967</v>
      </c>
      <c r="E250" s="70">
        <v>1979</v>
      </c>
      <c r="F250" s="70">
        <v>0</v>
      </c>
      <c r="G250" s="70">
        <v>0</v>
      </c>
      <c r="H250" s="70">
        <v>0</v>
      </c>
      <c r="I250" s="70">
        <v>0</v>
      </c>
      <c r="J250" s="70">
        <v>0</v>
      </c>
      <c r="K250" s="70">
        <v>0</v>
      </c>
      <c r="L250" s="70">
        <v>1</v>
      </c>
      <c r="M250" s="70">
        <v>1</v>
      </c>
      <c r="O250" s="28">
        <v>1968</v>
      </c>
      <c r="P250" s="28">
        <v>12</v>
      </c>
      <c r="Q250" s="28">
        <v>1980</v>
      </c>
    </row>
    <row r="251" spans="2:17" ht="12">
      <c r="B251" s="46" t="s">
        <v>1558</v>
      </c>
      <c r="C251" s="46" t="s">
        <v>835</v>
      </c>
      <c r="D251" s="70">
        <v>1118</v>
      </c>
      <c r="E251" s="70">
        <v>1177</v>
      </c>
      <c r="F251" s="70">
        <v>0</v>
      </c>
      <c r="G251" s="70">
        <v>0</v>
      </c>
      <c r="H251" s="70">
        <v>0</v>
      </c>
      <c r="I251" s="70">
        <v>0</v>
      </c>
      <c r="J251" s="70">
        <v>0</v>
      </c>
      <c r="K251" s="70">
        <v>0</v>
      </c>
      <c r="L251" s="70">
        <v>0</v>
      </c>
      <c r="M251" s="70">
        <v>0</v>
      </c>
      <c r="O251" s="28">
        <v>1118</v>
      </c>
      <c r="P251" s="28">
        <v>59</v>
      </c>
      <c r="Q251" s="28">
        <v>1177</v>
      </c>
    </row>
    <row r="252" spans="2:17" ht="12">
      <c r="B252" s="46" t="s">
        <v>1559</v>
      </c>
      <c r="C252" s="46" t="s">
        <v>169</v>
      </c>
      <c r="D252" s="70">
        <v>1635</v>
      </c>
      <c r="E252" s="70">
        <v>1697</v>
      </c>
      <c r="F252" s="70">
        <v>7</v>
      </c>
      <c r="G252" s="70">
        <v>9</v>
      </c>
      <c r="H252" s="70">
        <v>0</v>
      </c>
      <c r="I252" s="70">
        <v>0</v>
      </c>
      <c r="J252" s="70">
        <v>0</v>
      </c>
      <c r="K252" s="70">
        <v>0</v>
      </c>
      <c r="L252" s="70">
        <v>1</v>
      </c>
      <c r="M252" s="70">
        <v>1</v>
      </c>
      <c r="O252" s="28">
        <v>1643</v>
      </c>
      <c r="P252" s="28">
        <v>64</v>
      </c>
      <c r="Q252" s="28">
        <v>1707</v>
      </c>
    </row>
    <row r="253" spans="2:17" ht="12">
      <c r="B253" s="46" t="s">
        <v>1560</v>
      </c>
      <c r="C253" s="46" t="s">
        <v>508</v>
      </c>
      <c r="D253" s="70">
        <v>233</v>
      </c>
      <c r="E253" s="70">
        <v>254</v>
      </c>
      <c r="F253" s="70">
        <v>0</v>
      </c>
      <c r="G253" s="70">
        <v>0</v>
      </c>
      <c r="H253" s="70">
        <v>0</v>
      </c>
      <c r="I253" s="70">
        <v>0</v>
      </c>
      <c r="J253" s="70">
        <v>0</v>
      </c>
      <c r="K253" s="70">
        <v>0</v>
      </c>
      <c r="L253" s="70">
        <v>1</v>
      </c>
      <c r="M253" s="70">
        <v>1</v>
      </c>
      <c r="O253" s="28">
        <v>234</v>
      </c>
      <c r="P253" s="28">
        <v>21</v>
      </c>
      <c r="Q253" s="28">
        <v>255</v>
      </c>
    </row>
    <row r="254" spans="2:17" ht="12">
      <c r="B254" s="46" t="s">
        <v>1561</v>
      </c>
      <c r="C254" s="46" t="s">
        <v>171</v>
      </c>
      <c r="D254" s="70">
        <v>1072</v>
      </c>
      <c r="E254" s="70">
        <v>1113</v>
      </c>
      <c r="F254" s="70">
        <v>1</v>
      </c>
      <c r="G254" s="70">
        <v>1</v>
      </c>
      <c r="H254" s="70">
        <v>1</v>
      </c>
      <c r="I254" s="70">
        <v>1</v>
      </c>
      <c r="J254" s="70">
        <v>0</v>
      </c>
      <c r="K254" s="70">
        <v>0</v>
      </c>
      <c r="L254" s="70">
        <v>10</v>
      </c>
      <c r="M254" s="70">
        <v>10</v>
      </c>
      <c r="O254" s="28">
        <v>1084</v>
      </c>
      <c r="P254" s="28">
        <v>41</v>
      </c>
      <c r="Q254" s="28">
        <v>1125</v>
      </c>
    </row>
    <row r="255" spans="2:17" ht="12">
      <c r="B255" s="46" t="s">
        <v>1562</v>
      </c>
      <c r="C255" s="46" t="s">
        <v>509</v>
      </c>
      <c r="D255" s="70">
        <v>221</v>
      </c>
      <c r="E255" s="70">
        <v>241</v>
      </c>
      <c r="F255" s="70">
        <v>0</v>
      </c>
      <c r="G255" s="70">
        <v>0</v>
      </c>
      <c r="H255" s="70">
        <v>0</v>
      </c>
      <c r="I255" s="70">
        <v>0</v>
      </c>
      <c r="J255" s="70">
        <v>0</v>
      </c>
      <c r="K255" s="70">
        <v>0</v>
      </c>
      <c r="L255" s="70">
        <v>1</v>
      </c>
      <c r="M255" s="70">
        <v>1</v>
      </c>
      <c r="O255" s="28">
        <v>222</v>
      </c>
      <c r="P255" s="28">
        <v>20</v>
      </c>
      <c r="Q255" s="28">
        <v>242</v>
      </c>
    </row>
    <row r="256" spans="2:17" ht="12">
      <c r="B256" s="46" t="s">
        <v>1563</v>
      </c>
      <c r="C256" s="46" t="s">
        <v>510</v>
      </c>
      <c r="D256" s="70">
        <v>168</v>
      </c>
      <c r="E256" s="70">
        <v>188</v>
      </c>
      <c r="F256" s="70">
        <v>0</v>
      </c>
      <c r="G256" s="70">
        <v>0</v>
      </c>
      <c r="H256" s="70">
        <v>0</v>
      </c>
      <c r="I256" s="70">
        <v>0</v>
      </c>
      <c r="J256" s="70">
        <v>0</v>
      </c>
      <c r="K256" s="70">
        <v>0</v>
      </c>
      <c r="L256" s="70">
        <v>0</v>
      </c>
      <c r="M256" s="70">
        <v>0</v>
      </c>
      <c r="O256" s="28">
        <v>168</v>
      </c>
      <c r="P256" s="28">
        <v>20</v>
      </c>
      <c r="Q256" s="28">
        <v>188</v>
      </c>
    </row>
    <row r="257" spans="2:17" ht="12">
      <c r="B257" s="46" t="s">
        <v>1564</v>
      </c>
      <c r="C257" s="46" t="s">
        <v>790</v>
      </c>
      <c r="D257" s="70">
        <v>820</v>
      </c>
      <c r="E257" s="70">
        <v>834</v>
      </c>
      <c r="F257" s="70">
        <v>0</v>
      </c>
      <c r="G257" s="70">
        <v>0</v>
      </c>
      <c r="H257" s="70">
        <v>0</v>
      </c>
      <c r="I257" s="70">
        <v>0</v>
      </c>
      <c r="J257" s="70">
        <v>0</v>
      </c>
      <c r="K257" s="70">
        <v>0</v>
      </c>
      <c r="L257" s="70">
        <v>0</v>
      </c>
      <c r="M257" s="70">
        <v>0</v>
      </c>
      <c r="O257" s="28">
        <v>820</v>
      </c>
      <c r="P257" s="28">
        <v>14</v>
      </c>
      <c r="Q257" s="28">
        <v>834</v>
      </c>
    </row>
    <row r="258" spans="2:17" ht="12">
      <c r="B258" s="46" t="s">
        <v>1565</v>
      </c>
      <c r="C258" s="46" t="s">
        <v>836</v>
      </c>
      <c r="D258" s="70">
        <v>849</v>
      </c>
      <c r="E258" s="70">
        <v>882</v>
      </c>
      <c r="F258" s="70">
        <v>7</v>
      </c>
      <c r="G258" s="70">
        <v>13</v>
      </c>
      <c r="H258" s="70">
        <v>0</v>
      </c>
      <c r="I258" s="70">
        <v>0</v>
      </c>
      <c r="J258" s="70">
        <v>0</v>
      </c>
      <c r="K258" s="70">
        <v>0</v>
      </c>
      <c r="L258" s="70">
        <v>1</v>
      </c>
      <c r="M258" s="70">
        <v>1</v>
      </c>
      <c r="O258" s="28">
        <v>857</v>
      </c>
      <c r="P258" s="28">
        <v>39</v>
      </c>
      <c r="Q258" s="28">
        <v>896</v>
      </c>
    </row>
    <row r="259" spans="2:17" ht="12">
      <c r="B259" s="46" t="s">
        <v>1566</v>
      </c>
      <c r="C259" s="46" t="s">
        <v>837</v>
      </c>
      <c r="D259" s="70">
        <v>1485</v>
      </c>
      <c r="E259" s="70">
        <v>1576</v>
      </c>
      <c r="F259" s="70">
        <v>3</v>
      </c>
      <c r="G259" s="70">
        <v>20</v>
      </c>
      <c r="H259" s="70">
        <v>0</v>
      </c>
      <c r="I259" s="70">
        <v>0</v>
      </c>
      <c r="J259" s="70">
        <v>0</v>
      </c>
      <c r="K259" s="70">
        <v>1</v>
      </c>
      <c r="L259" s="70">
        <v>0</v>
      </c>
      <c r="M259" s="70">
        <v>0</v>
      </c>
      <c r="O259" s="28">
        <v>1488</v>
      </c>
      <c r="P259" s="28">
        <v>109</v>
      </c>
      <c r="Q259" s="28">
        <v>1597</v>
      </c>
    </row>
    <row r="260" spans="2:17" ht="12">
      <c r="B260" s="46" t="s">
        <v>1567</v>
      </c>
      <c r="C260" s="46" t="s">
        <v>174</v>
      </c>
      <c r="D260" s="70">
        <v>667</v>
      </c>
      <c r="E260" s="70">
        <v>685</v>
      </c>
      <c r="F260" s="70">
        <v>2</v>
      </c>
      <c r="G260" s="70">
        <v>2</v>
      </c>
      <c r="H260" s="70">
        <v>0</v>
      </c>
      <c r="I260" s="70">
        <v>0</v>
      </c>
      <c r="J260" s="70">
        <v>0</v>
      </c>
      <c r="K260" s="70">
        <v>0</v>
      </c>
      <c r="L260" s="70">
        <v>1</v>
      </c>
      <c r="M260" s="70">
        <v>1</v>
      </c>
      <c r="O260" s="28">
        <v>670</v>
      </c>
      <c r="P260" s="28">
        <v>18</v>
      </c>
      <c r="Q260" s="28">
        <v>688</v>
      </c>
    </row>
    <row r="261" spans="2:17" ht="12">
      <c r="B261" s="46" t="s">
        <v>1568</v>
      </c>
      <c r="C261" s="46" t="s">
        <v>511</v>
      </c>
      <c r="D261" s="70">
        <v>120</v>
      </c>
      <c r="E261" s="70">
        <v>125</v>
      </c>
      <c r="F261" s="70">
        <v>0</v>
      </c>
      <c r="G261" s="70">
        <v>0</v>
      </c>
      <c r="H261" s="70">
        <v>0</v>
      </c>
      <c r="I261" s="70">
        <v>0</v>
      </c>
      <c r="J261" s="70">
        <v>0</v>
      </c>
      <c r="K261" s="70">
        <v>0</v>
      </c>
      <c r="L261" s="70">
        <v>1</v>
      </c>
      <c r="M261" s="70">
        <v>1</v>
      </c>
      <c r="O261" s="28">
        <v>121</v>
      </c>
      <c r="P261" s="28">
        <v>5</v>
      </c>
      <c r="Q261" s="28">
        <v>126</v>
      </c>
    </row>
    <row r="262" spans="2:17" ht="12">
      <c r="B262" s="46" t="s">
        <v>1569</v>
      </c>
      <c r="C262" s="46" t="s">
        <v>512</v>
      </c>
      <c r="D262" s="70">
        <v>159</v>
      </c>
      <c r="E262" s="70">
        <v>171</v>
      </c>
      <c r="F262" s="70">
        <v>0</v>
      </c>
      <c r="G262" s="70">
        <v>0</v>
      </c>
      <c r="H262" s="70">
        <v>0</v>
      </c>
      <c r="I262" s="70">
        <v>0</v>
      </c>
      <c r="J262" s="70">
        <v>0</v>
      </c>
      <c r="K262" s="70">
        <v>0</v>
      </c>
      <c r="L262" s="70">
        <v>0</v>
      </c>
      <c r="M262" s="70">
        <v>0</v>
      </c>
      <c r="O262" s="28">
        <v>159</v>
      </c>
      <c r="P262" s="28">
        <v>12</v>
      </c>
      <c r="Q262" s="28">
        <v>171</v>
      </c>
    </row>
    <row r="263" spans="2:17" ht="12">
      <c r="B263" s="46" t="s">
        <v>1570</v>
      </c>
      <c r="C263" s="46" t="s">
        <v>177</v>
      </c>
      <c r="D263" s="70">
        <v>1436</v>
      </c>
      <c r="E263" s="70">
        <v>1486</v>
      </c>
      <c r="F263" s="70">
        <v>2</v>
      </c>
      <c r="G263" s="70">
        <v>4</v>
      </c>
      <c r="H263" s="70">
        <v>0</v>
      </c>
      <c r="I263" s="70">
        <v>0</v>
      </c>
      <c r="J263" s="70">
        <v>0</v>
      </c>
      <c r="K263" s="70">
        <v>0</v>
      </c>
      <c r="L263" s="70">
        <v>0</v>
      </c>
      <c r="M263" s="70">
        <v>0</v>
      </c>
      <c r="O263" s="28">
        <v>1438</v>
      </c>
      <c r="P263" s="28">
        <v>52</v>
      </c>
      <c r="Q263" s="28">
        <v>1490</v>
      </c>
    </row>
    <row r="264" spans="2:17" ht="12">
      <c r="B264" s="46" t="s">
        <v>1571</v>
      </c>
      <c r="C264" s="46" t="s">
        <v>179</v>
      </c>
      <c r="D264" s="70">
        <v>875</v>
      </c>
      <c r="E264" s="70">
        <v>910</v>
      </c>
      <c r="F264" s="70">
        <v>0</v>
      </c>
      <c r="G264" s="70">
        <v>0</v>
      </c>
      <c r="H264" s="70">
        <v>0</v>
      </c>
      <c r="I264" s="70">
        <v>0</v>
      </c>
      <c r="J264" s="70">
        <v>0</v>
      </c>
      <c r="K264" s="70">
        <v>0</v>
      </c>
      <c r="L264" s="70">
        <v>1</v>
      </c>
      <c r="M264" s="70">
        <v>1</v>
      </c>
      <c r="O264" s="28">
        <v>876</v>
      </c>
      <c r="P264" s="28">
        <v>35</v>
      </c>
      <c r="Q264" s="28">
        <v>911</v>
      </c>
    </row>
    <row r="265" spans="2:17" ht="12">
      <c r="B265" s="46" t="s">
        <v>1572</v>
      </c>
      <c r="C265" s="46" t="s">
        <v>838</v>
      </c>
      <c r="D265" s="70">
        <v>1151</v>
      </c>
      <c r="E265" s="70">
        <v>1190</v>
      </c>
      <c r="F265" s="70">
        <v>2</v>
      </c>
      <c r="G265" s="70">
        <v>4</v>
      </c>
      <c r="H265" s="70">
        <v>0</v>
      </c>
      <c r="I265" s="70">
        <v>0</v>
      </c>
      <c r="J265" s="70">
        <v>0</v>
      </c>
      <c r="K265" s="70">
        <v>1</v>
      </c>
      <c r="L265" s="70">
        <v>0</v>
      </c>
      <c r="M265" s="70">
        <v>0</v>
      </c>
      <c r="O265" s="28">
        <v>1153</v>
      </c>
      <c r="P265" s="28">
        <v>42</v>
      </c>
      <c r="Q265" s="28">
        <v>1195</v>
      </c>
    </row>
    <row r="266" spans="2:17" ht="12">
      <c r="B266" s="46" t="s">
        <v>1573</v>
      </c>
      <c r="C266" s="46" t="s">
        <v>513</v>
      </c>
      <c r="D266" s="70">
        <v>316</v>
      </c>
      <c r="E266" s="70">
        <v>327</v>
      </c>
      <c r="F266" s="70">
        <v>0</v>
      </c>
      <c r="G266" s="70">
        <v>0</v>
      </c>
      <c r="H266" s="70">
        <v>0</v>
      </c>
      <c r="I266" s="70">
        <v>0</v>
      </c>
      <c r="J266" s="70">
        <v>0</v>
      </c>
      <c r="K266" s="70">
        <v>0</v>
      </c>
      <c r="L266" s="70">
        <v>0</v>
      </c>
      <c r="M266" s="70">
        <v>0</v>
      </c>
      <c r="O266" s="28">
        <v>316</v>
      </c>
      <c r="P266" s="28">
        <v>11</v>
      </c>
      <c r="Q266" s="28">
        <v>327</v>
      </c>
    </row>
    <row r="267" spans="2:17" ht="12">
      <c r="B267" s="46" t="s">
        <v>1574</v>
      </c>
      <c r="C267" s="46" t="s">
        <v>514</v>
      </c>
      <c r="D267" s="70">
        <v>280</v>
      </c>
      <c r="E267" s="70">
        <v>293</v>
      </c>
      <c r="F267" s="70">
        <v>0</v>
      </c>
      <c r="G267" s="70">
        <v>0</v>
      </c>
      <c r="H267" s="70">
        <v>0</v>
      </c>
      <c r="I267" s="70">
        <v>0</v>
      </c>
      <c r="J267" s="70">
        <v>0</v>
      </c>
      <c r="K267" s="70">
        <v>0</v>
      </c>
      <c r="L267" s="70">
        <v>1</v>
      </c>
      <c r="M267" s="70">
        <v>1</v>
      </c>
      <c r="O267" s="28">
        <v>281</v>
      </c>
      <c r="P267" s="28">
        <v>13</v>
      </c>
      <c r="Q267" s="28">
        <v>294</v>
      </c>
    </row>
    <row r="268" spans="2:17" ht="12">
      <c r="B268" s="46" t="s">
        <v>1575</v>
      </c>
      <c r="C268" s="46" t="s">
        <v>183</v>
      </c>
      <c r="D268" s="70">
        <v>1518</v>
      </c>
      <c r="E268" s="70">
        <v>1618</v>
      </c>
      <c r="F268" s="70">
        <v>1</v>
      </c>
      <c r="G268" s="70">
        <v>3</v>
      </c>
      <c r="H268" s="70">
        <v>0</v>
      </c>
      <c r="I268" s="70">
        <v>0</v>
      </c>
      <c r="J268" s="70">
        <v>0</v>
      </c>
      <c r="K268" s="70">
        <v>0</v>
      </c>
      <c r="L268" s="70">
        <v>0</v>
      </c>
      <c r="M268" s="70">
        <v>0</v>
      </c>
      <c r="O268" s="28">
        <v>1519</v>
      </c>
      <c r="P268" s="28">
        <v>102</v>
      </c>
      <c r="Q268" s="28">
        <v>1621</v>
      </c>
    </row>
    <row r="269" spans="2:17" ht="12">
      <c r="B269" s="46" t="s">
        <v>1576</v>
      </c>
      <c r="C269" s="46" t="s">
        <v>450</v>
      </c>
      <c r="D269" s="70">
        <v>2564</v>
      </c>
      <c r="E269" s="70">
        <v>2656</v>
      </c>
      <c r="F269" s="70">
        <v>33</v>
      </c>
      <c r="G269" s="70">
        <v>36</v>
      </c>
      <c r="H269" s="70">
        <v>0</v>
      </c>
      <c r="I269" s="70">
        <v>1</v>
      </c>
      <c r="J269" s="70">
        <v>0</v>
      </c>
      <c r="K269" s="70">
        <v>2</v>
      </c>
      <c r="L269" s="70">
        <v>0</v>
      </c>
      <c r="M269" s="70">
        <v>0</v>
      </c>
      <c r="O269" s="28">
        <v>2597</v>
      </c>
      <c r="P269" s="28">
        <v>98</v>
      </c>
      <c r="Q269" s="28">
        <v>2695</v>
      </c>
    </row>
    <row r="270" spans="2:17" ht="12">
      <c r="B270" s="46" t="s">
        <v>1577</v>
      </c>
      <c r="C270" s="46" t="s">
        <v>681</v>
      </c>
      <c r="D270" s="70">
        <v>1213</v>
      </c>
      <c r="E270" s="70">
        <v>1260</v>
      </c>
      <c r="F270" s="70">
        <v>0</v>
      </c>
      <c r="G270" s="70">
        <v>0</v>
      </c>
      <c r="H270" s="70">
        <v>0</v>
      </c>
      <c r="I270" s="70">
        <v>0</v>
      </c>
      <c r="J270" s="70">
        <v>0</v>
      </c>
      <c r="K270" s="70">
        <v>0</v>
      </c>
      <c r="L270" s="70">
        <v>0</v>
      </c>
      <c r="M270" s="70">
        <v>0</v>
      </c>
      <c r="O270" s="28">
        <v>1213</v>
      </c>
      <c r="P270" s="28">
        <v>47</v>
      </c>
      <c r="Q270" s="28">
        <v>1260</v>
      </c>
    </row>
    <row r="271" spans="2:17" ht="12">
      <c r="B271" s="46" t="s">
        <v>1578</v>
      </c>
      <c r="C271" s="46" t="s">
        <v>185</v>
      </c>
      <c r="D271" s="70">
        <v>1610</v>
      </c>
      <c r="E271" s="70">
        <v>1670</v>
      </c>
      <c r="F271" s="70">
        <v>0</v>
      </c>
      <c r="G271" s="70">
        <v>0</v>
      </c>
      <c r="H271" s="70">
        <v>0</v>
      </c>
      <c r="I271" s="70">
        <v>0</v>
      </c>
      <c r="J271" s="70">
        <v>0</v>
      </c>
      <c r="K271" s="70">
        <v>0</v>
      </c>
      <c r="L271" s="70">
        <v>2</v>
      </c>
      <c r="M271" s="70">
        <v>2</v>
      </c>
      <c r="O271" s="28">
        <v>1612</v>
      </c>
      <c r="P271" s="28">
        <v>60</v>
      </c>
      <c r="Q271" s="28">
        <v>1672</v>
      </c>
    </row>
    <row r="272" spans="2:17" ht="12">
      <c r="B272" s="46" t="s">
        <v>1579</v>
      </c>
      <c r="C272" s="46" t="s">
        <v>515</v>
      </c>
      <c r="D272" s="70">
        <v>290</v>
      </c>
      <c r="E272" s="70">
        <v>311</v>
      </c>
      <c r="F272" s="70">
        <v>1</v>
      </c>
      <c r="G272" s="70">
        <v>1</v>
      </c>
      <c r="H272" s="70">
        <v>0</v>
      </c>
      <c r="I272" s="70">
        <v>0</v>
      </c>
      <c r="J272" s="70">
        <v>0</v>
      </c>
      <c r="K272" s="70">
        <v>0</v>
      </c>
      <c r="L272" s="70">
        <v>0</v>
      </c>
      <c r="M272" s="70">
        <v>0</v>
      </c>
      <c r="O272" s="28">
        <v>291</v>
      </c>
      <c r="P272" s="28">
        <v>21</v>
      </c>
      <c r="Q272" s="28">
        <v>312</v>
      </c>
    </row>
    <row r="273" spans="2:17" ht="12">
      <c r="B273" s="46" t="s">
        <v>1580</v>
      </c>
      <c r="C273" s="46" t="s">
        <v>593</v>
      </c>
      <c r="D273" s="70">
        <v>1334</v>
      </c>
      <c r="E273" s="70">
        <v>1361</v>
      </c>
      <c r="F273" s="70">
        <v>1</v>
      </c>
      <c r="G273" s="70">
        <v>1</v>
      </c>
      <c r="H273" s="70">
        <v>0</v>
      </c>
      <c r="I273" s="70">
        <v>1</v>
      </c>
      <c r="J273" s="70">
        <v>0</v>
      </c>
      <c r="K273" s="70">
        <v>0</v>
      </c>
      <c r="L273" s="70">
        <v>1</v>
      </c>
      <c r="M273" s="70">
        <v>1</v>
      </c>
      <c r="O273" s="28">
        <v>1336</v>
      </c>
      <c r="P273" s="28">
        <v>28</v>
      </c>
      <c r="Q273" s="28">
        <v>1364</v>
      </c>
    </row>
    <row r="274" spans="2:17" ht="12">
      <c r="B274" s="46" t="s">
        <v>1581</v>
      </c>
      <c r="C274" s="46" t="s">
        <v>451</v>
      </c>
      <c r="D274" s="70">
        <v>737</v>
      </c>
      <c r="E274" s="70">
        <v>774</v>
      </c>
      <c r="F274" s="70">
        <v>0</v>
      </c>
      <c r="G274" s="70">
        <v>1</v>
      </c>
      <c r="H274" s="70">
        <v>0</v>
      </c>
      <c r="I274" s="70">
        <v>0</v>
      </c>
      <c r="J274" s="70">
        <v>0</v>
      </c>
      <c r="K274" s="70">
        <v>0</v>
      </c>
      <c r="L274" s="70">
        <v>1</v>
      </c>
      <c r="M274" s="70">
        <v>1</v>
      </c>
      <c r="O274" s="28">
        <v>738</v>
      </c>
      <c r="P274" s="28">
        <v>38</v>
      </c>
      <c r="Q274" s="28">
        <v>776</v>
      </c>
    </row>
    <row r="275" spans="2:17" ht="12">
      <c r="B275" s="46" t="s">
        <v>1582</v>
      </c>
      <c r="C275" s="46" t="s">
        <v>839</v>
      </c>
      <c r="D275" s="70">
        <v>2136</v>
      </c>
      <c r="E275" s="70">
        <v>2174</v>
      </c>
      <c r="F275" s="70">
        <v>6</v>
      </c>
      <c r="G275" s="70">
        <v>9</v>
      </c>
      <c r="H275" s="70">
        <v>0</v>
      </c>
      <c r="I275" s="70">
        <v>0</v>
      </c>
      <c r="J275" s="70">
        <v>0</v>
      </c>
      <c r="K275" s="70">
        <v>1</v>
      </c>
      <c r="L275" s="70">
        <v>1</v>
      </c>
      <c r="M275" s="70">
        <v>1</v>
      </c>
      <c r="O275" s="28">
        <v>2143</v>
      </c>
      <c r="P275" s="28">
        <v>42</v>
      </c>
      <c r="Q275" s="28">
        <v>2185</v>
      </c>
    </row>
    <row r="276" spans="2:17" ht="12">
      <c r="B276" s="46" t="s">
        <v>1583</v>
      </c>
      <c r="C276" s="46" t="s">
        <v>516</v>
      </c>
      <c r="D276" s="70">
        <v>278</v>
      </c>
      <c r="E276" s="70">
        <v>293</v>
      </c>
      <c r="F276" s="70">
        <v>0</v>
      </c>
      <c r="G276" s="70">
        <v>1</v>
      </c>
      <c r="H276" s="70">
        <v>0</v>
      </c>
      <c r="I276" s="70">
        <v>0</v>
      </c>
      <c r="J276" s="70">
        <v>0</v>
      </c>
      <c r="K276" s="70">
        <v>0</v>
      </c>
      <c r="L276" s="70">
        <v>0</v>
      </c>
      <c r="M276" s="70">
        <v>0</v>
      </c>
      <c r="O276" s="28">
        <v>278</v>
      </c>
      <c r="P276" s="28">
        <v>16</v>
      </c>
      <c r="Q276" s="28">
        <v>294</v>
      </c>
    </row>
    <row r="277" spans="2:17" ht="12">
      <c r="B277" s="46" t="s">
        <v>1584</v>
      </c>
      <c r="C277" s="46" t="s">
        <v>682</v>
      </c>
      <c r="D277" s="70">
        <v>1545</v>
      </c>
      <c r="E277" s="70">
        <v>1613</v>
      </c>
      <c r="F277" s="70">
        <v>0</v>
      </c>
      <c r="G277" s="70">
        <v>1</v>
      </c>
      <c r="H277" s="70">
        <v>2</v>
      </c>
      <c r="I277" s="70">
        <v>3</v>
      </c>
      <c r="J277" s="70">
        <v>0</v>
      </c>
      <c r="K277" s="70">
        <v>3</v>
      </c>
      <c r="L277" s="70">
        <v>3</v>
      </c>
      <c r="M277" s="70">
        <v>3</v>
      </c>
      <c r="O277" s="28">
        <v>1550</v>
      </c>
      <c r="P277" s="28">
        <v>73</v>
      </c>
      <c r="Q277" s="28">
        <v>1623</v>
      </c>
    </row>
    <row r="278" spans="2:17" ht="12">
      <c r="B278" s="46" t="s">
        <v>1585</v>
      </c>
      <c r="C278" s="46" t="s">
        <v>791</v>
      </c>
      <c r="D278" s="70">
        <v>1882</v>
      </c>
      <c r="E278" s="70">
        <v>2073</v>
      </c>
      <c r="F278" s="70">
        <v>3</v>
      </c>
      <c r="G278" s="70">
        <v>6</v>
      </c>
      <c r="H278" s="70">
        <v>5</v>
      </c>
      <c r="I278" s="70">
        <v>5</v>
      </c>
      <c r="J278" s="70">
        <v>0</v>
      </c>
      <c r="K278" s="70">
        <v>7</v>
      </c>
      <c r="L278" s="70">
        <v>1</v>
      </c>
      <c r="M278" s="70">
        <v>1</v>
      </c>
      <c r="O278" s="28">
        <v>1891</v>
      </c>
      <c r="P278" s="28">
        <v>201</v>
      </c>
      <c r="Q278" s="28">
        <v>2092</v>
      </c>
    </row>
    <row r="279" spans="2:17" ht="12">
      <c r="B279" s="46" t="s">
        <v>1586</v>
      </c>
      <c r="C279" s="46" t="s">
        <v>452</v>
      </c>
      <c r="D279" s="70">
        <v>922</v>
      </c>
      <c r="E279" s="70">
        <v>951</v>
      </c>
      <c r="F279" s="70">
        <v>0</v>
      </c>
      <c r="G279" s="70">
        <v>1</v>
      </c>
      <c r="H279" s="70">
        <v>0</v>
      </c>
      <c r="I279" s="70">
        <v>0</v>
      </c>
      <c r="J279" s="70">
        <v>0</v>
      </c>
      <c r="K279" s="70">
        <v>0</v>
      </c>
      <c r="L279" s="70">
        <v>2</v>
      </c>
      <c r="M279" s="70">
        <v>2</v>
      </c>
      <c r="O279" s="28">
        <v>924</v>
      </c>
      <c r="P279" s="28">
        <v>30</v>
      </c>
      <c r="Q279" s="28">
        <v>954</v>
      </c>
    </row>
    <row r="280" spans="2:17" ht="12">
      <c r="B280" s="46" t="s">
        <v>1587</v>
      </c>
      <c r="C280" s="46" t="s">
        <v>187</v>
      </c>
      <c r="D280" s="70">
        <v>602</v>
      </c>
      <c r="E280" s="70">
        <v>623</v>
      </c>
      <c r="F280" s="70">
        <v>0</v>
      </c>
      <c r="G280" s="70">
        <v>0</v>
      </c>
      <c r="H280" s="70">
        <v>0</v>
      </c>
      <c r="I280" s="70">
        <v>0</v>
      </c>
      <c r="J280" s="70">
        <v>0</v>
      </c>
      <c r="K280" s="70">
        <v>1</v>
      </c>
      <c r="L280" s="70">
        <v>1</v>
      </c>
      <c r="M280" s="70">
        <v>1</v>
      </c>
      <c r="O280" s="28">
        <v>603</v>
      </c>
      <c r="P280" s="28">
        <v>22</v>
      </c>
      <c r="Q280" s="28">
        <v>625</v>
      </c>
    </row>
    <row r="281" spans="2:17" ht="12">
      <c r="B281" s="46" t="s">
        <v>1588</v>
      </c>
      <c r="C281" s="46" t="s">
        <v>553</v>
      </c>
      <c r="D281" s="70">
        <v>1793</v>
      </c>
      <c r="E281" s="70">
        <v>1893</v>
      </c>
      <c r="F281" s="70">
        <v>52</v>
      </c>
      <c r="G281" s="70">
        <v>72</v>
      </c>
      <c r="H281" s="70">
        <v>2</v>
      </c>
      <c r="I281" s="70">
        <v>3</v>
      </c>
      <c r="J281" s="70">
        <v>0</v>
      </c>
      <c r="K281" s="70">
        <v>2</v>
      </c>
      <c r="L281" s="70">
        <v>2</v>
      </c>
      <c r="M281" s="70">
        <v>2</v>
      </c>
      <c r="O281" s="28">
        <v>1849</v>
      </c>
      <c r="P281" s="28">
        <v>123</v>
      </c>
      <c r="Q281" s="28">
        <v>1972</v>
      </c>
    </row>
    <row r="282" spans="2:17" ht="12">
      <c r="B282" s="46" t="s">
        <v>1589</v>
      </c>
      <c r="C282" s="46" t="s">
        <v>594</v>
      </c>
      <c r="D282" s="70">
        <v>1253</v>
      </c>
      <c r="E282" s="70">
        <v>1281</v>
      </c>
      <c r="F282" s="70">
        <v>3</v>
      </c>
      <c r="G282" s="70">
        <v>7</v>
      </c>
      <c r="H282" s="70">
        <v>0</v>
      </c>
      <c r="I282" s="70">
        <v>1</v>
      </c>
      <c r="J282" s="70">
        <v>0</v>
      </c>
      <c r="K282" s="70">
        <v>0</v>
      </c>
      <c r="L282" s="70">
        <v>0</v>
      </c>
      <c r="M282" s="70">
        <v>0</v>
      </c>
      <c r="O282" s="28">
        <v>1256</v>
      </c>
      <c r="P282" s="28">
        <v>33</v>
      </c>
      <c r="Q282" s="28">
        <v>1289</v>
      </c>
    </row>
    <row r="283" spans="2:17" ht="12">
      <c r="B283" s="46" t="s">
        <v>1590</v>
      </c>
      <c r="C283" s="46" t="s">
        <v>188</v>
      </c>
      <c r="D283" s="70">
        <v>991</v>
      </c>
      <c r="E283" s="70">
        <v>1022</v>
      </c>
      <c r="F283" s="70">
        <v>1</v>
      </c>
      <c r="G283" s="70">
        <v>2</v>
      </c>
      <c r="H283" s="70">
        <v>1</v>
      </c>
      <c r="I283" s="70">
        <v>2</v>
      </c>
      <c r="J283" s="70">
        <v>0</v>
      </c>
      <c r="K283" s="70">
        <v>0</v>
      </c>
      <c r="L283" s="70">
        <v>0</v>
      </c>
      <c r="M283" s="70">
        <v>0</v>
      </c>
      <c r="O283" s="28">
        <v>993</v>
      </c>
      <c r="P283" s="28">
        <v>33</v>
      </c>
      <c r="Q283" s="28">
        <v>1026</v>
      </c>
    </row>
    <row r="284" spans="2:17" ht="12">
      <c r="B284" s="46" t="s">
        <v>1591</v>
      </c>
      <c r="C284" s="46" t="s">
        <v>453</v>
      </c>
      <c r="D284" s="70">
        <v>1148</v>
      </c>
      <c r="E284" s="70">
        <v>1184</v>
      </c>
      <c r="F284" s="70">
        <v>3</v>
      </c>
      <c r="G284" s="70">
        <v>4</v>
      </c>
      <c r="H284" s="70">
        <v>0</v>
      </c>
      <c r="I284" s="70">
        <v>0</v>
      </c>
      <c r="J284" s="70">
        <v>0</v>
      </c>
      <c r="K284" s="70">
        <v>0</v>
      </c>
      <c r="L284" s="70">
        <v>1</v>
      </c>
      <c r="M284" s="70">
        <v>1</v>
      </c>
      <c r="O284" s="28">
        <v>1152</v>
      </c>
      <c r="P284" s="28">
        <v>37</v>
      </c>
      <c r="Q284" s="28">
        <v>1189</v>
      </c>
    </row>
    <row r="285" spans="2:17" ht="12">
      <c r="B285" s="46" t="s">
        <v>1592</v>
      </c>
      <c r="C285" s="46" t="s">
        <v>517</v>
      </c>
      <c r="D285" s="70">
        <v>226</v>
      </c>
      <c r="E285" s="70">
        <v>268</v>
      </c>
      <c r="F285" s="70">
        <v>0</v>
      </c>
      <c r="G285" s="70">
        <v>0</v>
      </c>
      <c r="H285" s="70">
        <v>0</v>
      </c>
      <c r="I285" s="70">
        <v>0</v>
      </c>
      <c r="J285" s="70">
        <v>0</v>
      </c>
      <c r="K285" s="70">
        <v>0</v>
      </c>
      <c r="L285" s="70">
        <v>0</v>
      </c>
      <c r="M285" s="70">
        <v>0</v>
      </c>
      <c r="O285" s="28">
        <v>226</v>
      </c>
      <c r="P285" s="28">
        <v>42</v>
      </c>
      <c r="Q285" s="28">
        <v>268</v>
      </c>
    </row>
    <row r="286" spans="2:17" ht="12">
      <c r="B286" s="46" t="s">
        <v>1593</v>
      </c>
      <c r="C286" s="46" t="s">
        <v>518</v>
      </c>
      <c r="D286" s="70">
        <v>708</v>
      </c>
      <c r="E286" s="70">
        <v>731</v>
      </c>
      <c r="F286" s="70">
        <v>0</v>
      </c>
      <c r="G286" s="70">
        <v>0</v>
      </c>
      <c r="H286" s="70">
        <v>0</v>
      </c>
      <c r="I286" s="70">
        <v>0</v>
      </c>
      <c r="J286" s="70">
        <v>0</v>
      </c>
      <c r="K286" s="70">
        <v>0</v>
      </c>
      <c r="L286" s="70">
        <v>0</v>
      </c>
      <c r="M286" s="70">
        <v>0</v>
      </c>
      <c r="O286" s="28">
        <v>708</v>
      </c>
      <c r="P286" s="28">
        <v>23</v>
      </c>
      <c r="Q286" s="28">
        <v>731</v>
      </c>
    </row>
    <row r="287" spans="2:17" ht="12">
      <c r="B287" s="46" t="s">
        <v>1594</v>
      </c>
      <c r="C287" s="46" t="s">
        <v>519</v>
      </c>
      <c r="D287" s="70">
        <v>357</v>
      </c>
      <c r="E287" s="70">
        <v>384</v>
      </c>
      <c r="F287" s="70">
        <v>0</v>
      </c>
      <c r="G287" s="70">
        <v>0</v>
      </c>
      <c r="H287" s="70">
        <v>0</v>
      </c>
      <c r="I287" s="70">
        <v>0</v>
      </c>
      <c r="J287" s="70">
        <v>0</v>
      </c>
      <c r="K287" s="70">
        <v>0</v>
      </c>
      <c r="L287" s="70">
        <v>0</v>
      </c>
      <c r="M287" s="70">
        <v>0</v>
      </c>
      <c r="O287" s="28">
        <v>357</v>
      </c>
      <c r="P287" s="28">
        <v>27</v>
      </c>
      <c r="Q287" s="28">
        <v>384</v>
      </c>
    </row>
    <row r="288" spans="2:17" ht="12">
      <c r="B288" s="46" t="s">
        <v>1595</v>
      </c>
      <c r="C288" s="46" t="s">
        <v>192</v>
      </c>
      <c r="D288" s="70">
        <v>1466</v>
      </c>
      <c r="E288" s="70">
        <v>1529</v>
      </c>
      <c r="F288" s="70">
        <v>3</v>
      </c>
      <c r="G288" s="70">
        <v>5</v>
      </c>
      <c r="H288" s="70">
        <v>0</v>
      </c>
      <c r="I288" s="70">
        <v>0</v>
      </c>
      <c r="J288" s="70">
        <v>0</v>
      </c>
      <c r="K288" s="70">
        <v>0</v>
      </c>
      <c r="L288" s="70">
        <v>2</v>
      </c>
      <c r="M288" s="70">
        <v>2</v>
      </c>
      <c r="O288" s="28">
        <v>1471</v>
      </c>
      <c r="P288" s="28">
        <v>65</v>
      </c>
      <c r="Q288" s="28">
        <v>1536</v>
      </c>
    </row>
    <row r="289" spans="2:17" ht="12">
      <c r="B289" s="46" t="s">
        <v>1596</v>
      </c>
      <c r="C289" s="46" t="s">
        <v>554</v>
      </c>
      <c r="D289" s="70">
        <v>3265</v>
      </c>
      <c r="E289" s="70">
        <v>3285</v>
      </c>
      <c r="F289" s="70">
        <v>1</v>
      </c>
      <c r="G289" s="70">
        <v>3</v>
      </c>
      <c r="H289" s="70">
        <v>0</v>
      </c>
      <c r="I289" s="70">
        <v>0</v>
      </c>
      <c r="J289" s="70">
        <v>0</v>
      </c>
      <c r="K289" s="70">
        <v>0</v>
      </c>
      <c r="L289" s="70">
        <v>1</v>
      </c>
      <c r="M289" s="70">
        <v>2</v>
      </c>
      <c r="O289" s="28">
        <v>3267</v>
      </c>
      <c r="P289" s="28">
        <v>23</v>
      </c>
      <c r="Q289" s="28">
        <v>3290</v>
      </c>
    </row>
    <row r="290" spans="2:17" ht="12">
      <c r="B290" s="46" t="s">
        <v>1597</v>
      </c>
      <c r="C290" s="46" t="s">
        <v>683</v>
      </c>
      <c r="D290" s="70">
        <v>562</v>
      </c>
      <c r="E290" s="70">
        <v>596</v>
      </c>
      <c r="F290" s="70">
        <v>0</v>
      </c>
      <c r="G290" s="70">
        <v>0</v>
      </c>
      <c r="H290" s="70">
        <v>0</v>
      </c>
      <c r="I290" s="70">
        <v>0</v>
      </c>
      <c r="J290" s="70">
        <v>0</v>
      </c>
      <c r="K290" s="70">
        <v>0</v>
      </c>
      <c r="L290" s="70">
        <v>1</v>
      </c>
      <c r="M290" s="70">
        <v>1</v>
      </c>
      <c r="O290" s="28">
        <v>563</v>
      </c>
      <c r="P290" s="28">
        <v>34</v>
      </c>
      <c r="Q290" s="28">
        <v>597</v>
      </c>
    </row>
    <row r="291" spans="2:17" ht="12">
      <c r="B291" s="46" t="s">
        <v>1598</v>
      </c>
      <c r="C291" s="46" t="s">
        <v>840</v>
      </c>
      <c r="D291" s="70">
        <v>1115</v>
      </c>
      <c r="E291" s="70">
        <v>1169</v>
      </c>
      <c r="F291" s="70">
        <v>0</v>
      </c>
      <c r="G291" s="70">
        <v>1</v>
      </c>
      <c r="H291" s="70">
        <v>0</v>
      </c>
      <c r="I291" s="70">
        <v>0</v>
      </c>
      <c r="J291" s="70">
        <v>0</v>
      </c>
      <c r="K291" s="70">
        <v>0</v>
      </c>
      <c r="L291" s="70">
        <v>0</v>
      </c>
      <c r="M291" s="70">
        <v>0</v>
      </c>
      <c r="O291" s="28">
        <v>1115</v>
      </c>
      <c r="P291" s="28">
        <v>55</v>
      </c>
      <c r="Q291" s="28">
        <v>1170</v>
      </c>
    </row>
    <row r="292" spans="2:17" ht="12">
      <c r="B292" s="46" t="s">
        <v>1599</v>
      </c>
      <c r="C292" s="46" t="s">
        <v>454</v>
      </c>
      <c r="D292" s="70">
        <v>1991</v>
      </c>
      <c r="E292" s="70">
        <v>2062</v>
      </c>
      <c r="F292" s="70">
        <v>2</v>
      </c>
      <c r="G292" s="70">
        <v>6</v>
      </c>
      <c r="H292" s="70">
        <v>0</v>
      </c>
      <c r="I292" s="70">
        <v>2</v>
      </c>
      <c r="J292" s="70">
        <v>0</v>
      </c>
      <c r="K292" s="70">
        <v>1</v>
      </c>
      <c r="L292" s="70">
        <v>2</v>
      </c>
      <c r="M292" s="70">
        <v>2</v>
      </c>
      <c r="O292" s="28">
        <v>1995</v>
      </c>
      <c r="P292" s="28">
        <v>78</v>
      </c>
      <c r="Q292" s="28">
        <v>2073</v>
      </c>
    </row>
    <row r="293" spans="2:17" ht="12">
      <c r="B293" s="46" t="s">
        <v>1600</v>
      </c>
      <c r="C293" s="46" t="s">
        <v>195</v>
      </c>
      <c r="D293" s="70">
        <v>793</v>
      </c>
      <c r="E293" s="70">
        <v>833</v>
      </c>
      <c r="F293" s="70">
        <v>9</v>
      </c>
      <c r="G293" s="70">
        <v>15</v>
      </c>
      <c r="H293" s="70">
        <v>0</v>
      </c>
      <c r="I293" s="70">
        <v>0</v>
      </c>
      <c r="J293" s="70">
        <v>0</v>
      </c>
      <c r="K293" s="70">
        <v>0</v>
      </c>
      <c r="L293" s="70">
        <v>1</v>
      </c>
      <c r="M293" s="70">
        <v>1</v>
      </c>
      <c r="O293" s="28">
        <v>803</v>
      </c>
      <c r="P293" s="28">
        <v>46</v>
      </c>
      <c r="Q293" s="28">
        <v>849</v>
      </c>
    </row>
    <row r="294" spans="2:17" ht="12">
      <c r="B294" s="46" t="s">
        <v>1601</v>
      </c>
      <c r="C294" s="46" t="s">
        <v>520</v>
      </c>
      <c r="D294" s="70">
        <v>370</v>
      </c>
      <c r="E294" s="70">
        <v>386</v>
      </c>
      <c r="F294" s="70">
        <v>0</v>
      </c>
      <c r="G294" s="70">
        <v>0</v>
      </c>
      <c r="H294" s="70">
        <v>0</v>
      </c>
      <c r="I294" s="70">
        <v>0</v>
      </c>
      <c r="J294" s="70">
        <v>0</v>
      </c>
      <c r="K294" s="70">
        <v>0</v>
      </c>
      <c r="L294" s="70">
        <v>0</v>
      </c>
      <c r="M294" s="70">
        <v>0</v>
      </c>
      <c r="O294" s="28">
        <v>370</v>
      </c>
      <c r="P294" s="28">
        <v>16</v>
      </c>
      <c r="Q294" s="28">
        <v>386</v>
      </c>
    </row>
    <row r="295" spans="2:17" ht="12">
      <c r="B295" s="46" t="s">
        <v>1602</v>
      </c>
      <c r="C295" s="46" t="s">
        <v>521</v>
      </c>
      <c r="D295" s="70">
        <v>319</v>
      </c>
      <c r="E295" s="70">
        <v>333</v>
      </c>
      <c r="F295" s="70">
        <v>0</v>
      </c>
      <c r="G295" s="70">
        <v>0</v>
      </c>
      <c r="H295" s="70">
        <v>0</v>
      </c>
      <c r="I295" s="70">
        <v>0</v>
      </c>
      <c r="J295" s="70">
        <v>0</v>
      </c>
      <c r="K295" s="70">
        <v>0</v>
      </c>
      <c r="L295" s="70">
        <v>0</v>
      </c>
      <c r="M295" s="70">
        <v>0</v>
      </c>
      <c r="O295" s="28">
        <v>319</v>
      </c>
      <c r="P295" s="28">
        <v>14</v>
      </c>
      <c r="Q295" s="28">
        <v>333</v>
      </c>
    </row>
    <row r="296" spans="2:17" ht="12">
      <c r="B296" s="48" t="s">
        <v>1603</v>
      </c>
      <c r="C296" s="46" t="s">
        <v>196</v>
      </c>
      <c r="D296" s="70">
        <v>377</v>
      </c>
      <c r="E296" s="70">
        <v>388</v>
      </c>
      <c r="F296" s="70">
        <v>4</v>
      </c>
      <c r="G296" s="70">
        <v>17</v>
      </c>
      <c r="H296" s="70">
        <v>1</v>
      </c>
      <c r="I296" s="70">
        <v>2</v>
      </c>
      <c r="J296" s="70">
        <v>0</v>
      </c>
      <c r="K296" s="70">
        <v>0</v>
      </c>
      <c r="L296" s="70">
        <v>0</v>
      </c>
      <c r="M296" s="70">
        <v>0</v>
      </c>
      <c r="O296" s="28">
        <v>382</v>
      </c>
      <c r="P296" s="28">
        <v>25</v>
      </c>
      <c r="Q296" s="28">
        <v>407</v>
      </c>
    </row>
    <row r="297" spans="2:17" ht="12">
      <c r="B297" s="48" t="s">
        <v>1604</v>
      </c>
      <c r="C297" s="46" t="s">
        <v>1987</v>
      </c>
      <c r="D297" s="70">
        <v>1674</v>
      </c>
      <c r="E297" s="70">
        <v>1719</v>
      </c>
      <c r="F297" s="70">
        <v>20</v>
      </c>
      <c r="G297" s="70">
        <v>22</v>
      </c>
      <c r="H297" s="70">
        <v>4</v>
      </c>
      <c r="I297" s="70">
        <v>34</v>
      </c>
      <c r="J297" s="70">
        <v>0</v>
      </c>
      <c r="K297" s="70">
        <v>2</v>
      </c>
      <c r="L297" s="70">
        <v>3</v>
      </c>
      <c r="M297" s="70">
        <v>3</v>
      </c>
      <c r="O297" s="28">
        <v>1701</v>
      </c>
      <c r="P297" s="28">
        <v>79</v>
      </c>
      <c r="Q297" s="28">
        <v>1780</v>
      </c>
    </row>
    <row r="298" spans="2:17" ht="12">
      <c r="B298" s="46" t="s">
        <v>1605</v>
      </c>
      <c r="C298" s="46" t="s">
        <v>197</v>
      </c>
      <c r="D298" s="70">
        <v>1373</v>
      </c>
      <c r="E298" s="70">
        <v>1441</v>
      </c>
      <c r="F298" s="70">
        <v>0</v>
      </c>
      <c r="G298" s="70">
        <v>0</v>
      </c>
      <c r="H298" s="70">
        <v>0</v>
      </c>
      <c r="I298" s="70">
        <v>0</v>
      </c>
      <c r="J298" s="70">
        <v>0</v>
      </c>
      <c r="K298" s="70">
        <v>0</v>
      </c>
      <c r="L298" s="70">
        <v>0</v>
      </c>
      <c r="M298" s="70">
        <v>0</v>
      </c>
      <c r="O298" s="28">
        <v>1373</v>
      </c>
      <c r="P298" s="28">
        <v>68</v>
      </c>
      <c r="Q298" s="28">
        <v>1441</v>
      </c>
    </row>
    <row r="299" spans="2:17" ht="12">
      <c r="B299" s="46" t="s">
        <v>1606</v>
      </c>
      <c r="C299" s="46" t="s">
        <v>199</v>
      </c>
      <c r="D299" s="70">
        <v>3064</v>
      </c>
      <c r="E299" s="70">
        <v>3134</v>
      </c>
      <c r="F299" s="70">
        <v>2</v>
      </c>
      <c r="G299" s="70">
        <v>3</v>
      </c>
      <c r="H299" s="70">
        <v>0</v>
      </c>
      <c r="I299" s="70">
        <v>0</v>
      </c>
      <c r="J299" s="70">
        <v>0</v>
      </c>
      <c r="K299" s="70">
        <v>1</v>
      </c>
      <c r="L299" s="70">
        <v>0</v>
      </c>
      <c r="M299" s="70">
        <v>0</v>
      </c>
      <c r="O299" s="28">
        <v>3066</v>
      </c>
      <c r="P299" s="28">
        <v>72</v>
      </c>
      <c r="Q299" s="28">
        <v>3138</v>
      </c>
    </row>
    <row r="300" spans="2:17" ht="12">
      <c r="B300" s="46" t="s">
        <v>1607</v>
      </c>
      <c r="C300" s="46" t="s">
        <v>522</v>
      </c>
      <c r="D300" s="70">
        <v>236</v>
      </c>
      <c r="E300" s="70">
        <v>253</v>
      </c>
      <c r="F300" s="70">
        <v>0</v>
      </c>
      <c r="G300" s="70">
        <v>1</v>
      </c>
      <c r="H300" s="70">
        <v>0</v>
      </c>
      <c r="I300" s="70">
        <v>0</v>
      </c>
      <c r="J300" s="70">
        <v>0</v>
      </c>
      <c r="K300" s="70">
        <v>0</v>
      </c>
      <c r="L300" s="70">
        <v>1</v>
      </c>
      <c r="M300" s="70">
        <v>1</v>
      </c>
      <c r="O300" s="28">
        <v>237</v>
      </c>
      <c r="P300" s="28">
        <v>18</v>
      </c>
      <c r="Q300" s="28">
        <v>255</v>
      </c>
    </row>
    <row r="301" spans="2:17" ht="12">
      <c r="B301" s="46" t="s">
        <v>1608</v>
      </c>
      <c r="C301" s="46" t="s">
        <v>523</v>
      </c>
      <c r="D301" s="70">
        <v>122</v>
      </c>
      <c r="E301" s="70">
        <v>149</v>
      </c>
      <c r="F301" s="70">
        <v>0</v>
      </c>
      <c r="G301" s="70">
        <v>0</v>
      </c>
      <c r="H301" s="70">
        <v>0</v>
      </c>
      <c r="I301" s="70">
        <v>0</v>
      </c>
      <c r="J301" s="70">
        <v>0</v>
      </c>
      <c r="K301" s="70">
        <v>0</v>
      </c>
      <c r="L301" s="70">
        <v>0</v>
      </c>
      <c r="M301" s="70">
        <v>0</v>
      </c>
      <c r="O301" s="28">
        <v>122</v>
      </c>
      <c r="P301" s="28">
        <v>27</v>
      </c>
      <c r="Q301" s="28">
        <v>149</v>
      </c>
    </row>
    <row r="302" spans="2:17" ht="12">
      <c r="B302" s="46" t="s">
        <v>1609</v>
      </c>
      <c r="C302" s="46" t="s">
        <v>779</v>
      </c>
      <c r="D302" s="70">
        <v>921</v>
      </c>
      <c r="E302" s="70">
        <v>938</v>
      </c>
      <c r="F302" s="70">
        <v>2</v>
      </c>
      <c r="G302" s="70">
        <v>9</v>
      </c>
      <c r="H302" s="70">
        <v>0</v>
      </c>
      <c r="I302" s="70">
        <v>0</v>
      </c>
      <c r="J302" s="70">
        <v>0</v>
      </c>
      <c r="K302" s="70">
        <v>1</v>
      </c>
      <c r="L302" s="70">
        <v>1</v>
      </c>
      <c r="M302" s="70">
        <v>1</v>
      </c>
      <c r="O302" s="28">
        <v>924</v>
      </c>
      <c r="P302" s="28">
        <v>25</v>
      </c>
      <c r="Q302" s="28">
        <v>949</v>
      </c>
    </row>
    <row r="303" spans="2:17" ht="12">
      <c r="B303" s="46" t="s">
        <v>1610</v>
      </c>
      <c r="C303" s="46" t="s">
        <v>555</v>
      </c>
      <c r="D303" s="70">
        <v>1329</v>
      </c>
      <c r="E303" s="70">
        <v>1416</v>
      </c>
      <c r="F303" s="70">
        <v>0</v>
      </c>
      <c r="G303" s="70">
        <v>1</v>
      </c>
      <c r="H303" s="70">
        <v>0</v>
      </c>
      <c r="I303" s="70">
        <v>0</v>
      </c>
      <c r="J303" s="70">
        <v>0</v>
      </c>
      <c r="K303" s="70">
        <v>0</v>
      </c>
      <c r="L303" s="70">
        <v>1</v>
      </c>
      <c r="M303" s="70">
        <v>1</v>
      </c>
      <c r="O303" s="28">
        <v>1330</v>
      </c>
      <c r="P303" s="28">
        <v>88</v>
      </c>
      <c r="Q303" s="28">
        <v>1418</v>
      </c>
    </row>
    <row r="304" spans="2:17" ht="12">
      <c r="B304" s="46" t="s">
        <v>1611</v>
      </c>
      <c r="C304" s="46" t="s">
        <v>841</v>
      </c>
      <c r="D304" s="70">
        <v>939</v>
      </c>
      <c r="E304" s="70">
        <v>982</v>
      </c>
      <c r="F304" s="70">
        <v>14</v>
      </c>
      <c r="G304" s="70">
        <v>23</v>
      </c>
      <c r="H304" s="70">
        <v>0</v>
      </c>
      <c r="I304" s="70">
        <v>0</v>
      </c>
      <c r="J304" s="70">
        <v>0</v>
      </c>
      <c r="K304" s="70">
        <v>0</v>
      </c>
      <c r="L304" s="70">
        <v>0</v>
      </c>
      <c r="M304" s="70">
        <v>0</v>
      </c>
      <c r="O304" s="28">
        <v>953</v>
      </c>
      <c r="P304" s="28">
        <v>52</v>
      </c>
      <c r="Q304" s="28">
        <v>1005</v>
      </c>
    </row>
    <row r="305" spans="2:17" ht="12">
      <c r="B305" s="46" t="s">
        <v>1612</v>
      </c>
      <c r="C305" s="46" t="s">
        <v>792</v>
      </c>
      <c r="D305" s="70">
        <v>1534</v>
      </c>
      <c r="E305" s="70">
        <v>1598</v>
      </c>
      <c r="F305" s="70">
        <v>2</v>
      </c>
      <c r="G305" s="70">
        <v>3</v>
      </c>
      <c r="H305" s="70">
        <v>0</v>
      </c>
      <c r="I305" s="70">
        <v>0</v>
      </c>
      <c r="J305" s="70">
        <v>0</v>
      </c>
      <c r="K305" s="70">
        <v>0</v>
      </c>
      <c r="L305" s="70">
        <v>5</v>
      </c>
      <c r="M305" s="70">
        <v>5</v>
      </c>
      <c r="O305" s="28">
        <v>1541</v>
      </c>
      <c r="P305" s="28">
        <v>65</v>
      </c>
      <c r="Q305" s="28">
        <v>1606</v>
      </c>
    </row>
    <row r="306" spans="2:17" ht="12">
      <c r="B306" s="46" t="s">
        <v>1613</v>
      </c>
      <c r="C306" s="46" t="s">
        <v>524</v>
      </c>
      <c r="D306" s="70">
        <v>108</v>
      </c>
      <c r="E306" s="70">
        <v>116</v>
      </c>
      <c r="F306" s="70">
        <v>1</v>
      </c>
      <c r="G306" s="70">
        <v>1</v>
      </c>
      <c r="H306" s="70">
        <v>0</v>
      </c>
      <c r="I306" s="70">
        <v>0</v>
      </c>
      <c r="J306" s="70">
        <v>0</v>
      </c>
      <c r="K306" s="70">
        <v>0</v>
      </c>
      <c r="L306" s="70">
        <v>0</v>
      </c>
      <c r="M306" s="70">
        <v>0</v>
      </c>
      <c r="O306" s="28">
        <v>109</v>
      </c>
      <c r="P306" s="28">
        <v>8</v>
      </c>
      <c r="Q306" s="28">
        <v>117</v>
      </c>
    </row>
    <row r="307" spans="2:17" ht="12">
      <c r="B307" s="46" t="s">
        <v>1614</v>
      </c>
      <c r="C307" s="46" t="s">
        <v>203</v>
      </c>
      <c r="D307" s="70">
        <v>1475</v>
      </c>
      <c r="E307" s="70">
        <v>1516</v>
      </c>
      <c r="F307" s="70">
        <v>2</v>
      </c>
      <c r="G307" s="70">
        <v>5</v>
      </c>
      <c r="H307" s="70">
        <v>0</v>
      </c>
      <c r="I307" s="70">
        <v>0</v>
      </c>
      <c r="J307" s="70">
        <v>0</v>
      </c>
      <c r="K307" s="70">
        <v>4</v>
      </c>
      <c r="L307" s="70">
        <v>0</v>
      </c>
      <c r="M307" s="70">
        <v>0</v>
      </c>
      <c r="O307" s="28">
        <v>1477</v>
      </c>
      <c r="P307" s="28">
        <v>48</v>
      </c>
      <c r="Q307" s="28">
        <v>1525</v>
      </c>
    </row>
    <row r="308" spans="2:17" ht="12">
      <c r="B308" s="48" t="s">
        <v>1615</v>
      </c>
      <c r="C308" s="46" t="s">
        <v>647</v>
      </c>
      <c r="D308" s="70">
        <v>914</v>
      </c>
      <c r="E308" s="70">
        <v>940</v>
      </c>
      <c r="F308" s="70">
        <v>29</v>
      </c>
      <c r="G308" s="70">
        <v>49</v>
      </c>
      <c r="H308" s="70">
        <v>2</v>
      </c>
      <c r="I308" s="70">
        <v>4</v>
      </c>
      <c r="J308" s="70">
        <v>0</v>
      </c>
      <c r="K308" s="70">
        <v>0</v>
      </c>
      <c r="L308" s="70">
        <v>0</v>
      </c>
      <c r="M308" s="70">
        <v>0</v>
      </c>
      <c r="O308" s="28">
        <v>945</v>
      </c>
      <c r="P308" s="28">
        <v>48</v>
      </c>
      <c r="Q308" s="28">
        <v>993</v>
      </c>
    </row>
    <row r="309" spans="2:17" ht="12">
      <c r="B309" s="46" t="s">
        <v>1616</v>
      </c>
      <c r="C309" s="46" t="s">
        <v>525</v>
      </c>
      <c r="D309" s="70">
        <v>466</v>
      </c>
      <c r="E309" s="70">
        <v>491</v>
      </c>
      <c r="F309" s="70">
        <v>0</v>
      </c>
      <c r="G309" s="70">
        <v>0</v>
      </c>
      <c r="H309" s="70">
        <v>0</v>
      </c>
      <c r="I309" s="70">
        <v>0</v>
      </c>
      <c r="J309" s="70">
        <v>0</v>
      </c>
      <c r="K309" s="70">
        <v>0</v>
      </c>
      <c r="L309" s="70">
        <v>0</v>
      </c>
      <c r="M309" s="70">
        <v>0</v>
      </c>
      <c r="O309" s="28">
        <v>466</v>
      </c>
      <c r="P309" s="28">
        <v>25</v>
      </c>
      <c r="Q309" s="28">
        <v>491</v>
      </c>
    </row>
    <row r="310" spans="2:17" ht="12">
      <c r="B310" s="46" t="s">
        <v>1617</v>
      </c>
      <c r="C310" s="46" t="s">
        <v>842</v>
      </c>
      <c r="D310" s="70">
        <v>1130</v>
      </c>
      <c r="E310" s="70">
        <v>1175</v>
      </c>
      <c r="F310" s="70">
        <v>0</v>
      </c>
      <c r="G310" s="70">
        <v>0</v>
      </c>
      <c r="H310" s="70">
        <v>0</v>
      </c>
      <c r="I310" s="70">
        <v>0</v>
      </c>
      <c r="J310" s="70">
        <v>0</v>
      </c>
      <c r="K310" s="70">
        <v>0</v>
      </c>
      <c r="L310" s="70">
        <v>0</v>
      </c>
      <c r="M310" s="70">
        <v>0</v>
      </c>
      <c r="O310" s="28">
        <v>1130</v>
      </c>
      <c r="P310" s="28">
        <v>45</v>
      </c>
      <c r="Q310" s="28">
        <v>1175</v>
      </c>
    </row>
    <row r="311" spans="2:17" ht="12">
      <c r="B311" s="46" t="s">
        <v>1618</v>
      </c>
      <c r="C311" s="46" t="s">
        <v>843</v>
      </c>
      <c r="D311" s="70">
        <v>906</v>
      </c>
      <c r="E311" s="70">
        <v>927</v>
      </c>
      <c r="F311" s="70">
        <v>0</v>
      </c>
      <c r="G311" s="70">
        <v>3</v>
      </c>
      <c r="H311" s="70">
        <v>0</v>
      </c>
      <c r="I311" s="70">
        <v>0</v>
      </c>
      <c r="J311" s="70">
        <v>0</v>
      </c>
      <c r="K311" s="70">
        <v>0</v>
      </c>
      <c r="L311" s="70">
        <v>0</v>
      </c>
      <c r="M311" s="70">
        <v>0</v>
      </c>
      <c r="O311" s="28">
        <v>906</v>
      </c>
      <c r="P311" s="28">
        <v>24</v>
      </c>
      <c r="Q311" s="28">
        <v>930</v>
      </c>
    </row>
    <row r="312" spans="2:17" ht="12">
      <c r="B312" s="46" t="s">
        <v>1619</v>
      </c>
      <c r="C312" s="46" t="s">
        <v>844</v>
      </c>
      <c r="D312" s="70">
        <v>613</v>
      </c>
      <c r="E312" s="70">
        <v>685</v>
      </c>
      <c r="F312" s="70">
        <v>2</v>
      </c>
      <c r="G312" s="70">
        <v>3</v>
      </c>
      <c r="H312" s="70">
        <v>0</v>
      </c>
      <c r="I312" s="70">
        <v>0</v>
      </c>
      <c r="J312" s="70">
        <v>0</v>
      </c>
      <c r="K312" s="70">
        <v>0</v>
      </c>
      <c r="L312" s="70">
        <v>0</v>
      </c>
      <c r="M312" s="70">
        <v>0</v>
      </c>
      <c r="O312" s="28">
        <v>615</v>
      </c>
      <c r="P312" s="28">
        <v>73</v>
      </c>
      <c r="Q312" s="28">
        <v>688</v>
      </c>
    </row>
    <row r="313" spans="2:17" ht="12">
      <c r="B313" s="46" t="s">
        <v>1620</v>
      </c>
      <c r="C313" s="46" t="s">
        <v>725</v>
      </c>
      <c r="D313" s="70">
        <v>999</v>
      </c>
      <c r="E313" s="70">
        <v>1022</v>
      </c>
      <c r="F313" s="70">
        <v>0</v>
      </c>
      <c r="G313" s="70">
        <v>0</v>
      </c>
      <c r="H313" s="70">
        <v>0</v>
      </c>
      <c r="I313" s="70">
        <v>0</v>
      </c>
      <c r="J313" s="70">
        <v>0</v>
      </c>
      <c r="K313" s="70">
        <v>0</v>
      </c>
      <c r="L313" s="70">
        <v>0</v>
      </c>
      <c r="M313" s="70">
        <v>0</v>
      </c>
      <c r="O313" s="28">
        <v>999</v>
      </c>
      <c r="P313" s="28">
        <v>23</v>
      </c>
      <c r="Q313" s="28">
        <v>1022</v>
      </c>
    </row>
    <row r="314" spans="2:17" ht="12">
      <c r="B314" s="48" t="s">
        <v>1621</v>
      </c>
      <c r="C314" s="46" t="s">
        <v>648</v>
      </c>
      <c r="D314" s="70">
        <v>887</v>
      </c>
      <c r="E314" s="70">
        <v>901</v>
      </c>
      <c r="F314" s="70">
        <v>1</v>
      </c>
      <c r="G314" s="70">
        <v>4</v>
      </c>
      <c r="H314" s="70">
        <v>0</v>
      </c>
      <c r="I314" s="70">
        <v>0</v>
      </c>
      <c r="J314" s="70">
        <v>0</v>
      </c>
      <c r="K314" s="70">
        <v>0</v>
      </c>
      <c r="L314" s="70">
        <v>0</v>
      </c>
      <c r="M314" s="70">
        <v>0</v>
      </c>
      <c r="O314" s="28">
        <v>888</v>
      </c>
      <c r="P314" s="28">
        <v>17</v>
      </c>
      <c r="Q314" s="28">
        <v>905</v>
      </c>
    </row>
    <row r="315" spans="2:17" ht="12">
      <c r="B315" s="46" t="s">
        <v>1622</v>
      </c>
      <c r="C315" s="46" t="s">
        <v>207</v>
      </c>
      <c r="D315" s="70">
        <v>1922</v>
      </c>
      <c r="E315" s="70">
        <v>1952</v>
      </c>
      <c r="F315" s="70">
        <v>0</v>
      </c>
      <c r="G315" s="70">
        <v>3</v>
      </c>
      <c r="H315" s="70">
        <v>0</v>
      </c>
      <c r="I315" s="70">
        <v>0</v>
      </c>
      <c r="J315" s="70">
        <v>0</v>
      </c>
      <c r="K315" s="70">
        <v>0</v>
      </c>
      <c r="L315" s="70">
        <v>0</v>
      </c>
      <c r="M315" s="70">
        <v>0</v>
      </c>
      <c r="O315" s="28">
        <v>1922</v>
      </c>
      <c r="P315" s="28">
        <v>33</v>
      </c>
      <c r="Q315" s="28">
        <v>1955</v>
      </c>
    </row>
    <row r="316" spans="2:17" ht="12">
      <c r="B316" s="48" t="s">
        <v>1623</v>
      </c>
      <c r="C316" s="46" t="s">
        <v>649</v>
      </c>
      <c r="D316" s="70">
        <v>968</v>
      </c>
      <c r="E316" s="70">
        <v>1018</v>
      </c>
      <c r="F316" s="70">
        <v>12</v>
      </c>
      <c r="G316" s="70">
        <v>56</v>
      </c>
      <c r="H316" s="70">
        <v>0</v>
      </c>
      <c r="I316" s="70">
        <v>0</v>
      </c>
      <c r="J316" s="70">
        <v>0</v>
      </c>
      <c r="K316" s="70">
        <v>0</v>
      </c>
      <c r="L316" s="70">
        <v>0</v>
      </c>
      <c r="M316" s="70">
        <v>0</v>
      </c>
      <c r="O316" s="28">
        <v>980</v>
      </c>
      <c r="P316" s="28">
        <v>94</v>
      </c>
      <c r="Q316" s="28">
        <v>1074</v>
      </c>
    </row>
    <row r="317" spans="2:17" ht="12">
      <c r="B317" s="46" t="s">
        <v>1624</v>
      </c>
      <c r="C317" s="46" t="s">
        <v>595</v>
      </c>
      <c r="D317" s="70">
        <v>935</v>
      </c>
      <c r="E317" s="70">
        <v>981</v>
      </c>
      <c r="F317" s="70">
        <v>11</v>
      </c>
      <c r="G317" s="70">
        <v>22</v>
      </c>
      <c r="H317" s="70">
        <v>0</v>
      </c>
      <c r="I317" s="70">
        <v>3</v>
      </c>
      <c r="J317" s="70">
        <v>0</v>
      </c>
      <c r="K317" s="70">
        <v>2</v>
      </c>
      <c r="L317" s="70">
        <v>0</v>
      </c>
      <c r="M317" s="70">
        <v>0</v>
      </c>
      <c r="O317" s="28">
        <v>946</v>
      </c>
      <c r="P317" s="28">
        <v>62</v>
      </c>
      <c r="Q317" s="28">
        <v>1008</v>
      </c>
    </row>
    <row r="318" spans="2:17" ht="12">
      <c r="B318" s="46" t="s">
        <v>1625</v>
      </c>
      <c r="C318" s="46" t="s">
        <v>845</v>
      </c>
      <c r="D318" s="70">
        <v>956</v>
      </c>
      <c r="E318" s="70">
        <v>1013</v>
      </c>
      <c r="F318" s="70">
        <v>1</v>
      </c>
      <c r="G318" s="70">
        <v>3</v>
      </c>
      <c r="H318" s="70">
        <v>0</v>
      </c>
      <c r="I318" s="70">
        <v>0</v>
      </c>
      <c r="J318" s="70">
        <v>0</v>
      </c>
      <c r="K318" s="70">
        <v>0</v>
      </c>
      <c r="L318" s="70">
        <v>0</v>
      </c>
      <c r="M318" s="70">
        <v>0</v>
      </c>
      <c r="O318" s="28">
        <v>957</v>
      </c>
      <c r="P318" s="28">
        <v>59</v>
      </c>
      <c r="Q318" s="28">
        <v>1016</v>
      </c>
    </row>
    <row r="319" spans="2:17" ht="12">
      <c r="B319" s="46" t="s">
        <v>1626</v>
      </c>
      <c r="C319" s="46" t="s">
        <v>846</v>
      </c>
      <c r="D319" s="70">
        <v>850</v>
      </c>
      <c r="E319" s="70">
        <v>863</v>
      </c>
      <c r="F319" s="70">
        <v>1</v>
      </c>
      <c r="G319" s="70">
        <v>2</v>
      </c>
      <c r="H319" s="70">
        <v>0</v>
      </c>
      <c r="I319" s="70">
        <v>0</v>
      </c>
      <c r="J319" s="70">
        <v>0</v>
      </c>
      <c r="K319" s="70">
        <v>0</v>
      </c>
      <c r="L319" s="70">
        <v>0</v>
      </c>
      <c r="M319" s="70">
        <v>0</v>
      </c>
      <c r="O319" s="28">
        <v>851</v>
      </c>
      <c r="P319" s="28">
        <v>14</v>
      </c>
      <c r="Q319" s="28">
        <v>865</v>
      </c>
    </row>
    <row r="320" spans="2:17" ht="12">
      <c r="B320" s="46" t="s">
        <v>1627</v>
      </c>
      <c r="C320" s="46" t="s">
        <v>847</v>
      </c>
      <c r="D320" s="70">
        <v>796</v>
      </c>
      <c r="E320" s="70">
        <v>806</v>
      </c>
      <c r="F320" s="70">
        <v>0</v>
      </c>
      <c r="G320" s="70">
        <v>1</v>
      </c>
      <c r="H320" s="70">
        <v>0</v>
      </c>
      <c r="I320" s="70">
        <v>1</v>
      </c>
      <c r="J320" s="70">
        <v>0</v>
      </c>
      <c r="K320" s="70">
        <v>0</v>
      </c>
      <c r="L320" s="70">
        <v>1</v>
      </c>
      <c r="M320" s="70">
        <v>1</v>
      </c>
      <c r="O320" s="28">
        <v>797</v>
      </c>
      <c r="P320" s="28">
        <v>12</v>
      </c>
      <c r="Q320" s="28">
        <v>809</v>
      </c>
    </row>
    <row r="321" spans="2:17" ht="12">
      <c r="B321" s="46" t="s">
        <v>1628</v>
      </c>
      <c r="C321" s="46" t="s">
        <v>848</v>
      </c>
      <c r="D321" s="70">
        <v>698</v>
      </c>
      <c r="E321" s="70">
        <v>714</v>
      </c>
      <c r="F321" s="70">
        <v>1</v>
      </c>
      <c r="G321" s="70">
        <v>4</v>
      </c>
      <c r="H321" s="70">
        <v>0</v>
      </c>
      <c r="I321" s="70">
        <v>2</v>
      </c>
      <c r="J321" s="70">
        <v>0</v>
      </c>
      <c r="K321" s="70">
        <v>0</v>
      </c>
      <c r="L321" s="70">
        <v>3</v>
      </c>
      <c r="M321" s="70">
        <v>3</v>
      </c>
      <c r="O321" s="28">
        <v>702</v>
      </c>
      <c r="P321" s="28">
        <v>21</v>
      </c>
      <c r="Q321" s="28">
        <v>723</v>
      </c>
    </row>
    <row r="322" spans="2:17" ht="12">
      <c r="B322" s="46" t="s">
        <v>1629</v>
      </c>
      <c r="C322" s="46" t="s">
        <v>849</v>
      </c>
      <c r="D322" s="70">
        <v>784</v>
      </c>
      <c r="E322" s="70">
        <v>808</v>
      </c>
      <c r="F322" s="70">
        <v>0</v>
      </c>
      <c r="G322" s="70">
        <v>1</v>
      </c>
      <c r="H322" s="70">
        <v>0</v>
      </c>
      <c r="I322" s="70">
        <v>0</v>
      </c>
      <c r="J322" s="70">
        <v>0</v>
      </c>
      <c r="K322" s="70">
        <v>0</v>
      </c>
      <c r="L322" s="70">
        <v>0</v>
      </c>
      <c r="M322" s="70">
        <v>0</v>
      </c>
      <c r="O322" s="28">
        <v>784</v>
      </c>
      <c r="P322" s="28">
        <v>25</v>
      </c>
      <c r="Q322" s="28">
        <v>809</v>
      </c>
    </row>
    <row r="323" spans="2:17" ht="12">
      <c r="B323" s="46" t="s">
        <v>1630</v>
      </c>
      <c r="C323" s="46" t="s">
        <v>428</v>
      </c>
      <c r="D323" s="70">
        <v>1538</v>
      </c>
      <c r="E323" s="70">
        <v>1566</v>
      </c>
      <c r="F323" s="70">
        <v>0</v>
      </c>
      <c r="G323" s="70">
        <v>1</v>
      </c>
      <c r="H323" s="70">
        <v>0</v>
      </c>
      <c r="I323" s="70">
        <v>0</v>
      </c>
      <c r="J323" s="70">
        <v>0</v>
      </c>
      <c r="K323" s="70">
        <v>0</v>
      </c>
      <c r="L323" s="70">
        <v>0</v>
      </c>
      <c r="M323" s="70">
        <v>0</v>
      </c>
      <c r="O323" s="28">
        <v>1538</v>
      </c>
      <c r="P323" s="28">
        <v>29</v>
      </c>
      <c r="Q323" s="28">
        <v>1567</v>
      </c>
    </row>
    <row r="324" spans="2:17" ht="12">
      <c r="B324" s="46" t="s">
        <v>1631</v>
      </c>
      <c r="C324" s="46" t="s">
        <v>429</v>
      </c>
      <c r="D324" s="70">
        <v>1075</v>
      </c>
      <c r="E324" s="70">
        <v>1104</v>
      </c>
      <c r="F324" s="70">
        <v>1</v>
      </c>
      <c r="G324" s="70">
        <v>2</v>
      </c>
      <c r="H324" s="70">
        <v>0</v>
      </c>
      <c r="I324" s="70">
        <v>0</v>
      </c>
      <c r="J324" s="70">
        <v>0</v>
      </c>
      <c r="K324" s="70">
        <v>0</v>
      </c>
      <c r="L324" s="70">
        <v>0</v>
      </c>
      <c r="M324" s="70">
        <v>0</v>
      </c>
      <c r="O324" s="28">
        <v>1076</v>
      </c>
      <c r="P324" s="28">
        <v>30</v>
      </c>
      <c r="Q324" s="28">
        <v>1106</v>
      </c>
    </row>
    <row r="325" spans="2:17" ht="12">
      <c r="B325" s="46" t="s">
        <v>1632</v>
      </c>
      <c r="C325" s="46" t="s">
        <v>430</v>
      </c>
      <c r="D325" s="70">
        <v>1895</v>
      </c>
      <c r="E325" s="70">
        <v>1936</v>
      </c>
      <c r="F325" s="70">
        <v>0</v>
      </c>
      <c r="G325" s="70">
        <v>0</v>
      </c>
      <c r="H325" s="70">
        <v>0</v>
      </c>
      <c r="I325" s="70">
        <v>0</v>
      </c>
      <c r="J325" s="70">
        <v>0</v>
      </c>
      <c r="K325" s="70">
        <v>1</v>
      </c>
      <c r="L325" s="70">
        <v>0</v>
      </c>
      <c r="M325" s="70">
        <v>0</v>
      </c>
      <c r="O325" s="28">
        <v>1895</v>
      </c>
      <c r="P325" s="28">
        <v>42</v>
      </c>
      <c r="Q325" s="28">
        <v>1937</v>
      </c>
    </row>
    <row r="326" spans="2:17" ht="12">
      <c r="B326" s="46" t="s">
        <v>1633</v>
      </c>
      <c r="C326" s="46" t="s">
        <v>596</v>
      </c>
      <c r="D326" s="70">
        <v>1333</v>
      </c>
      <c r="E326" s="70">
        <v>1370</v>
      </c>
      <c r="F326" s="70">
        <v>0</v>
      </c>
      <c r="G326" s="70">
        <v>1</v>
      </c>
      <c r="H326" s="70">
        <v>0</v>
      </c>
      <c r="I326" s="70">
        <v>0</v>
      </c>
      <c r="J326" s="70">
        <v>0</v>
      </c>
      <c r="K326" s="70">
        <v>0</v>
      </c>
      <c r="L326" s="70">
        <v>1</v>
      </c>
      <c r="M326" s="70">
        <v>1</v>
      </c>
      <c r="O326" s="28">
        <v>1334</v>
      </c>
      <c r="P326" s="28">
        <v>38</v>
      </c>
      <c r="Q326" s="28">
        <v>1372</v>
      </c>
    </row>
    <row r="327" spans="2:17" ht="12">
      <c r="B327" s="46" t="s">
        <v>1634</v>
      </c>
      <c r="C327" s="46" t="s">
        <v>212</v>
      </c>
      <c r="D327" s="70">
        <v>2189</v>
      </c>
      <c r="E327" s="70">
        <v>2270</v>
      </c>
      <c r="F327" s="70">
        <v>1</v>
      </c>
      <c r="G327" s="70">
        <v>3</v>
      </c>
      <c r="H327" s="70">
        <v>0</v>
      </c>
      <c r="I327" s="70">
        <v>0</v>
      </c>
      <c r="J327" s="70">
        <v>0</v>
      </c>
      <c r="K327" s="70">
        <v>0</v>
      </c>
      <c r="L327" s="70">
        <v>0</v>
      </c>
      <c r="M327" s="70">
        <v>0</v>
      </c>
      <c r="O327" s="28">
        <v>2190</v>
      </c>
      <c r="P327" s="28">
        <v>83</v>
      </c>
      <c r="Q327" s="28">
        <v>2273</v>
      </c>
    </row>
    <row r="328" spans="2:17" ht="12">
      <c r="B328" s="46" t="s">
        <v>1635</v>
      </c>
      <c r="C328" s="46" t="s">
        <v>526</v>
      </c>
      <c r="D328" s="70">
        <v>254</v>
      </c>
      <c r="E328" s="70">
        <v>271</v>
      </c>
      <c r="F328" s="70">
        <v>0</v>
      </c>
      <c r="G328" s="70">
        <v>0</v>
      </c>
      <c r="H328" s="70">
        <v>0</v>
      </c>
      <c r="I328" s="70">
        <v>0</v>
      </c>
      <c r="J328" s="70">
        <v>0</v>
      </c>
      <c r="K328" s="70">
        <v>0</v>
      </c>
      <c r="L328" s="70">
        <v>0</v>
      </c>
      <c r="M328" s="70">
        <v>0</v>
      </c>
      <c r="O328" s="28">
        <v>254</v>
      </c>
      <c r="P328" s="28">
        <v>17</v>
      </c>
      <c r="Q328" s="28">
        <v>271</v>
      </c>
    </row>
    <row r="329" spans="2:17" ht="12">
      <c r="B329" s="46" t="s">
        <v>1636</v>
      </c>
      <c r="C329" s="46" t="s">
        <v>527</v>
      </c>
      <c r="D329" s="70">
        <v>259</v>
      </c>
      <c r="E329" s="70">
        <v>286</v>
      </c>
      <c r="F329" s="70">
        <v>0</v>
      </c>
      <c r="G329" s="70">
        <v>0</v>
      </c>
      <c r="H329" s="70">
        <v>0</v>
      </c>
      <c r="I329" s="70">
        <v>0</v>
      </c>
      <c r="J329" s="70">
        <v>0</v>
      </c>
      <c r="K329" s="70">
        <v>0</v>
      </c>
      <c r="L329" s="70">
        <v>0</v>
      </c>
      <c r="M329" s="70">
        <v>0</v>
      </c>
      <c r="O329" s="28">
        <v>259</v>
      </c>
      <c r="P329" s="28">
        <v>27</v>
      </c>
      <c r="Q329" s="28">
        <v>286</v>
      </c>
    </row>
    <row r="330" spans="2:17" ht="12">
      <c r="B330" s="46" t="s">
        <v>1637</v>
      </c>
      <c r="C330" s="46" t="s">
        <v>1988</v>
      </c>
      <c r="D330" s="70">
        <v>283</v>
      </c>
      <c r="E330" s="70">
        <v>341</v>
      </c>
      <c r="F330" s="70">
        <v>0</v>
      </c>
      <c r="G330" s="70">
        <v>0</v>
      </c>
      <c r="H330" s="70">
        <v>0</v>
      </c>
      <c r="I330" s="70">
        <v>0</v>
      </c>
      <c r="J330" s="70">
        <v>0</v>
      </c>
      <c r="K330" s="70">
        <v>0</v>
      </c>
      <c r="L330" s="70">
        <v>1</v>
      </c>
      <c r="M330" s="70">
        <v>1</v>
      </c>
      <c r="O330" s="28">
        <v>284</v>
      </c>
      <c r="P330" s="28">
        <v>58</v>
      </c>
      <c r="Q330" s="28">
        <v>342</v>
      </c>
    </row>
    <row r="331" spans="2:17" ht="12">
      <c r="B331" s="46" t="s">
        <v>1638</v>
      </c>
      <c r="C331" s="46" t="s">
        <v>528</v>
      </c>
      <c r="D331" s="70">
        <v>375</v>
      </c>
      <c r="E331" s="70">
        <v>404</v>
      </c>
      <c r="F331" s="70">
        <v>0</v>
      </c>
      <c r="G331" s="70">
        <v>0</v>
      </c>
      <c r="H331" s="70">
        <v>0</v>
      </c>
      <c r="I331" s="70">
        <v>0</v>
      </c>
      <c r="J331" s="70">
        <v>0</v>
      </c>
      <c r="K331" s="70">
        <v>0</v>
      </c>
      <c r="L331" s="70">
        <v>0</v>
      </c>
      <c r="M331" s="70">
        <v>0</v>
      </c>
      <c r="O331" s="28">
        <v>375</v>
      </c>
      <c r="P331" s="28">
        <v>29</v>
      </c>
      <c r="Q331" s="28">
        <v>404</v>
      </c>
    </row>
    <row r="332" spans="2:17" ht="12">
      <c r="B332" s="46" t="s">
        <v>1639</v>
      </c>
      <c r="C332" s="46" t="s">
        <v>214</v>
      </c>
      <c r="D332" s="70">
        <v>1335</v>
      </c>
      <c r="E332" s="70">
        <v>1398</v>
      </c>
      <c r="F332" s="70">
        <v>0</v>
      </c>
      <c r="G332" s="70">
        <v>8</v>
      </c>
      <c r="H332" s="70">
        <v>1</v>
      </c>
      <c r="I332" s="70">
        <v>1</v>
      </c>
      <c r="J332" s="70">
        <v>0</v>
      </c>
      <c r="K332" s="70">
        <v>0</v>
      </c>
      <c r="L332" s="70">
        <v>2</v>
      </c>
      <c r="M332" s="70">
        <v>2</v>
      </c>
      <c r="O332" s="28">
        <v>1338</v>
      </c>
      <c r="P332" s="28">
        <v>71</v>
      </c>
      <c r="Q332" s="28">
        <v>1409</v>
      </c>
    </row>
    <row r="333" spans="2:17" ht="12">
      <c r="B333" s="46" t="s">
        <v>1640</v>
      </c>
      <c r="C333" s="46" t="s">
        <v>215</v>
      </c>
      <c r="D333" s="70">
        <v>1511</v>
      </c>
      <c r="E333" s="70">
        <v>1553</v>
      </c>
      <c r="F333" s="70">
        <v>1</v>
      </c>
      <c r="G333" s="70">
        <v>1</v>
      </c>
      <c r="H333" s="70">
        <v>0</v>
      </c>
      <c r="I333" s="70">
        <v>0</v>
      </c>
      <c r="J333" s="70">
        <v>0</v>
      </c>
      <c r="K333" s="70">
        <v>0</v>
      </c>
      <c r="L333" s="70">
        <v>0</v>
      </c>
      <c r="M333" s="70">
        <v>0</v>
      </c>
      <c r="O333" s="28">
        <v>1512</v>
      </c>
      <c r="P333" s="28">
        <v>42</v>
      </c>
      <c r="Q333" s="28">
        <v>1554</v>
      </c>
    </row>
    <row r="334" spans="2:17" ht="12">
      <c r="B334" s="48" t="s">
        <v>1641</v>
      </c>
      <c r="C334" s="46" t="s">
        <v>650</v>
      </c>
      <c r="D334" s="70">
        <v>1021</v>
      </c>
      <c r="E334" s="70">
        <v>1051</v>
      </c>
      <c r="F334" s="70">
        <v>6</v>
      </c>
      <c r="G334" s="70">
        <v>32</v>
      </c>
      <c r="H334" s="70">
        <v>0</v>
      </c>
      <c r="I334" s="70">
        <v>0</v>
      </c>
      <c r="J334" s="70">
        <v>0</v>
      </c>
      <c r="K334" s="70">
        <v>0</v>
      </c>
      <c r="L334" s="70">
        <v>0</v>
      </c>
      <c r="M334" s="70">
        <v>0</v>
      </c>
      <c r="O334" s="28">
        <v>1027</v>
      </c>
      <c r="P334" s="28">
        <v>56</v>
      </c>
      <c r="Q334" s="28">
        <v>1083</v>
      </c>
    </row>
    <row r="335" spans="2:17" ht="12">
      <c r="B335" s="46" t="s">
        <v>1642</v>
      </c>
      <c r="C335" s="46" t="s">
        <v>1989</v>
      </c>
      <c r="D335" s="70">
        <v>267</v>
      </c>
      <c r="E335" s="70">
        <v>311</v>
      </c>
      <c r="F335" s="70">
        <v>0</v>
      </c>
      <c r="G335" s="70">
        <v>1</v>
      </c>
      <c r="H335" s="70">
        <v>0</v>
      </c>
      <c r="I335" s="70">
        <v>0</v>
      </c>
      <c r="J335" s="70">
        <v>0</v>
      </c>
      <c r="K335" s="70">
        <v>1</v>
      </c>
      <c r="L335" s="70">
        <v>2</v>
      </c>
      <c r="M335" s="70">
        <v>2</v>
      </c>
      <c r="O335" s="28">
        <v>269</v>
      </c>
      <c r="P335" s="28">
        <v>46</v>
      </c>
      <c r="Q335" s="28">
        <v>315</v>
      </c>
    </row>
    <row r="336" spans="2:17" ht="12">
      <c r="B336" s="46" t="s">
        <v>1643</v>
      </c>
      <c r="C336" s="46" t="s">
        <v>1990</v>
      </c>
      <c r="D336" s="70">
        <v>244</v>
      </c>
      <c r="E336" s="70">
        <v>260</v>
      </c>
      <c r="F336" s="70">
        <v>0</v>
      </c>
      <c r="G336" s="70">
        <v>0</v>
      </c>
      <c r="H336" s="70">
        <v>0</v>
      </c>
      <c r="I336" s="70">
        <v>0</v>
      </c>
      <c r="J336" s="70">
        <v>0</v>
      </c>
      <c r="K336" s="70">
        <v>0</v>
      </c>
      <c r="L336" s="70">
        <v>1</v>
      </c>
      <c r="M336" s="70">
        <v>1</v>
      </c>
      <c r="O336" s="28">
        <v>245</v>
      </c>
      <c r="P336" s="28">
        <v>16</v>
      </c>
      <c r="Q336" s="28">
        <v>261</v>
      </c>
    </row>
    <row r="337" spans="2:17" ht="12">
      <c r="B337" s="46" t="s">
        <v>1644</v>
      </c>
      <c r="C337" s="46" t="s">
        <v>1991</v>
      </c>
      <c r="D337" s="70">
        <v>264</v>
      </c>
      <c r="E337" s="70">
        <v>276</v>
      </c>
      <c r="F337" s="70">
        <v>0</v>
      </c>
      <c r="G337" s="70">
        <v>0</v>
      </c>
      <c r="H337" s="70">
        <v>0</v>
      </c>
      <c r="I337" s="70">
        <v>0</v>
      </c>
      <c r="J337" s="70">
        <v>0</v>
      </c>
      <c r="K337" s="70">
        <v>0</v>
      </c>
      <c r="L337" s="70">
        <v>1</v>
      </c>
      <c r="M337" s="70">
        <v>1</v>
      </c>
      <c r="O337" s="28">
        <v>265</v>
      </c>
      <c r="P337" s="28">
        <v>12</v>
      </c>
      <c r="Q337" s="28">
        <v>277</v>
      </c>
    </row>
    <row r="338" spans="2:17" ht="12">
      <c r="B338" s="46" t="s">
        <v>1645</v>
      </c>
      <c r="C338" s="46" t="s">
        <v>1992</v>
      </c>
      <c r="D338" s="70">
        <v>781</v>
      </c>
      <c r="E338" s="70">
        <v>803</v>
      </c>
      <c r="F338" s="70">
        <v>0</v>
      </c>
      <c r="G338" s="70">
        <v>1</v>
      </c>
      <c r="H338" s="70">
        <v>0</v>
      </c>
      <c r="I338" s="70">
        <v>0</v>
      </c>
      <c r="J338" s="70">
        <v>0</v>
      </c>
      <c r="K338" s="70">
        <v>0</v>
      </c>
      <c r="L338" s="70">
        <v>0</v>
      </c>
      <c r="M338" s="70">
        <v>0</v>
      </c>
      <c r="O338" s="28">
        <v>781</v>
      </c>
      <c r="P338" s="28">
        <v>23</v>
      </c>
      <c r="Q338" s="28">
        <v>804</v>
      </c>
    </row>
    <row r="339" spans="2:17" ht="12">
      <c r="B339" s="48" t="s">
        <v>1646</v>
      </c>
      <c r="C339" s="46" t="s">
        <v>651</v>
      </c>
      <c r="D339" s="70">
        <v>1167</v>
      </c>
      <c r="E339" s="70">
        <v>1186</v>
      </c>
      <c r="F339" s="70">
        <v>1</v>
      </c>
      <c r="G339" s="70">
        <v>11</v>
      </c>
      <c r="H339" s="70">
        <v>0</v>
      </c>
      <c r="I339" s="70">
        <v>0</v>
      </c>
      <c r="J339" s="70">
        <v>0</v>
      </c>
      <c r="K339" s="70">
        <v>0</v>
      </c>
      <c r="L339" s="70">
        <v>3</v>
      </c>
      <c r="M339" s="70">
        <v>3</v>
      </c>
      <c r="O339" s="28">
        <v>1171</v>
      </c>
      <c r="P339" s="28">
        <v>29</v>
      </c>
      <c r="Q339" s="28">
        <v>1200</v>
      </c>
    </row>
    <row r="340" spans="2:17" ht="12">
      <c r="B340" s="46" t="s">
        <v>1647</v>
      </c>
      <c r="C340" s="46" t="s">
        <v>752</v>
      </c>
      <c r="D340" s="70">
        <v>1214</v>
      </c>
      <c r="E340" s="70">
        <v>1270</v>
      </c>
      <c r="F340" s="70">
        <v>2</v>
      </c>
      <c r="G340" s="70">
        <v>10</v>
      </c>
      <c r="H340" s="70">
        <v>0</v>
      </c>
      <c r="I340" s="70">
        <v>0</v>
      </c>
      <c r="J340" s="70">
        <v>0</v>
      </c>
      <c r="K340" s="70">
        <v>0</v>
      </c>
      <c r="L340" s="70">
        <v>0</v>
      </c>
      <c r="M340" s="70">
        <v>0</v>
      </c>
      <c r="O340" s="28">
        <v>1216</v>
      </c>
      <c r="P340" s="28">
        <v>64</v>
      </c>
      <c r="Q340" s="28">
        <v>1280</v>
      </c>
    </row>
    <row r="341" spans="2:17" ht="12">
      <c r="B341" s="46" t="s">
        <v>1648</v>
      </c>
      <c r="C341" s="46" t="s">
        <v>431</v>
      </c>
      <c r="D341" s="70">
        <v>1315</v>
      </c>
      <c r="E341" s="70">
        <v>1358</v>
      </c>
      <c r="F341" s="70">
        <v>4</v>
      </c>
      <c r="G341" s="70">
        <v>6</v>
      </c>
      <c r="H341" s="70">
        <v>0</v>
      </c>
      <c r="I341" s="70">
        <v>0</v>
      </c>
      <c r="J341" s="70">
        <v>0</v>
      </c>
      <c r="K341" s="70">
        <v>0</v>
      </c>
      <c r="L341" s="70">
        <v>0</v>
      </c>
      <c r="M341" s="70">
        <v>0</v>
      </c>
      <c r="O341" s="28">
        <v>1319</v>
      </c>
      <c r="P341" s="28">
        <v>45</v>
      </c>
      <c r="Q341" s="28">
        <v>1364</v>
      </c>
    </row>
    <row r="342" spans="2:17" ht="12">
      <c r="B342" s="46" t="s">
        <v>1649</v>
      </c>
      <c r="C342" s="46" t="s">
        <v>432</v>
      </c>
      <c r="D342" s="70">
        <v>2632</v>
      </c>
      <c r="E342" s="70">
        <v>2783</v>
      </c>
      <c r="F342" s="70">
        <v>7</v>
      </c>
      <c r="G342" s="70">
        <v>14</v>
      </c>
      <c r="H342" s="70">
        <v>0</v>
      </c>
      <c r="I342" s="70">
        <v>0</v>
      </c>
      <c r="J342" s="70">
        <v>0</v>
      </c>
      <c r="K342" s="70">
        <v>4</v>
      </c>
      <c r="L342" s="70">
        <v>1</v>
      </c>
      <c r="M342" s="70">
        <v>2</v>
      </c>
      <c r="O342" s="28">
        <v>2640</v>
      </c>
      <c r="P342" s="28">
        <v>163</v>
      </c>
      <c r="Q342" s="28">
        <v>2803</v>
      </c>
    </row>
    <row r="343" spans="2:17" ht="12">
      <c r="B343" s="46" t="s">
        <v>1650</v>
      </c>
      <c r="C343" s="46" t="s">
        <v>793</v>
      </c>
      <c r="D343" s="70">
        <v>1911</v>
      </c>
      <c r="E343" s="70">
        <v>2103</v>
      </c>
      <c r="F343" s="70">
        <v>26</v>
      </c>
      <c r="G343" s="70">
        <v>38</v>
      </c>
      <c r="H343" s="70">
        <v>0</v>
      </c>
      <c r="I343" s="70">
        <v>4</v>
      </c>
      <c r="J343" s="70">
        <v>0</v>
      </c>
      <c r="K343" s="70">
        <v>11</v>
      </c>
      <c r="L343" s="70">
        <v>0</v>
      </c>
      <c r="M343" s="70">
        <v>0</v>
      </c>
      <c r="O343" s="28">
        <v>1937</v>
      </c>
      <c r="P343" s="28">
        <v>219</v>
      </c>
      <c r="Q343" s="28">
        <v>2156</v>
      </c>
    </row>
    <row r="344" spans="2:17" ht="12">
      <c r="B344" s="46" t="s">
        <v>1651</v>
      </c>
      <c r="C344" s="46" t="s">
        <v>455</v>
      </c>
      <c r="D344" s="70">
        <v>815</v>
      </c>
      <c r="E344" s="70">
        <v>826</v>
      </c>
      <c r="F344" s="70">
        <v>0</v>
      </c>
      <c r="G344" s="70">
        <v>0</v>
      </c>
      <c r="H344" s="70">
        <v>0</v>
      </c>
      <c r="I344" s="70">
        <v>0</v>
      </c>
      <c r="J344" s="70">
        <v>0</v>
      </c>
      <c r="K344" s="70">
        <v>0</v>
      </c>
      <c r="L344" s="70">
        <v>0</v>
      </c>
      <c r="M344" s="70">
        <v>0</v>
      </c>
      <c r="O344" s="28">
        <v>815</v>
      </c>
      <c r="P344" s="28">
        <v>11</v>
      </c>
      <c r="Q344" s="28">
        <v>826</v>
      </c>
    </row>
    <row r="345" spans="2:17" ht="12">
      <c r="B345" s="46" t="s">
        <v>1652</v>
      </c>
      <c r="C345" s="46" t="s">
        <v>456</v>
      </c>
      <c r="D345" s="70">
        <v>606</v>
      </c>
      <c r="E345" s="70">
        <v>630</v>
      </c>
      <c r="F345" s="70">
        <v>0</v>
      </c>
      <c r="G345" s="70">
        <v>0</v>
      </c>
      <c r="H345" s="70">
        <v>0</v>
      </c>
      <c r="I345" s="70">
        <v>0</v>
      </c>
      <c r="J345" s="70">
        <v>0</v>
      </c>
      <c r="K345" s="70">
        <v>0</v>
      </c>
      <c r="L345" s="70">
        <v>0</v>
      </c>
      <c r="M345" s="70">
        <v>0</v>
      </c>
      <c r="O345" s="28">
        <v>606</v>
      </c>
      <c r="P345" s="28">
        <v>24</v>
      </c>
      <c r="Q345" s="28">
        <v>630</v>
      </c>
    </row>
    <row r="346" spans="2:17" ht="12">
      <c r="B346" s="46" t="s">
        <v>1653</v>
      </c>
      <c r="C346" s="46" t="s">
        <v>597</v>
      </c>
      <c r="D346" s="70">
        <v>948</v>
      </c>
      <c r="E346" s="70">
        <v>978</v>
      </c>
      <c r="F346" s="70">
        <v>10</v>
      </c>
      <c r="G346" s="70">
        <v>10</v>
      </c>
      <c r="H346" s="70">
        <v>2</v>
      </c>
      <c r="I346" s="70">
        <v>2</v>
      </c>
      <c r="J346" s="70">
        <v>0</v>
      </c>
      <c r="K346" s="70">
        <v>0</v>
      </c>
      <c r="L346" s="70">
        <v>3</v>
      </c>
      <c r="M346" s="70">
        <v>3</v>
      </c>
      <c r="O346" s="28">
        <v>963</v>
      </c>
      <c r="P346" s="28">
        <v>30</v>
      </c>
      <c r="Q346" s="28">
        <v>993</v>
      </c>
    </row>
    <row r="347" spans="2:17" ht="12">
      <c r="B347" s="46" t="s">
        <v>1654</v>
      </c>
      <c r="C347" s="46" t="s">
        <v>684</v>
      </c>
      <c r="D347" s="70">
        <v>1287</v>
      </c>
      <c r="E347" s="70">
        <v>1311</v>
      </c>
      <c r="F347" s="70">
        <v>1</v>
      </c>
      <c r="G347" s="70">
        <v>1</v>
      </c>
      <c r="H347" s="70">
        <v>0</v>
      </c>
      <c r="I347" s="70">
        <v>1</v>
      </c>
      <c r="J347" s="70">
        <v>0</v>
      </c>
      <c r="K347" s="70">
        <v>0</v>
      </c>
      <c r="L347" s="70">
        <v>1</v>
      </c>
      <c r="M347" s="70">
        <v>1</v>
      </c>
      <c r="O347" s="28">
        <v>1289</v>
      </c>
      <c r="P347" s="28">
        <v>25</v>
      </c>
      <c r="Q347" s="28">
        <v>1314</v>
      </c>
    </row>
    <row r="348" spans="2:17" ht="12">
      <c r="B348" s="46" t="s">
        <v>1655</v>
      </c>
      <c r="C348" s="46" t="s">
        <v>685</v>
      </c>
      <c r="D348" s="70">
        <v>1300</v>
      </c>
      <c r="E348" s="70">
        <v>1375</v>
      </c>
      <c r="F348" s="70">
        <v>0</v>
      </c>
      <c r="G348" s="70">
        <v>1</v>
      </c>
      <c r="H348" s="70">
        <v>1</v>
      </c>
      <c r="I348" s="70">
        <v>1</v>
      </c>
      <c r="J348" s="70">
        <v>0</v>
      </c>
      <c r="K348" s="70">
        <v>0</v>
      </c>
      <c r="L348" s="70">
        <v>1</v>
      </c>
      <c r="M348" s="70">
        <v>1</v>
      </c>
      <c r="O348" s="28">
        <v>1302</v>
      </c>
      <c r="P348" s="28">
        <v>76</v>
      </c>
      <c r="Q348" s="28">
        <v>1378</v>
      </c>
    </row>
    <row r="349" spans="2:17" ht="12">
      <c r="B349" s="46" t="s">
        <v>1656</v>
      </c>
      <c r="C349" s="46" t="s">
        <v>598</v>
      </c>
      <c r="D349" s="70">
        <v>1256</v>
      </c>
      <c r="E349" s="70">
        <v>1270</v>
      </c>
      <c r="F349" s="70">
        <v>0</v>
      </c>
      <c r="G349" s="70">
        <v>1</v>
      </c>
      <c r="H349" s="70">
        <v>0</v>
      </c>
      <c r="I349" s="70">
        <v>0</v>
      </c>
      <c r="J349" s="70">
        <v>0</v>
      </c>
      <c r="K349" s="70">
        <v>0</v>
      </c>
      <c r="L349" s="70">
        <v>1</v>
      </c>
      <c r="M349" s="70">
        <v>1</v>
      </c>
      <c r="O349" s="28">
        <v>1257</v>
      </c>
      <c r="P349" s="28">
        <v>15</v>
      </c>
      <c r="Q349" s="28">
        <v>1272</v>
      </c>
    </row>
    <row r="350" spans="2:17" ht="12">
      <c r="B350" s="46" t="s">
        <v>1657</v>
      </c>
      <c r="C350" s="46" t="s">
        <v>219</v>
      </c>
      <c r="D350" s="70">
        <v>1596</v>
      </c>
      <c r="E350" s="70">
        <v>1658</v>
      </c>
      <c r="F350" s="70">
        <v>14</v>
      </c>
      <c r="G350" s="70">
        <v>21</v>
      </c>
      <c r="H350" s="70">
        <v>0</v>
      </c>
      <c r="I350" s="70">
        <v>0</v>
      </c>
      <c r="J350" s="70">
        <v>0</v>
      </c>
      <c r="K350" s="70">
        <v>0</v>
      </c>
      <c r="L350" s="70">
        <v>1</v>
      </c>
      <c r="M350" s="70">
        <v>1</v>
      </c>
      <c r="O350" s="28">
        <v>1611</v>
      </c>
      <c r="P350" s="28">
        <v>69</v>
      </c>
      <c r="Q350" s="28">
        <v>1680</v>
      </c>
    </row>
    <row r="351" spans="2:17" ht="12">
      <c r="B351" s="46" t="s">
        <v>1658</v>
      </c>
      <c r="C351" s="46" t="s">
        <v>599</v>
      </c>
      <c r="D351" s="70">
        <v>1113</v>
      </c>
      <c r="E351" s="70">
        <v>1159</v>
      </c>
      <c r="F351" s="70">
        <v>0</v>
      </c>
      <c r="G351" s="70">
        <v>0</v>
      </c>
      <c r="H351" s="70">
        <v>0</v>
      </c>
      <c r="I351" s="70">
        <v>0</v>
      </c>
      <c r="J351" s="70">
        <v>0</v>
      </c>
      <c r="K351" s="70">
        <v>0</v>
      </c>
      <c r="L351" s="70">
        <v>2</v>
      </c>
      <c r="M351" s="70">
        <v>3</v>
      </c>
      <c r="O351" s="28">
        <v>1115</v>
      </c>
      <c r="P351" s="28">
        <v>47</v>
      </c>
      <c r="Q351" s="28">
        <v>1162</v>
      </c>
    </row>
    <row r="352" spans="2:17" ht="12">
      <c r="B352" s="46" t="s">
        <v>1659</v>
      </c>
      <c r="C352" s="46" t="s">
        <v>1993</v>
      </c>
      <c r="D352" s="70">
        <v>419</v>
      </c>
      <c r="E352" s="70">
        <v>432</v>
      </c>
      <c r="F352" s="70">
        <v>0</v>
      </c>
      <c r="G352" s="70">
        <v>0</v>
      </c>
      <c r="H352" s="70">
        <v>0</v>
      </c>
      <c r="I352" s="70">
        <v>0</v>
      </c>
      <c r="J352" s="70">
        <v>0</v>
      </c>
      <c r="K352" s="70">
        <v>0</v>
      </c>
      <c r="L352" s="70">
        <v>4</v>
      </c>
      <c r="M352" s="70">
        <v>4</v>
      </c>
      <c r="O352" s="28">
        <v>423</v>
      </c>
      <c r="P352" s="28">
        <v>13</v>
      </c>
      <c r="Q352" s="28">
        <v>436</v>
      </c>
    </row>
    <row r="353" spans="2:17" ht="12">
      <c r="B353" s="46" t="s">
        <v>1660</v>
      </c>
      <c r="C353" s="46" t="s">
        <v>1994</v>
      </c>
      <c r="D353" s="70">
        <v>2063</v>
      </c>
      <c r="E353" s="70">
        <v>2076</v>
      </c>
      <c r="F353" s="70">
        <v>0</v>
      </c>
      <c r="G353" s="70">
        <v>0</v>
      </c>
      <c r="H353" s="70">
        <v>0</v>
      </c>
      <c r="I353" s="70">
        <v>0</v>
      </c>
      <c r="J353" s="70">
        <v>0</v>
      </c>
      <c r="K353" s="70">
        <v>0</v>
      </c>
      <c r="L353" s="70">
        <v>1</v>
      </c>
      <c r="M353" s="70">
        <v>1</v>
      </c>
      <c r="O353" s="28">
        <v>2064</v>
      </c>
      <c r="P353" s="28">
        <v>13</v>
      </c>
      <c r="Q353" s="28">
        <v>2077</v>
      </c>
    </row>
    <row r="354" spans="2:17" ht="12">
      <c r="B354" s="46" t="s">
        <v>1661</v>
      </c>
      <c r="C354" s="46" t="s">
        <v>222</v>
      </c>
      <c r="D354" s="70">
        <v>1743</v>
      </c>
      <c r="E354" s="70">
        <v>1804</v>
      </c>
      <c r="F354" s="70">
        <v>0</v>
      </c>
      <c r="G354" s="70">
        <v>0</v>
      </c>
      <c r="H354" s="70">
        <v>0</v>
      </c>
      <c r="I354" s="70">
        <v>0</v>
      </c>
      <c r="J354" s="70">
        <v>0</v>
      </c>
      <c r="K354" s="70">
        <v>1</v>
      </c>
      <c r="L354" s="70">
        <v>1</v>
      </c>
      <c r="M354" s="70">
        <v>1</v>
      </c>
      <c r="O354" s="28">
        <v>1744</v>
      </c>
      <c r="P354" s="28">
        <v>62</v>
      </c>
      <c r="Q354" s="28">
        <v>1806</v>
      </c>
    </row>
    <row r="355" spans="2:17" ht="12">
      <c r="B355" s="46" t="s">
        <v>1662</v>
      </c>
      <c r="C355" s="46" t="s">
        <v>686</v>
      </c>
      <c r="D355" s="70">
        <v>1877</v>
      </c>
      <c r="E355" s="70">
        <v>1951</v>
      </c>
      <c r="F355" s="70">
        <v>0</v>
      </c>
      <c r="G355" s="70">
        <v>0</v>
      </c>
      <c r="H355" s="70">
        <v>0</v>
      </c>
      <c r="I355" s="70">
        <v>0</v>
      </c>
      <c r="J355" s="70">
        <v>0</v>
      </c>
      <c r="K355" s="70">
        <v>0</v>
      </c>
      <c r="L355" s="70">
        <v>2</v>
      </c>
      <c r="M355" s="70">
        <v>2</v>
      </c>
      <c r="O355" s="28">
        <v>1879</v>
      </c>
      <c r="P355" s="28">
        <v>74</v>
      </c>
      <c r="Q355" s="28">
        <v>1953</v>
      </c>
    </row>
    <row r="356" spans="2:17" ht="12">
      <c r="B356" s="46" t="s">
        <v>1663</v>
      </c>
      <c r="C356" s="46" t="s">
        <v>794</v>
      </c>
      <c r="D356" s="70">
        <v>1023</v>
      </c>
      <c r="E356" s="70">
        <v>1051</v>
      </c>
      <c r="F356" s="70">
        <v>0</v>
      </c>
      <c r="G356" s="70">
        <v>0</v>
      </c>
      <c r="H356" s="70">
        <v>0</v>
      </c>
      <c r="I356" s="70">
        <v>0</v>
      </c>
      <c r="J356" s="70">
        <v>0</v>
      </c>
      <c r="K356" s="70">
        <v>0</v>
      </c>
      <c r="L356" s="70">
        <v>3</v>
      </c>
      <c r="M356" s="70">
        <v>3</v>
      </c>
      <c r="O356" s="28">
        <v>1026</v>
      </c>
      <c r="P356" s="28">
        <v>28</v>
      </c>
      <c r="Q356" s="28">
        <v>1054</v>
      </c>
    </row>
    <row r="357" spans="2:17" ht="12">
      <c r="B357" s="46" t="s">
        <v>1664</v>
      </c>
      <c r="C357" s="46" t="s">
        <v>776</v>
      </c>
      <c r="D357" s="70">
        <v>786</v>
      </c>
      <c r="E357" s="70">
        <v>809</v>
      </c>
      <c r="F357" s="70">
        <v>1</v>
      </c>
      <c r="G357" s="70">
        <v>8</v>
      </c>
      <c r="H357" s="70">
        <v>0</v>
      </c>
      <c r="I357" s="70">
        <v>2</v>
      </c>
      <c r="J357" s="70">
        <v>0</v>
      </c>
      <c r="K357" s="70">
        <v>0</v>
      </c>
      <c r="L357" s="70">
        <v>0</v>
      </c>
      <c r="M357" s="70">
        <v>0</v>
      </c>
      <c r="O357" s="28">
        <v>787</v>
      </c>
      <c r="P357" s="28">
        <v>32</v>
      </c>
      <c r="Q357" s="28">
        <v>819</v>
      </c>
    </row>
    <row r="358" spans="2:17" ht="12">
      <c r="B358" s="46" t="s">
        <v>1665</v>
      </c>
      <c r="C358" s="46" t="s">
        <v>457</v>
      </c>
      <c r="D358" s="70">
        <v>1581</v>
      </c>
      <c r="E358" s="70">
        <v>1673</v>
      </c>
      <c r="F358" s="70">
        <v>1</v>
      </c>
      <c r="G358" s="70">
        <v>2</v>
      </c>
      <c r="H358" s="70">
        <v>0</v>
      </c>
      <c r="I358" s="70">
        <v>0</v>
      </c>
      <c r="J358" s="70">
        <v>0</v>
      </c>
      <c r="K358" s="70">
        <v>1</v>
      </c>
      <c r="L358" s="70">
        <v>0</v>
      </c>
      <c r="M358" s="70">
        <v>0</v>
      </c>
      <c r="O358" s="28">
        <v>1582</v>
      </c>
      <c r="P358" s="28">
        <v>94</v>
      </c>
      <c r="Q358" s="28">
        <v>1676</v>
      </c>
    </row>
    <row r="359" spans="2:17" ht="12">
      <c r="B359" s="46" t="s">
        <v>1666</v>
      </c>
      <c r="C359" s="46" t="s">
        <v>433</v>
      </c>
      <c r="D359" s="70">
        <v>1342</v>
      </c>
      <c r="E359" s="70">
        <v>1369</v>
      </c>
      <c r="F359" s="70">
        <v>1</v>
      </c>
      <c r="G359" s="70">
        <v>3</v>
      </c>
      <c r="H359" s="70">
        <v>0</v>
      </c>
      <c r="I359" s="70">
        <v>0</v>
      </c>
      <c r="J359" s="70">
        <v>0</v>
      </c>
      <c r="K359" s="70">
        <v>0</v>
      </c>
      <c r="L359" s="70">
        <v>1</v>
      </c>
      <c r="M359" s="70">
        <v>1</v>
      </c>
      <c r="O359" s="28">
        <v>1344</v>
      </c>
      <c r="P359" s="28">
        <v>29</v>
      </c>
      <c r="Q359" s="28">
        <v>1373</v>
      </c>
    </row>
    <row r="360" spans="2:17" ht="12">
      <c r="B360" s="46" t="s">
        <v>1667</v>
      </c>
      <c r="C360" s="46" t="s">
        <v>726</v>
      </c>
      <c r="D360" s="70">
        <v>1813</v>
      </c>
      <c r="E360" s="70">
        <v>1848</v>
      </c>
      <c r="F360" s="70">
        <v>0</v>
      </c>
      <c r="G360" s="70">
        <v>0</v>
      </c>
      <c r="H360" s="70">
        <v>0</v>
      </c>
      <c r="I360" s="70">
        <v>0</v>
      </c>
      <c r="J360" s="70">
        <v>0</v>
      </c>
      <c r="K360" s="70">
        <v>0</v>
      </c>
      <c r="L360" s="70">
        <v>0</v>
      </c>
      <c r="M360" s="70">
        <v>0</v>
      </c>
      <c r="O360" s="28">
        <v>1813</v>
      </c>
      <c r="P360" s="28">
        <v>35</v>
      </c>
      <c r="Q360" s="28">
        <v>1848</v>
      </c>
    </row>
    <row r="361" spans="2:17" ht="12">
      <c r="B361" s="46" t="s">
        <v>1668</v>
      </c>
      <c r="C361" s="46" t="s">
        <v>458</v>
      </c>
      <c r="D361" s="70">
        <v>2999</v>
      </c>
      <c r="E361" s="70">
        <v>3115</v>
      </c>
      <c r="F361" s="70">
        <v>165</v>
      </c>
      <c r="G361" s="70">
        <v>180</v>
      </c>
      <c r="H361" s="70">
        <v>0</v>
      </c>
      <c r="I361" s="70">
        <v>0</v>
      </c>
      <c r="J361" s="70">
        <v>0</v>
      </c>
      <c r="K361" s="70">
        <v>6</v>
      </c>
      <c r="L361" s="70">
        <v>0</v>
      </c>
      <c r="M361" s="70">
        <v>0</v>
      </c>
      <c r="O361" s="28">
        <v>3164</v>
      </c>
      <c r="P361" s="28">
        <v>137</v>
      </c>
      <c r="Q361" s="28">
        <v>3301</v>
      </c>
    </row>
    <row r="362" spans="2:17" ht="12">
      <c r="B362" s="46" t="s">
        <v>1669</v>
      </c>
      <c r="C362" s="46" t="s">
        <v>230</v>
      </c>
      <c r="D362" s="70">
        <v>1449</v>
      </c>
      <c r="E362" s="70">
        <v>1500</v>
      </c>
      <c r="F362" s="70">
        <v>2</v>
      </c>
      <c r="G362" s="70">
        <v>2</v>
      </c>
      <c r="H362" s="70">
        <v>0</v>
      </c>
      <c r="I362" s="70">
        <v>0</v>
      </c>
      <c r="J362" s="70">
        <v>0</v>
      </c>
      <c r="K362" s="70">
        <v>0</v>
      </c>
      <c r="L362" s="70">
        <v>1</v>
      </c>
      <c r="M362" s="70">
        <v>1</v>
      </c>
      <c r="O362" s="28">
        <v>1452</v>
      </c>
      <c r="P362" s="28">
        <v>51</v>
      </c>
      <c r="Q362" s="28">
        <v>1503</v>
      </c>
    </row>
    <row r="363" spans="2:17" ht="12">
      <c r="B363" s="46" t="s">
        <v>1670</v>
      </c>
      <c r="C363" s="46" t="s">
        <v>795</v>
      </c>
      <c r="D363" s="70">
        <v>2005</v>
      </c>
      <c r="E363" s="70">
        <v>2098</v>
      </c>
      <c r="F363" s="70">
        <v>3</v>
      </c>
      <c r="G363" s="70">
        <v>5</v>
      </c>
      <c r="H363" s="70">
        <v>0</v>
      </c>
      <c r="I363" s="70">
        <v>1</v>
      </c>
      <c r="J363" s="70">
        <v>0</v>
      </c>
      <c r="K363" s="70">
        <v>3</v>
      </c>
      <c r="L363" s="70">
        <v>1</v>
      </c>
      <c r="M363" s="70">
        <v>1</v>
      </c>
      <c r="O363" s="28">
        <v>2009</v>
      </c>
      <c r="P363" s="28">
        <v>99</v>
      </c>
      <c r="Q363" s="28">
        <v>2108</v>
      </c>
    </row>
    <row r="364" spans="2:17" ht="12">
      <c r="B364" s="46" t="s">
        <v>1671</v>
      </c>
      <c r="C364" s="46" t="s">
        <v>231</v>
      </c>
      <c r="D364" s="70">
        <v>669</v>
      </c>
      <c r="E364" s="70">
        <v>704</v>
      </c>
      <c r="F364" s="70">
        <v>0</v>
      </c>
      <c r="G364" s="70">
        <v>1</v>
      </c>
      <c r="H364" s="70">
        <v>0</v>
      </c>
      <c r="I364" s="70">
        <v>0</v>
      </c>
      <c r="J364" s="70">
        <v>0</v>
      </c>
      <c r="K364" s="70">
        <v>0</v>
      </c>
      <c r="L364" s="70">
        <v>0</v>
      </c>
      <c r="M364" s="70">
        <v>0</v>
      </c>
      <c r="O364" s="28">
        <v>669</v>
      </c>
      <c r="P364" s="28">
        <v>36</v>
      </c>
      <c r="Q364" s="28">
        <v>705</v>
      </c>
    </row>
    <row r="365" spans="2:17" ht="12">
      <c r="B365" s="46" t="s">
        <v>1672</v>
      </c>
      <c r="C365" s="46" t="s">
        <v>556</v>
      </c>
      <c r="D365" s="70">
        <v>1883</v>
      </c>
      <c r="E365" s="70">
        <v>1920</v>
      </c>
      <c r="F365" s="70">
        <v>4</v>
      </c>
      <c r="G365" s="70">
        <v>14</v>
      </c>
      <c r="H365" s="70">
        <v>0</v>
      </c>
      <c r="I365" s="70">
        <v>0</v>
      </c>
      <c r="J365" s="70">
        <v>0</v>
      </c>
      <c r="K365" s="70">
        <v>1</v>
      </c>
      <c r="L365" s="70">
        <v>1</v>
      </c>
      <c r="M365" s="70">
        <v>1</v>
      </c>
      <c r="O365" s="28">
        <v>1888</v>
      </c>
      <c r="P365" s="28">
        <v>48</v>
      </c>
      <c r="Q365" s="28">
        <v>1936</v>
      </c>
    </row>
    <row r="366" spans="2:17" ht="12">
      <c r="B366" s="48" t="s">
        <v>1673</v>
      </c>
      <c r="C366" s="46" t="s">
        <v>232</v>
      </c>
      <c r="D366" s="70">
        <v>953</v>
      </c>
      <c r="E366" s="70">
        <v>982</v>
      </c>
      <c r="F366" s="70">
        <v>5</v>
      </c>
      <c r="G366" s="70">
        <v>13</v>
      </c>
      <c r="H366" s="70">
        <v>0</v>
      </c>
      <c r="I366" s="70">
        <v>2</v>
      </c>
      <c r="J366" s="70">
        <v>0</v>
      </c>
      <c r="K366" s="70">
        <v>1</v>
      </c>
      <c r="L366" s="70">
        <v>0</v>
      </c>
      <c r="M366" s="70">
        <v>0</v>
      </c>
      <c r="O366" s="28">
        <v>958</v>
      </c>
      <c r="P366" s="28">
        <v>40</v>
      </c>
      <c r="Q366" s="28">
        <v>998</v>
      </c>
    </row>
    <row r="367" spans="2:17" ht="12">
      <c r="B367" s="46" t="s">
        <v>1674</v>
      </c>
      <c r="C367" s="46" t="s">
        <v>687</v>
      </c>
      <c r="D367" s="70">
        <v>1819</v>
      </c>
      <c r="E367" s="70">
        <v>1877</v>
      </c>
      <c r="F367" s="70">
        <v>1</v>
      </c>
      <c r="G367" s="70">
        <v>2</v>
      </c>
      <c r="H367" s="70">
        <v>0</v>
      </c>
      <c r="I367" s="70">
        <v>0</v>
      </c>
      <c r="J367" s="70">
        <v>0</v>
      </c>
      <c r="K367" s="70">
        <v>2</v>
      </c>
      <c r="L367" s="70">
        <v>1</v>
      </c>
      <c r="M367" s="70">
        <v>1</v>
      </c>
      <c r="O367" s="28">
        <v>1821</v>
      </c>
      <c r="P367" s="28">
        <v>61</v>
      </c>
      <c r="Q367" s="28">
        <v>1882</v>
      </c>
    </row>
    <row r="368" spans="2:17" ht="12">
      <c r="B368" s="46" t="s">
        <v>1675</v>
      </c>
      <c r="C368" s="46" t="s">
        <v>688</v>
      </c>
      <c r="D368" s="70">
        <v>1674</v>
      </c>
      <c r="E368" s="70">
        <v>1719</v>
      </c>
      <c r="F368" s="70">
        <v>1</v>
      </c>
      <c r="G368" s="70">
        <v>2</v>
      </c>
      <c r="H368" s="70">
        <v>0</v>
      </c>
      <c r="I368" s="70">
        <v>0</v>
      </c>
      <c r="J368" s="70">
        <v>0</v>
      </c>
      <c r="K368" s="70">
        <v>0</v>
      </c>
      <c r="L368" s="70">
        <v>0</v>
      </c>
      <c r="M368" s="70">
        <v>0</v>
      </c>
      <c r="O368" s="28">
        <v>1675</v>
      </c>
      <c r="P368" s="28">
        <v>46</v>
      </c>
      <c r="Q368" s="28">
        <v>1721</v>
      </c>
    </row>
    <row r="369" spans="2:17" ht="12">
      <c r="B369" s="46" t="s">
        <v>1676</v>
      </c>
      <c r="C369" s="46" t="s">
        <v>529</v>
      </c>
      <c r="D369" s="70">
        <v>331</v>
      </c>
      <c r="E369" s="70">
        <v>368</v>
      </c>
      <c r="F369" s="70">
        <v>0</v>
      </c>
      <c r="G369" s="70">
        <v>0</v>
      </c>
      <c r="H369" s="70">
        <v>0</v>
      </c>
      <c r="I369" s="70">
        <v>0</v>
      </c>
      <c r="J369" s="70">
        <v>0</v>
      </c>
      <c r="K369" s="70">
        <v>2</v>
      </c>
      <c r="L369" s="70">
        <v>0</v>
      </c>
      <c r="M369" s="70">
        <v>0</v>
      </c>
      <c r="O369" s="28">
        <v>331</v>
      </c>
      <c r="P369" s="28">
        <v>39</v>
      </c>
      <c r="Q369" s="28">
        <v>370</v>
      </c>
    </row>
    <row r="370" spans="2:17" ht="12">
      <c r="B370" s="46" t="s">
        <v>1677</v>
      </c>
      <c r="C370" s="46" t="s">
        <v>234</v>
      </c>
      <c r="D370" s="70">
        <v>1332</v>
      </c>
      <c r="E370" s="70">
        <v>1389</v>
      </c>
      <c r="F370" s="70">
        <v>0</v>
      </c>
      <c r="G370" s="70">
        <v>0</v>
      </c>
      <c r="H370" s="70">
        <v>0</v>
      </c>
      <c r="I370" s="70">
        <v>0</v>
      </c>
      <c r="J370" s="70">
        <v>0</v>
      </c>
      <c r="K370" s="70">
        <v>0</v>
      </c>
      <c r="L370" s="70">
        <v>5</v>
      </c>
      <c r="M370" s="70">
        <v>5</v>
      </c>
      <c r="O370" s="28">
        <v>1337</v>
      </c>
      <c r="P370" s="28">
        <v>57</v>
      </c>
      <c r="Q370" s="28">
        <v>1394</v>
      </c>
    </row>
    <row r="371" spans="2:17" ht="12">
      <c r="B371" s="46" t="s">
        <v>1678</v>
      </c>
      <c r="C371" s="46" t="s">
        <v>760</v>
      </c>
      <c r="D371" s="70">
        <v>3027</v>
      </c>
      <c r="E371" s="70">
        <v>3118</v>
      </c>
      <c r="F371" s="70">
        <v>8</v>
      </c>
      <c r="G371" s="70">
        <v>9</v>
      </c>
      <c r="H371" s="70">
        <v>9</v>
      </c>
      <c r="I371" s="70">
        <v>11</v>
      </c>
      <c r="J371" s="70">
        <v>0</v>
      </c>
      <c r="K371" s="70">
        <v>0</v>
      </c>
      <c r="L371" s="70">
        <v>2</v>
      </c>
      <c r="M371" s="70">
        <v>2</v>
      </c>
      <c r="O371" s="28">
        <v>3046</v>
      </c>
      <c r="P371" s="28">
        <v>94</v>
      </c>
      <c r="Q371" s="28">
        <v>3140</v>
      </c>
    </row>
    <row r="372" spans="2:17" ht="12">
      <c r="B372" s="46" t="s">
        <v>1679</v>
      </c>
      <c r="C372" s="46" t="s">
        <v>769</v>
      </c>
      <c r="D372" s="70">
        <v>2000</v>
      </c>
      <c r="E372" s="70">
        <v>2138</v>
      </c>
      <c r="F372" s="70">
        <v>35</v>
      </c>
      <c r="G372" s="70">
        <v>61</v>
      </c>
      <c r="H372" s="70">
        <v>12</v>
      </c>
      <c r="I372" s="70">
        <v>28</v>
      </c>
      <c r="J372" s="70">
        <v>0</v>
      </c>
      <c r="K372" s="70">
        <v>2</v>
      </c>
      <c r="L372" s="70">
        <v>0</v>
      </c>
      <c r="M372" s="70">
        <v>0</v>
      </c>
      <c r="O372" s="28">
        <v>2047</v>
      </c>
      <c r="P372" s="28">
        <v>182</v>
      </c>
      <c r="Q372" s="28">
        <v>2229</v>
      </c>
    </row>
    <row r="373" spans="2:17" ht="12">
      <c r="B373" s="48" t="s">
        <v>1680</v>
      </c>
      <c r="C373" s="46" t="s">
        <v>236</v>
      </c>
      <c r="D373" s="70">
        <v>1793</v>
      </c>
      <c r="E373" s="70">
        <v>1849</v>
      </c>
      <c r="F373" s="70">
        <v>44</v>
      </c>
      <c r="G373" s="70">
        <v>60</v>
      </c>
      <c r="H373" s="70">
        <v>1</v>
      </c>
      <c r="I373" s="70">
        <v>4</v>
      </c>
      <c r="J373" s="70">
        <v>0</v>
      </c>
      <c r="K373" s="70">
        <v>5</v>
      </c>
      <c r="L373" s="70">
        <v>0</v>
      </c>
      <c r="M373" s="70">
        <v>0</v>
      </c>
      <c r="O373" s="28">
        <v>1838</v>
      </c>
      <c r="P373" s="28">
        <v>80</v>
      </c>
      <c r="Q373" s="28">
        <v>1918</v>
      </c>
    </row>
    <row r="374" spans="2:17" ht="12">
      <c r="B374" s="46" t="s">
        <v>1681</v>
      </c>
      <c r="C374" s="46" t="s">
        <v>600</v>
      </c>
      <c r="D374" s="70">
        <v>876</v>
      </c>
      <c r="E374" s="70">
        <v>926</v>
      </c>
      <c r="F374" s="70">
        <v>5</v>
      </c>
      <c r="G374" s="70">
        <v>12</v>
      </c>
      <c r="H374" s="70">
        <v>0</v>
      </c>
      <c r="I374" s="70">
        <v>0</v>
      </c>
      <c r="J374" s="70">
        <v>0</v>
      </c>
      <c r="K374" s="70">
        <v>0</v>
      </c>
      <c r="L374" s="70">
        <v>0</v>
      </c>
      <c r="M374" s="70">
        <v>0</v>
      </c>
      <c r="O374" s="28">
        <v>881</v>
      </c>
      <c r="P374" s="28">
        <v>57</v>
      </c>
      <c r="Q374" s="28">
        <v>938</v>
      </c>
    </row>
    <row r="375" spans="2:17" ht="12">
      <c r="B375" s="46" t="s">
        <v>1682</v>
      </c>
      <c r="C375" s="46" t="s">
        <v>850</v>
      </c>
      <c r="D375" s="70">
        <v>1400</v>
      </c>
      <c r="E375" s="70">
        <v>1423</v>
      </c>
      <c r="F375" s="70">
        <v>0</v>
      </c>
      <c r="G375" s="70">
        <v>0</v>
      </c>
      <c r="H375" s="70">
        <v>0</v>
      </c>
      <c r="I375" s="70">
        <v>0</v>
      </c>
      <c r="J375" s="70">
        <v>0</v>
      </c>
      <c r="K375" s="70">
        <v>0</v>
      </c>
      <c r="L375" s="70">
        <v>0</v>
      </c>
      <c r="M375" s="70">
        <v>0</v>
      </c>
      <c r="O375" s="28">
        <v>1400</v>
      </c>
      <c r="P375" s="28">
        <v>23</v>
      </c>
      <c r="Q375" s="28">
        <v>1423</v>
      </c>
    </row>
    <row r="376" spans="2:17" ht="12">
      <c r="B376" s="48" t="s">
        <v>1683</v>
      </c>
      <c r="C376" s="46" t="s">
        <v>652</v>
      </c>
      <c r="D376" s="70">
        <v>527</v>
      </c>
      <c r="E376" s="70">
        <v>562</v>
      </c>
      <c r="F376" s="70">
        <v>0</v>
      </c>
      <c r="G376" s="70">
        <v>0</v>
      </c>
      <c r="H376" s="70">
        <v>0</v>
      </c>
      <c r="I376" s="70">
        <v>0</v>
      </c>
      <c r="J376" s="70">
        <v>0</v>
      </c>
      <c r="K376" s="70">
        <v>0</v>
      </c>
      <c r="L376" s="70">
        <v>0</v>
      </c>
      <c r="M376" s="70">
        <v>0</v>
      </c>
      <c r="O376" s="28">
        <v>527</v>
      </c>
      <c r="P376" s="28">
        <v>35</v>
      </c>
      <c r="Q376" s="28">
        <v>562</v>
      </c>
    </row>
    <row r="377" spans="2:17" ht="12">
      <c r="B377" s="48" t="s">
        <v>1684</v>
      </c>
      <c r="C377" s="46" t="s">
        <v>653</v>
      </c>
      <c r="D377" s="70">
        <v>270</v>
      </c>
      <c r="E377" s="70">
        <v>294</v>
      </c>
      <c r="F377" s="70">
        <v>127</v>
      </c>
      <c r="G377" s="70">
        <v>176</v>
      </c>
      <c r="H377" s="70">
        <v>1</v>
      </c>
      <c r="I377" s="70">
        <v>5</v>
      </c>
      <c r="J377" s="70">
        <v>0</v>
      </c>
      <c r="K377" s="70">
        <v>0</v>
      </c>
      <c r="L377" s="70">
        <v>0</v>
      </c>
      <c r="M377" s="70">
        <v>0</v>
      </c>
      <c r="O377" s="28">
        <v>398</v>
      </c>
      <c r="P377" s="28">
        <v>77</v>
      </c>
      <c r="Q377" s="28">
        <v>475</v>
      </c>
    </row>
    <row r="378" spans="2:17" ht="12">
      <c r="B378" s="46" t="s">
        <v>1685</v>
      </c>
      <c r="C378" s="46" t="s">
        <v>774</v>
      </c>
      <c r="D378" s="70">
        <v>891</v>
      </c>
      <c r="E378" s="70">
        <v>925</v>
      </c>
      <c r="F378" s="70">
        <v>1</v>
      </c>
      <c r="G378" s="70">
        <v>3</v>
      </c>
      <c r="H378" s="70">
        <v>2</v>
      </c>
      <c r="I378" s="70">
        <v>5</v>
      </c>
      <c r="J378" s="70">
        <v>0</v>
      </c>
      <c r="K378" s="70">
        <v>0</v>
      </c>
      <c r="L378" s="70">
        <v>1</v>
      </c>
      <c r="M378" s="70">
        <v>1</v>
      </c>
      <c r="O378" s="28">
        <v>895</v>
      </c>
      <c r="P378" s="28">
        <v>39</v>
      </c>
      <c r="Q378" s="28">
        <v>934</v>
      </c>
    </row>
    <row r="379" spans="2:17" ht="12">
      <c r="B379" s="46" t="s">
        <v>1686</v>
      </c>
      <c r="C379" s="46" t="s">
        <v>689</v>
      </c>
      <c r="D379" s="70">
        <v>1659</v>
      </c>
      <c r="E379" s="70">
        <v>1698</v>
      </c>
      <c r="F379" s="70">
        <v>0</v>
      </c>
      <c r="G379" s="70">
        <v>0</v>
      </c>
      <c r="H379" s="70">
        <v>0</v>
      </c>
      <c r="I379" s="70">
        <v>0</v>
      </c>
      <c r="J379" s="70">
        <v>0</v>
      </c>
      <c r="K379" s="70">
        <v>0</v>
      </c>
      <c r="L379" s="70">
        <v>1</v>
      </c>
      <c r="M379" s="70">
        <v>1</v>
      </c>
      <c r="O379" s="28">
        <v>1660</v>
      </c>
      <c r="P379" s="28">
        <v>39</v>
      </c>
      <c r="Q379" s="28">
        <v>1699</v>
      </c>
    </row>
    <row r="380" spans="2:17" ht="12">
      <c r="B380" s="46" t="s">
        <v>1687</v>
      </c>
      <c r="C380" s="46" t="s">
        <v>690</v>
      </c>
      <c r="D380" s="70">
        <v>1706</v>
      </c>
      <c r="E380" s="70">
        <v>1758</v>
      </c>
      <c r="F380" s="70">
        <v>0</v>
      </c>
      <c r="G380" s="70">
        <v>1</v>
      </c>
      <c r="H380" s="70">
        <v>0</v>
      </c>
      <c r="I380" s="70">
        <v>0</v>
      </c>
      <c r="J380" s="70">
        <v>0</v>
      </c>
      <c r="K380" s="70">
        <v>0</v>
      </c>
      <c r="L380" s="70">
        <v>2</v>
      </c>
      <c r="M380" s="70">
        <v>2</v>
      </c>
      <c r="O380" s="28">
        <v>1708</v>
      </c>
      <c r="P380" s="28">
        <v>53</v>
      </c>
      <c r="Q380" s="28">
        <v>1761</v>
      </c>
    </row>
    <row r="381" spans="2:17" ht="12">
      <c r="B381" s="46" t="s">
        <v>1688</v>
      </c>
      <c r="C381" s="46" t="s">
        <v>434</v>
      </c>
      <c r="D381" s="70">
        <v>2433</v>
      </c>
      <c r="E381" s="70">
        <v>2551</v>
      </c>
      <c r="F381" s="70">
        <v>10</v>
      </c>
      <c r="G381" s="70">
        <v>31</v>
      </c>
      <c r="H381" s="70">
        <v>0</v>
      </c>
      <c r="I381" s="70">
        <v>0</v>
      </c>
      <c r="J381" s="70">
        <v>0</v>
      </c>
      <c r="K381" s="70">
        <v>4</v>
      </c>
      <c r="L381" s="70">
        <v>4</v>
      </c>
      <c r="M381" s="70">
        <v>4</v>
      </c>
      <c r="O381" s="28">
        <v>2447</v>
      </c>
      <c r="P381" s="28">
        <v>143</v>
      </c>
      <c r="Q381" s="28">
        <v>2590</v>
      </c>
    </row>
    <row r="382" spans="2:17" ht="12">
      <c r="B382" s="46" t="s">
        <v>1689</v>
      </c>
      <c r="C382" s="46" t="s">
        <v>691</v>
      </c>
      <c r="D382" s="70">
        <v>1327</v>
      </c>
      <c r="E382" s="70">
        <v>1392</v>
      </c>
      <c r="F382" s="70">
        <v>2</v>
      </c>
      <c r="G382" s="70">
        <v>4</v>
      </c>
      <c r="H382" s="70">
        <v>1</v>
      </c>
      <c r="I382" s="70">
        <v>1</v>
      </c>
      <c r="J382" s="70">
        <v>0</v>
      </c>
      <c r="K382" s="70">
        <v>1</v>
      </c>
      <c r="L382" s="70">
        <v>1</v>
      </c>
      <c r="M382" s="70">
        <v>1</v>
      </c>
      <c r="O382" s="28">
        <v>1331</v>
      </c>
      <c r="P382" s="28">
        <v>68</v>
      </c>
      <c r="Q382" s="28">
        <v>1399</v>
      </c>
    </row>
    <row r="383" spans="2:17" ht="12">
      <c r="B383" s="46" t="s">
        <v>1690</v>
      </c>
      <c r="C383" s="46" t="s">
        <v>557</v>
      </c>
      <c r="D383" s="70">
        <v>776</v>
      </c>
      <c r="E383" s="70">
        <v>938</v>
      </c>
      <c r="F383" s="70">
        <v>0</v>
      </c>
      <c r="G383" s="70">
        <v>0</v>
      </c>
      <c r="H383" s="70">
        <v>0</v>
      </c>
      <c r="I383" s="70">
        <v>0</v>
      </c>
      <c r="J383" s="70">
        <v>0</v>
      </c>
      <c r="K383" s="70">
        <v>0</v>
      </c>
      <c r="L383" s="70">
        <v>0</v>
      </c>
      <c r="M383" s="70">
        <v>0</v>
      </c>
      <c r="O383" s="28">
        <v>776</v>
      </c>
      <c r="P383" s="28">
        <v>162</v>
      </c>
      <c r="Q383" s="28">
        <v>938</v>
      </c>
    </row>
    <row r="384" spans="2:17" ht="12">
      <c r="B384" s="46" t="s">
        <v>1691</v>
      </c>
      <c r="C384" s="46" t="s">
        <v>558</v>
      </c>
      <c r="D384" s="70">
        <v>353</v>
      </c>
      <c r="E384" s="70">
        <v>570</v>
      </c>
      <c r="F384" s="70">
        <v>0</v>
      </c>
      <c r="G384" s="70">
        <v>0</v>
      </c>
      <c r="H384" s="70">
        <v>0</v>
      </c>
      <c r="I384" s="70">
        <v>0</v>
      </c>
      <c r="J384" s="70">
        <v>0</v>
      </c>
      <c r="K384" s="70">
        <v>0</v>
      </c>
      <c r="L384" s="70">
        <v>2</v>
      </c>
      <c r="M384" s="70">
        <v>2</v>
      </c>
      <c r="O384" s="28">
        <v>355</v>
      </c>
      <c r="P384" s="28">
        <v>217</v>
      </c>
      <c r="Q384" s="28">
        <v>572</v>
      </c>
    </row>
    <row r="385" spans="2:17" ht="12">
      <c r="B385" s="46" t="s">
        <v>1692</v>
      </c>
      <c r="C385" s="46" t="s">
        <v>559</v>
      </c>
      <c r="D385" s="70">
        <v>1064</v>
      </c>
      <c r="E385" s="70">
        <v>1430</v>
      </c>
      <c r="F385" s="70">
        <v>0</v>
      </c>
      <c r="G385" s="70">
        <v>0</v>
      </c>
      <c r="H385" s="70">
        <v>0</v>
      </c>
      <c r="I385" s="70">
        <v>0</v>
      </c>
      <c r="J385" s="70">
        <v>0</v>
      </c>
      <c r="K385" s="70">
        <v>1</v>
      </c>
      <c r="L385" s="70">
        <v>1</v>
      </c>
      <c r="M385" s="70">
        <v>1</v>
      </c>
      <c r="O385" s="28">
        <v>1065</v>
      </c>
      <c r="P385" s="28">
        <v>367</v>
      </c>
      <c r="Q385" s="28">
        <v>1432</v>
      </c>
    </row>
    <row r="386" spans="2:17" ht="12">
      <c r="B386" s="46" t="s">
        <v>1693</v>
      </c>
      <c r="C386" s="46" t="s">
        <v>241</v>
      </c>
      <c r="D386" s="70">
        <v>1339</v>
      </c>
      <c r="E386" s="70">
        <v>1371</v>
      </c>
      <c r="F386" s="70">
        <v>1</v>
      </c>
      <c r="G386" s="70">
        <v>4</v>
      </c>
      <c r="H386" s="70">
        <v>0</v>
      </c>
      <c r="I386" s="70">
        <v>0</v>
      </c>
      <c r="J386" s="70">
        <v>0</v>
      </c>
      <c r="K386" s="70">
        <v>0</v>
      </c>
      <c r="L386" s="70">
        <v>1</v>
      </c>
      <c r="M386" s="70">
        <v>1</v>
      </c>
      <c r="O386" s="28">
        <v>1341</v>
      </c>
      <c r="P386" s="28">
        <v>35</v>
      </c>
      <c r="Q386" s="28">
        <v>1376</v>
      </c>
    </row>
    <row r="387" spans="2:17" ht="12">
      <c r="B387" s="46" t="s">
        <v>1694</v>
      </c>
      <c r="C387" s="46" t="s">
        <v>761</v>
      </c>
      <c r="D387" s="70">
        <v>1630</v>
      </c>
      <c r="E387" s="70">
        <v>1658</v>
      </c>
      <c r="F387" s="70">
        <v>1</v>
      </c>
      <c r="G387" s="70">
        <v>6</v>
      </c>
      <c r="H387" s="70">
        <v>0</v>
      </c>
      <c r="I387" s="70">
        <v>0</v>
      </c>
      <c r="J387" s="70">
        <v>0</v>
      </c>
      <c r="K387" s="70">
        <v>1</v>
      </c>
      <c r="L387" s="70">
        <v>0</v>
      </c>
      <c r="M387" s="70">
        <v>0</v>
      </c>
      <c r="O387" s="28">
        <v>1631</v>
      </c>
      <c r="P387" s="28">
        <v>34</v>
      </c>
      <c r="Q387" s="28">
        <v>1665</v>
      </c>
    </row>
    <row r="388" spans="2:17" ht="12">
      <c r="B388" s="46" t="s">
        <v>1695</v>
      </c>
      <c r="C388" s="46" t="s">
        <v>762</v>
      </c>
      <c r="D388" s="70">
        <v>1175</v>
      </c>
      <c r="E388" s="70">
        <v>1198</v>
      </c>
      <c r="F388" s="70">
        <v>1</v>
      </c>
      <c r="G388" s="70">
        <v>2</v>
      </c>
      <c r="H388" s="70">
        <v>0</v>
      </c>
      <c r="I388" s="70">
        <v>0</v>
      </c>
      <c r="J388" s="70">
        <v>0</v>
      </c>
      <c r="K388" s="70">
        <v>0</v>
      </c>
      <c r="L388" s="70">
        <v>1</v>
      </c>
      <c r="M388" s="70">
        <v>1</v>
      </c>
      <c r="O388" s="28">
        <v>1177</v>
      </c>
      <c r="P388" s="28">
        <v>24</v>
      </c>
      <c r="Q388" s="28">
        <v>1201</v>
      </c>
    </row>
    <row r="389" spans="2:17" ht="14.25" customHeight="1">
      <c r="B389" s="46" t="s">
        <v>1696</v>
      </c>
      <c r="C389" s="46" t="s">
        <v>727</v>
      </c>
      <c r="D389" s="70">
        <v>2092</v>
      </c>
      <c r="E389" s="70">
        <v>2183</v>
      </c>
      <c r="F389" s="70">
        <v>3</v>
      </c>
      <c r="G389" s="70">
        <v>3</v>
      </c>
      <c r="H389" s="70">
        <v>0</v>
      </c>
      <c r="I389" s="70">
        <v>0</v>
      </c>
      <c r="J389" s="70">
        <v>0</v>
      </c>
      <c r="K389" s="70">
        <v>0</v>
      </c>
      <c r="L389" s="70">
        <v>4</v>
      </c>
      <c r="M389" s="70">
        <v>4</v>
      </c>
      <c r="O389" s="28">
        <v>2099</v>
      </c>
      <c r="P389" s="28">
        <v>91</v>
      </c>
      <c r="Q389" s="28">
        <v>2190</v>
      </c>
    </row>
    <row r="390" spans="2:17" ht="12">
      <c r="B390" s="46" t="s">
        <v>1697</v>
      </c>
      <c r="C390" s="46" t="s">
        <v>1995</v>
      </c>
      <c r="D390" s="70">
        <v>1875</v>
      </c>
      <c r="E390" s="70">
        <v>1912</v>
      </c>
      <c r="F390" s="70">
        <v>0</v>
      </c>
      <c r="G390" s="70">
        <v>2</v>
      </c>
      <c r="H390" s="70">
        <v>0</v>
      </c>
      <c r="I390" s="70">
        <v>3</v>
      </c>
      <c r="J390" s="70">
        <v>0</v>
      </c>
      <c r="K390" s="70">
        <v>0</v>
      </c>
      <c r="L390" s="70">
        <v>0</v>
      </c>
      <c r="M390" s="70">
        <v>0</v>
      </c>
      <c r="O390" s="28">
        <v>1875</v>
      </c>
      <c r="P390" s="28">
        <v>42</v>
      </c>
      <c r="Q390" s="28">
        <v>1917</v>
      </c>
    </row>
    <row r="391" spans="2:17" ht="12" customHeight="1">
      <c r="B391" s="48" t="s">
        <v>1698</v>
      </c>
      <c r="C391" s="46" t="s">
        <v>654</v>
      </c>
      <c r="D391" s="70">
        <v>1014</v>
      </c>
      <c r="E391" s="70">
        <v>1055</v>
      </c>
      <c r="F391" s="70">
        <v>12</v>
      </c>
      <c r="G391" s="70">
        <v>23</v>
      </c>
      <c r="H391" s="70">
        <v>3</v>
      </c>
      <c r="I391" s="70">
        <v>13</v>
      </c>
      <c r="J391" s="70">
        <v>0</v>
      </c>
      <c r="K391" s="70">
        <v>0</v>
      </c>
      <c r="L391" s="70">
        <v>0</v>
      </c>
      <c r="M391" s="70">
        <v>0</v>
      </c>
      <c r="O391" s="28">
        <v>1029</v>
      </c>
      <c r="P391" s="28">
        <v>62</v>
      </c>
      <c r="Q391" s="28">
        <v>1091</v>
      </c>
    </row>
    <row r="392" spans="2:17" ht="12">
      <c r="B392" s="46" t="s">
        <v>1699</v>
      </c>
      <c r="C392" s="46" t="s">
        <v>728</v>
      </c>
      <c r="D392" s="70">
        <v>3646</v>
      </c>
      <c r="E392" s="70">
        <v>3923</v>
      </c>
      <c r="F392" s="70">
        <v>47</v>
      </c>
      <c r="G392" s="70">
        <v>183</v>
      </c>
      <c r="H392" s="70">
        <v>5</v>
      </c>
      <c r="I392" s="70">
        <v>8</v>
      </c>
      <c r="J392" s="70">
        <v>0</v>
      </c>
      <c r="K392" s="70">
        <v>0</v>
      </c>
      <c r="L392" s="70">
        <v>0</v>
      </c>
      <c r="M392" s="70">
        <v>0</v>
      </c>
      <c r="O392" s="28">
        <v>3698</v>
      </c>
      <c r="P392" s="28">
        <v>416</v>
      </c>
      <c r="Q392" s="28">
        <v>4114</v>
      </c>
    </row>
    <row r="393" spans="2:17" ht="12">
      <c r="B393" s="46" t="s">
        <v>1700</v>
      </c>
      <c r="C393" s="46" t="s">
        <v>245</v>
      </c>
      <c r="D393" s="70">
        <v>2824</v>
      </c>
      <c r="E393" s="70">
        <v>3057</v>
      </c>
      <c r="F393" s="70">
        <v>22</v>
      </c>
      <c r="G393" s="70">
        <v>45</v>
      </c>
      <c r="H393" s="70">
        <v>0</v>
      </c>
      <c r="I393" s="70">
        <v>1</v>
      </c>
      <c r="J393" s="70">
        <v>0</v>
      </c>
      <c r="K393" s="70">
        <v>2</v>
      </c>
      <c r="L393" s="70">
        <v>1</v>
      </c>
      <c r="M393" s="70">
        <v>1</v>
      </c>
      <c r="O393" s="28">
        <v>2847</v>
      </c>
      <c r="P393" s="28">
        <v>259</v>
      </c>
      <c r="Q393" s="28">
        <v>3106</v>
      </c>
    </row>
    <row r="394" spans="2:17" ht="12">
      <c r="B394" s="46" t="s">
        <v>1701</v>
      </c>
      <c r="C394" s="46" t="s">
        <v>246</v>
      </c>
      <c r="D394" s="70">
        <v>2155</v>
      </c>
      <c r="E394" s="70">
        <v>2255</v>
      </c>
      <c r="F394" s="70">
        <v>7</v>
      </c>
      <c r="G394" s="70">
        <v>7</v>
      </c>
      <c r="H394" s="70">
        <v>1</v>
      </c>
      <c r="I394" s="70">
        <v>5</v>
      </c>
      <c r="J394" s="70">
        <v>0</v>
      </c>
      <c r="K394" s="70">
        <v>5</v>
      </c>
      <c r="L394" s="70">
        <v>1</v>
      </c>
      <c r="M394" s="70">
        <v>1</v>
      </c>
      <c r="O394" s="28">
        <v>2164</v>
      </c>
      <c r="P394" s="28">
        <v>109</v>
      </c>
      <c r="Q394" s="28">
        <v>2273</v>
      </c>
    </row>
    <row r="395" spans="2:17" ht="12">
      <c r="B395" s="46" t="s">
        <v>1702</v>
      </c>
      <c r="C395" s="46" t="s">
        <v>560</v>
      </c>
      <c r="D395" s="70">
        <v>1231</v>
      </c>
      <c r="E395" s="70">
        <v>1268</v>
      </c>
      <c r="F395" s="70">
        <v>0</v>
      </c>
      <c r="G395" s="70">
        <v>6</v>
      </c>
      <c r="H395" s="70">
        <v>0</v>
      </c>
      <c r="I395" s="70">
        <v>0</v>
      </c>
      <c r="J395" s="70">
        <v>0</v>
      </c>
      <c r="K395" s="70">
        <v>0</v>
      </c>
      <c r="L395" s="70">
        <v>0</v>
      </c>
      <c r="M395" s="70">
        <v>0</v>
      </c>
      <c r="O395" s="28">
        <v>1231</v>
      </c>
      <c r="P395" s="28">
        <v>43</v>
      </c>
      <c r="Q395" s="28">
        <v>1274</v>
      </c>
    </row>
    <row r="396" spans="2:17" ht="12">
      <c r="B396" s="46" t="s">
        <v>1703</v>
      </c>
      <c r="C396" s="46" t="s">
        <v>459</v>
      </c>
      <c r="D396" s="70">
        <v>1727</v>
      </c>
      <c r="E396" s="70">
        <v>1813</v>
      </c>
      <c r="F396" s="70">
        <v>10</v>
      </c>
      <c r="G396" s="70">
        <v>16</v>
      </c>
      <c r="H396" s="70">
        <v>0</v>
      </c>
      <c r="I396" s="70">
        <v>0</v>
      </c>
      <c r="J396" s="70">
        <v>0</v>
      </c>
      <c r="K396" s="70">
        <v>0</v>
      </c>
      <c r="L396" s="70">
        <v>2</v>
      </c>
      <c r="M396" s="70">
        <v>2</v>
      </c>
      <c r="O396" s="28">
        <v>1739</v>
      </c>
      <c r="P396" s="28">
        <v>92</v>
      </c>
      <c r="Q396" s="28">
        <v>1831</v>
      </c>
    </row>
    <row r="397" spans="2:17" ht="12">
      <c r="B397" s="46" t="s">
        <v>1704</v>
      </c>
      <c r="C397" s="46" t="s">
        <v>460</v>
      </c>
      <c r="D397" s="70">
        <v>2315</v>
      </c>
      <c r="E397" s="70">
        <v>2452</v>
      </c>
      <c r="F397" s="70">
        <v>28</v>
      </c>
      <c r="G397" s="70">
        <v>45</v>
      </c>
      <c r="H397" s="70">
        <v>0</v>
      </c>
      <c r="I397" s="70">
        <v>0</v>
      </c>
      <c r="J397" s="70">
        <v>0</v>
      </c>
      <c r="K397" s="70">
        <v>4</v>
      </c>
      <c r="L397" s="70">
        <v>0</v>
      </c>
      <c r="M397" s="70">
        <v>0</v>
      </c>
      <c r="O397" s="28">
        <v>2343</v>
      </c>
      <c r="P397" s="28">
        <v>158</v>
      </c>
      <c r="Q397" s="28">
        <v>2501</v>
      </c>
    </row>
    <row r="398" spans="2:17" ht="12">
      <c r="B398" s="46" t="s">
        <v>1705</v>
      </c>
      <c r="C398" s="46" t="s">
        <v>247</v>
      </c>
      <c r="D398" s="70">
        <v>1654</v>
      </c>
      <c r="E398" s="70">
        <v>1689</v>
      </c>
      <c r="F398" s="70">
        <v>14</v>
      </c>
      <c r="G398" s="70">
        <v>17</v>
      </c>
      <c r="H398" s="70">
        <v>0</v>
      </c>
      <c r="I398" s="70">
        <v>0</v>
      </c>
      <c r="J398" s="70">
        <v>0</v>
      </c>
      <c r="K398" s="70">
        <v>0</v>
      </c>
      <c r="L398" s="70">
        <v>1</v>
      </c>
      <c r="M398" s="70">
        <v>1</v>
      </c>
      <c r="O398" s="28">
        <v>1669</v>
      </c>
      <c r="P398" s="28">
        <v>38</v>
      </c>
      <c r="Q398" s="28">
        <v>1707</v>
      </c>
    </row>
    <row r="399" spans="2:17" ht="12">
      <c r="B399" s="48" t="s">
        <v>1706</v>
      </c>
      <c r="C399" s="46" t="s">
        <v>655</v>
      </c>
      <c r="D399" s="70">
        <v>1362</v>
      </c>
      <c r="E399" s="70">
        <v>1549</v>
      </c>
      <c r="F399" s="70">
        <v>25</v>
      </c>
      <c r="G399" s="70">
        <v>72</v>
      </c>
      <c r="H399" s="70">
        <v>0</v>
      </c>
      <c r="I399" s="70">
        <v>0</v>
      </c>
      <c r="J399" s="70">
        <v>0</v>
      </c>
      <c r="K399" s="70">
        <v>1</v>
      </c>
      <c r="L399" s="70">
        <v>0</v>
      </c>
      <c r="M399" s="70">
        <v>0</v>
      </c>
      <c r="O399" s="28">
        <v>1387</v>
      </c>
      <c r="P399" s="28">
        <v>235</v>
      </c>
      <c r="Q399" s="28">
        <v>1622</v>
      </c>
    </row>
    <row r="400" spans="2:17" ht="12">
      <c r="B400" s="46" t="s">
        <v>1707</v>
      </c>
      <c r="C400" s="46" t="s">
        <v>692</v>
      </c>
      <c r="D400" s="70">
        <v>1737</v>
      </c>
      <c r="E400" s="70">
        <v>1776</v>
      </c>
      <c r="F400" s="70">
        <v>1</v>
      </c>
      <c r="G400" s="70">
        <v>1</v>
      </c>
      <c r="H400" s="70">
        <v>0</v>
      </c>
      <c r="I400" s="70">
        <v>0</v>
      </c>
      <c r="J400" s="70">
        <v>0</v>
      </c>
      <c r="K400" s="70">
        <v>1</v>
      </c>
      <c r="L400" s="70">
        <v>16</v>
      </c>
      <c r="M400" s="70">
        <v>16</v>
      </c>
      <c r="O400" s="28">
        <v>1754</v>
      </c>
      <c r="P400" s="28">
        <v>40</v>
      </c>
      <c r="Q400" s="28">
        <v>1794</v>
      </c>
    </row>
    <row r="401" spans="2:17" ht="12">
      <c r="B401" s="46" t="s">
        <v>1708</v>
      </c>
      <c r="C401" s="46" t="s">
        <v>461</v>
      </c>
      <c r="D401" s="70">
        <v>1349</v>
      </c>
      <c r="E401" s="70">
        <v>1420</v>
      </c>
      <c r="F401" s="70">
        <v>3</v>
      </c>
      <c r="G401" s="70">
        <v>3</v>
      </c>
      <c r="H401" s="70">
        <v>0</v>
      </c>
      <c r="I401" s="70">
        <v>0</v>
      </c>
      <c r="J401" s="70">
        <v>0</v>
      </c>
      <c r="K401" s="70">
        <v>2</v>
      </c>
      <c r="L401" s="70">
        <v>1</v>
      </c>
      <c r="M401" s="70">
        <v>1</v>
      </c>
      <c r="O401" s="28">
        <v>1353</v>
      </c>
      <c r="P401" s="28">
        <v>73</v>
      </c>
      <c r="Q401" s="28">
        <v>1426</v>
      </c>
    </row>
    <row r="402" spans="2:17" ht="12">
      <c r="B402" s="46" t="s">
        <v>1709</v>
      </c>
      <c r="C402" s="46" t="s">
        <v>729</v>
      </c>
      <c r="D402" s="70">
        <v>1610</v>
      </c>
      <c r="E402" s="70">
        <v>1679</v>
      </c>
      <c r="F402" s="70">
        <v>1</v>
      </c>
      <c r="G402" s="70">
        <v>4</v>
      </c>
      <c r="H402" s="70">
        <v>4</v>
      </c>
      <c r="I402" s="70">
        <v>5</v>
      </c>
      <c r="J402" s="70">
        <v>0</v>
      </c>
      <c r="K402" s="70">
        <v>2</v>
      </c>
      <c r="L402" s="70">
        <v>2</v>
      </c>
      <c r="M402" s="70">
        <v>2</v>
      </c>
      <c r="O402" s="28">
        <v>1617</v>
      </c>
      <c r="P402" s="28">
        <v>75</v>
      </c>
      <c r="Q402" s="28">
        <v>1692</v>
      </c>
    </row>
    <row r="403" spans="2:17" ht="12">
      <c r="B403" s="46" t="s">
        <v>1710</v>
      </c>
      <c r="C403" s="46" t="s">
        <v>796</v>
      </c>
      <c r="D403" s="70">
        <v>2673</v>
      </c>
      <c r="E403" s="70">
        <v>3014</v>
      </c>
      <c r="F403" s="70">
        <v>10</v>
      </c>
      <c r="G403" s="70">
        <v>15</v>
      </c>
      <c r="H403" s="70">
        <v>0</v>
      </c>
      <c r="I403" s="70">
        <v>1</v>
      </c>
      <c r="J403" s="70">
        <v>0</v>
      </c>
      <c r="K403" s="70">
        <v>12</v>
      </c>
      <c r="L403" s="70">
        <v>4</v>
      </c>
      <c r="M403" s="70">
        <v>4</v>
      </c>
      <c r="O403" s="28">
        <v>2687</v>
      </c>
      <c r="P403" s="28">
        <v>359</v>
      </c>
      <c r="Q403" s="28">
        <v>3046</v>
      </c>
    </row>
    <row r="404" spans="2:17" ht="12">
      <c r="B404" s="46" t="s">
        <v>1711</v>
      </c>
      <c r="C404" s="46" t="s">
        <v>253</v>
      </c>
      <c r="D404" s="70">
        <v>2324</v>
      </c>
      <c r="E404" s="70">
        <v>2436</v>
      </c>
      <c r="F404" s="70">
        <v>10</v>
      </c>
      <c r="G404" s="70">
        <v>13</v>
      </c>
      <c r="H404" s="70">
        <v>1</v>
      </c>
      <c r="I404" s="70">
        <v>1</v>
      </c>
      <c r="J404" s="70">
        <v>0</v>
      </c>
      <c r="K404" s="70">
        <v>4</v>
      </c>
      <c r="L404" s="70">
        <v>0</v>
      </c>
      <c r="M404" s="70">
        <v>0</v>
      </c>
      <c r="O404" s="28">
        <v>2335</v>
      </c>
      <c r="P404" s="28">
        <v>119</v>
      </c>
      <c r="Q404" s="28">
        <v>2454</v>
      </c>
    </row>
    <row r="405" spans="2:17" ht="12">
      <c r="B405" s="46" t="s">
        <v>1712</v>
      </c>
      <c r="C405" s="46" t="s">
        <v>797</v>
      </c>
      <c r="D405" s="70">
        <v>2457</v>
      </c>
      <c r="E405" s="70">
        <v>2626</v>
      </c>
      <c r="F405" s="70">
        <v>8</v>
      </c>
      <c r="G405" s="70">
        <v>25</v>
      </c>
      <c r="H405" s="70">
        <v>0</v>
      </c>
      <c r="I405" s="70">
        <v>0</v>
      </c>
      <c r="J405" s="70">
        <v>0</v>
      </c>
      <c r="K405" s="70">
        <v>8</v>
      </c>
      <c r="L405" s="70">
        <v>3</v>
      </c>
      <c r="M405" s="70">
        <v>3</v>
      </c>
      <c r="O405" s="28">
        <v>2468</v>
      </c>
      <c r="P405" s="28">
        <v>194</v>
      </c>
      <c r="Q405" s="28">
        <v>2662</v>
      </c>
    </row>
    <row r="406" spans="2:17" ht="12">
      <c r="B406" s="46" t="s">
        <v>1713</v>
      </c>
      <c r="C406" s="46" t="s">
        <v>254</v>
      </c>
      <c r="D406" s="70">
        <v>3378</v>
      </c>
      <c r="E406" s="70">
        <v>3473</v>
      </c>
      <c r="F406" s="70">
        <v>0</v>
      </c>
      <c r="G406" s="70">
        <v>2</v>
      </c>
      <c r="H406" s="70">
        <v>1</v>
      </c>
      <c r="I406" s="70">
        <v>1</v>
      </c>
      <c r="J406" s="70">
        <v>0</v>
      </c>
      <c r="K406" s="70">
        <v>0</v>
      </c>
      <c r="L406" s="70">
        <v>1</v>
      </c>
      <c r="M406" s="70">
        <v>1</v>
      </c>
      <c r="O406" s="28">
        <v>3380</v>
      </c>
      <c r="P406" s="28">
        <v>97</v>
      </c>
      <c r="Q406" s="28">
        <v>3477</v>
      </c>
    </row>
    <row r="407" spans="2:17" ht="12">
      <c r="B407" s="46" t="s">
        <v>1714</v>
      </c>
      <c r="C407" s="46" t="s">
        <v>730</v>
      </c>
      <c r="D407" s="70">
        <v>1182</v>
      </c>
      <c r="E407" s="70">
        <v>1217</v>
      </c>
      <c r="F407" s="70">
        <v>0</v>
      </c>
      <c r="G407" s="70">
        <v>0</v>
      </c>
      <c r="H407" s="70">
        <v>0</v>
      </c>
      <c r="I407" s="70">
        <v>0</v>
      </c>
      <c r="J407" s="70">
        <v>0</v>
      </c>
      <c r="K407" s="70">
        <v>1</v>
      </c>
      <c r="L407" s="70">
        <v>0</v>
      </c>
      <c r="M407" s="70">
        <v>0</v>
      </c>
      <c r="O407" s="28">
        <v>1182</v>
      </c>
      <c r="P407" s="28">
        <v>36</v>
      </c>
      <c r="Q407" s="28">
        <v>1218</v>
      </c>
    </row>
    <row r="408" spans="2:17" ht="12">
      <c r="B408" s="46" t="s">
        <v>1715</v>
      </c>
      <c r="C408" s="46" t="s">
        <v>693</v>
      </c>
      <c r="D408" s="70">
        <v>1134</v>
      </c>
      <c r="E408" s="70">
        <v>1212</v>
      </c>
      <c r="F408" s="70">
        <v>0</v>
      </c>
      <c r="G408" s="70">
        <v>0</v>
      </c>
      <c r="H408" s="70">
        <v>0</v>
      </c>
      <c r="I408" s="70">
        <v>0</v>
      </c>
      <c r="J408" s="70">
        <v>0</v>
      </c>
      <c r="K408" s="70">
        <v>1</v>
      </c>
      <c r="L408" s="70">
        <v>1</v>
      </c>
      <c r="M408" s="70">
        <v>1</v>
      </c>
      <c r="O408" s="28">
        <v>1135</v>
      </c>
      <c r="P408" s="28">
        <v>79</v>
      </c>
      <c r="Q408" s="28">
        <v>1214</v>
      </c>
    </row>
    <row r="409" spans="2:17" ht="12">
      <c r="B409" s="46" t="s">
        <v>1716</v>
      </c>
      <c r="C409" s="46" t="s">
        <v>255</v>
      </c>
      <c r="D409" s="70">
        <v>1987</v>
      </c>
      <c r="E409" s="70">
        <v>2094</v>
      </c>
      <c r="F409" s="70">
        <v>0</v>
      </c>
      <c r="G409" s="70">
        <v>1</v>
      </c>
      <c r="H409" s="70">
        <v>0</v>
      </c>
      <c r="I409" s="70">
        <v>0</v>
      </c>
      <c r="J409" s="70">
        <v>0</v>
      </c>
      <c r="K409" s="70">
        <v>0</v>
      </c>
      <c r="L409" s="70">
        <v>1</v>
      </c>
      <c r="M409" s="70">
        <v>1</v>
      </c>
      <c r="O409" s="28">
        <v>1988</v>
      </c>
      <c r="P409" s="28">
        <v>108</v>
      </c>
      <c r="Q409" s="28">
        <v>2096</v>
      </c>
    </row>
    <row r="410" spans="2:17" ht="12">
      <c r="B410" s="46" t="s">
        <v>1717</v>
      </c>
      <c r="C410" s="46" t="s">
        <v>256</v>
      </c>
      <c r="D410" s="70">
        <v>1091</v>
      </c>
      <c r="E410" s="70">
        <v>1132</v>
      </c>
      <c r="F410" s="70">
        <v>0</v>
      </c>
      <c r="G410" s="70">
        <v>1</v>
      </c>
      <c r="H410" s="70">
        <v>0</v>
      </c>
      <c r="I410" s="70">
        <v>0</v>
      </c>
      <c r="J410" s="70">
        <v>0</v>
      </c>
      <c r="K410" s="70">
        <v>3</v>
      </c>
      <c r="L410" s="70">
        <v>0</v>
      </c>
      <c r="M410" s="70">
        <v>0</v>
      </c>
      <c r="O410" s="28">
        <v>1091</v>
      </c>
      <c r="P410" s="28">
        <v>45</v>
      </c>
      <c r="Q410" s="28">
        <v>1136</v>
      </c>
    </row>
    <row r="411" spans="2:17" ht="12">
      <c r="B411" s="46" t="s">
        <v>1718</v>
      </c>
      <c r="C411" s="46" t="s">
        <v>462</v>
      </c>
      <c r="D411" s="70">
        <v>4225</v>
      </c>
      <c r="E411" s="70">
        <v>4329</v>
      </c>
      <c r="F411" s="70">
        <v>11</v>
      </c>
      <c r="G411" s="70">
        <v>21</v>
      </c>
      <c r="H411" s="70">
        <v>0</v>
      </c>
      <c r="I411" s="70">
        <v>0</v>
      </c>
      <c r="J411" s="70">
        <v>0</v>
      </c>
      <c r="K411" s="70">
        <v>1</v>
      </c>
      <c r="L411" s="70">
        <v>5</v>
      </c>
      <c r="M411" s="70">
        <v>5</v>
      </c>
      <c r="O411" s="28">
        <v>4241</v>
      </c>
      <c r="P411" s="28">
        <v>115</v>
      </c>
      <c r="Q411" s="28">
        <v>4356</v>
      </c>
    </row>
    <row r="412" spans="2:17" ht="12">
      <c r="B412" s="46" t="s">
        <v>1719</v>
      </c>
      <c r="C412" s="46" t="s">
        <v>561</v>
      </c>
      <c r="D412" s="70">
        <v>1798</v>
      </c>
      <c r="E412" s="70">
        <v>1873</v>
      </c>
      <c r="F412" s="70">
        <v>17</v>
      </c>
      <c r="G412" s="70">
        <v>29</v>
      </c>
      <c r="H412" s="70">
        <v>0</v>
      </c>
      <c r="I412" s="70">
        <v>1</v>
      </c>
      <c r="J412" s="70">
        <v>0</v>
      </c>
      <c r="K412" s="70">
        <v>2</v>
      </c>
      <c r="L412" s="70">
        <v>0</v>
      </c>
      <c r="M412" s="70">
        <v>0</v>
      </c>
      <c r="O412" s="28">
        <v>1815</v>
      </c>
      <c r="P412" s="28">
        <v>90</v>
      </c>
      <c r="Q412" s="28">
        <v>1905</v>
      </c>
    </row>
    <row r="413" spans="2:17" ht="12">
      <c r="B413" s="46" t="s">
        <v>1720</v>
      </c>
      <c r="C413" s="46" t="s">
        <v>694</v>
      </c>
      <c r="D413" s="70">
        <v>1642</v>
      </c>
      <c r="E413" s="70">
        <v>1695</v>
      </c>
      <c r="F413" s="70">
        <v>0</v>
      </c>
      <c r="G413" s="70">
        <v>0</v>
      </c>
      <c r="H413" s="70">
        <v>1</v>
      </c>
      <c r="I413" s="70">
        <v>1</v>
      </c>
      <c r="J413" s="70">
        <v>0</v>
      </c>
      <c r="K413" s="70">
        <v>3</v>
      </c>
      <c r="L413" s="70">
        <v>1</v>
      </c>
      <c r="M413" s="70">
        <v>1</v>
      </c>
      <c r="O413" s="28">
        <v>1644</v>
      </c>
      <c r="P413" s="28">
        <v>56</v>
      </c>
      <c r="Q413" s="28">
        <v>1700</v>
      </c>
    </row>
    <row r="414" spans="2:17" ht="12">
      <c r="B414" s="46" t="s">
        <v>1721</v>
      </c>
      <c r="C414" s="46" t="s">
        <v>257</v>
      </c>
      <c r="D414" s="70">
        <v>1527</v>
      </c>
      <c r="E414" s="70">
        <v>1579</v>
      </c>
      <c r="F414" s="70">
        <v>1</v>
      </c>
      <c r="G414" s="70">
        <v>10</v>
      </c>
      <c r="H414" s="70">
        <v>0</v>
      </c>
      <c r="I414" s="70">
        <v>0</v>
      </c>
      <c r="J414" s="70">
        <v>0</v>
      </c>
      <c r="K414" s="70">
        <v>1</v>
      </c>
      <c r="L414" s="70">
        <v>1</v>
      </c>
      <c r="M414" s="70">
        <v>1</v>
      </c>
      <c r="O414" s="28">
        <v>1529</v>
      </c>
      <c r="P414" s="28">
        <v>62</v>
      </c>
      <c r="Q414" s="28">
        <v>1591</v>
      </c>
    </row>
    <row r="415" spans="2:17" ht="12">
      <c r="B415" s="46" t="s">
        <v>1722</v>
      </c>
      <c r="C415" s="46" t="s">
        <v>463</v>
      </c>
      <c r="D415" s="70">
        <v>1646</v>
      </c>
      <c r="E415" s="70">
        <v>1714</v>
      </c>
      <c r="F415" s="70">
        <v>68</v>
      </c>
      <c r="G415" s="70">
        <v>81</v>
      </c>
      <c r="H415" s="70">
        <v>0</v>
      </c>
      <c r="I415" s="70">
        <v>0</v>
      </c>
      <c r="J415" s="70">
        <v>0</v>
      </c>
      <c r="K415" s="70">
        <v>0</v>
      </c>
      <c r="L415" s="70">
        <v>1</v>
      </c>
      <c r="M415" s="70">
        <v>1</v>
      </c>
      <c r="O415" s="28">
        <v>1715</v>
      </c>
      <c r="P415" s="28">
        <v>81</v>
      </c>
      <c r="Q415" s="28">
        <v>1796</v>
      </c>
    </row>
    <row r="416" spans="2:17" ht="12">
      <c r="B416" s="46" t="s">
        <v>1723</v>
      </c>
      <c r="C416" s="46" t="s">
        <v>731</v>
      </c>
      <c r="D416" s="70">
        <v>1699</v>
      </c>
      <c r="E416" s="70">
        <v>1770</v>
      </c>
      <c r="F416" s="70">
        <v>1</v>
      </c>
      <c r="G416" s="70">
        <v>1</v>
      </c>
      <c r="H416" s="70">
        <v>2</v>
      </c>
      <c r="I416" s="70">
        <v>2</v>
      </c>
      <c r="J416" s="70">
        <v>0</v>
      </c>
      <c r="K416" s="70">
        <v>0</v>
      </c>
      <c r="L416" s="70">
        <v>1</v>
      </c>
      <c r="M416" s="70">
        <v>1</v>
      </c>
      <c r="O416" s="28">
        <v>1703</v>
      </c>
      <c r="P416" s="28">
        <v>71</v>
      </c>
      <c r="Q416" s="28">
        <v>1774</v>
      </c>
    </row>
    <row r="417" spans="2:17" ht="12">
      <c r="B417" s="46" t="s">
        <v>1724</v>
      </c>
      <c r="C417" s="46" t="s">
        <v>435</v>
      </c>
      <c r="D417" s="70">
        <v>1186</v>
      </c>
      <c r="E417" s="70">
        <v>1206</v>
      </c>
      <c r="F417" s="70">
        <v>0</v>
      </c>
      <c r="G417" s="70">
        <v>1</v>
      </c>
      <c r="H417" s="70">
        <v>0</v>
      </c>
      <c r="I417" s="70">
        <v>0</v>
      </c>
      <c r="J417" s="70">
        <v>0</v>
      </c>
      <c r="K417" s="70">
        <v>0</v>
      </c>
      <c r="L417" s="70">
        <v>0</v>
      </c>
      <c r="M417" s="70">
        <v>0</v>
      </c>
      <c r="O417" s="28">
        <v>1186</v>
      </c>
      <c r="P417" s="28">
        <v>21</v>
      </c>
      <c r="Q417" s="28">
        <v>1207</v>
      </c>
    </row>
    <row r="418" spans="2:17" ht="12">
      <c r="B418" s="46" t="s">
        <v>1725</v>
      </c>
      <c r="C418" s="46" t="s">
        <v>436</v>
      </c>
      <c r="D418" s="70">
        <v>1798</v>
      </c>
      <c r="E418" s="70">
        <v>1819</v>
      </c>
      <c r="F418" s="70">
        <v>0</v>
      </c>
      <c r="G418" s="70">
        <v>0</v>
      </c>
      <c r="H418" s="70">
        <v>0</v>
      </c>
      <c r="I418" s="70">
        <v>0</v>
      </c>
      <c r="J418" s="70">
        <v>0</v>
      </c>
      <c r="K418" s="70">
        <v>0</v>
      </c>
      <c r="L418" s="70">
        <v>1</v>
      </c>
      <c r="M418" s="70">
        <v>1</v>
      </c>
      <c r="O418" s="28">
        <v>1799</v>
      </c>
      <c r="P418" s="28">
        <v>21</v>
      </c>
      <c r="Q418" s="28">
        <v>1820</v>
      </c>
    </row>
    <row r="419" spans="2:17" ht="12">
      <c r="B419" s="46" t="s">
        <v>1726</v>
      </c>
      <c r="C419" s="46" t="s">
        <v>464</v>
      </c>
      <c r="D419" s="70">
        <v>1265</v>
      </c>
      <c r="E419" s="70">
        <v>1291</v>
      </c>
      <c r="F419" s="70">
        <v>0</v>
      </c>
      <c r="G419" s="70">
        <v>0</v>
      </c>
      <c r="H419" s="70">
        <v>0</v>
      </c>
      <c r="I419" s="70">
        <v>0</v>
      </c>
      <c r="J419" s="70">
        <v>0</v>
      </c>
      <c r="K419" s="70">
        <v>0</v>
      </c>
      <c r="L419" s="70">
        <v>0</v>
      </c>
      <c r="M419" s="70">
        <v>0</v>
      </c>
      <c r="O419" s="28">
        <v>1265</v>
      </c>
      <c r="P419" s="28">
        <v>26</v>
      </c>
      <c r="Q419" s="28">
        <v>1291</v>
      </c>
    </row>
    <row r="420" spans="2:17" ht="12">
      <c r="B420" s="46" t="s">
        <v>1727</v>
      </c>
      <c r="C420" s="46" t="s">
        <v>465</v>
      </c>
      <c r="D420" s="70">
        <v>1129</v>
      </c>
      <c r="E420" s="70">
        <v>1174</v>
      </c>
      <c r="F420" s="70">
        <v>0</v>
      </c>
      <c r="G420" s="70">
        <v>0</v>
      </c>
      <c r="H420" s="70">
        <v>0</v>
      </c>
      <c r="I420" s="70">
        <v>0</v>
      </c>
      <c r="J420" s="70">
        <v>0</v>
      </c>
      <c r="K420" s="70">
        <v>0</v>
      </c>
      <c r="L420" s="70">
        <v>0</v>
      </c>
      <c r="M420" s="70">
        <v>0</v>
      </c>
      <c r="O420" s="28">
        <v>1129</v>
      </c>
      <c r="P420" s="28">
        <v>45</v>
      </c>
      <c r="Q420" s="28">
        <v>1174</v>
      </c>
    </row>
    <row r="421" spans="2:17" ht="12">
      <c r="B421" s="46" t="s">
        <v>1728</v>
      </c>
      <c r="C421" s="46" t="s">
        <v>437</v>
      </c>
      <c r="D421" s="70">
        <v>1224</v>
      </c>
      <c r="E421" s="70">
        <v>1253</v>
      </c>
      <c r="F421" s="70">
        <v>0</v>
      </c>
      <c r="G421" s="70">
        <v>0</v>
      </c>
      <c r="H421" s="70">
        <v>0</v>
      </c>
      <c r="I421" s="70">
        <v>0</v>
      </c>
      <c r="J421" s="70">
        <v>0</v>
      </c>
      <c r="K421" s="70">
        <v>0</v>
      </c>
      <c r="L421" s="70">
        <v>1</v>
      </c>
      <c r="M421" s="70">
        <v>1</v>
      </c>
      <c r="O421" s="28">
        <v>1225</v>
      </c>
      <c r="P421" s="28">
        <v>29</v>
      </c>
      <c r="Q421" s="28">
        <v>1254</v>
      </c>
    </row>
    <row r="422" spans="2:17" ht="12">
      <c r="B422" s="46" t="s">
        <v>1729</v>
      </c>
      <c r="C422" s="46" t="s">
        <v>438</v>
      </c>
      <c r="D422" s="70">
        <v>3406</v>
      </c>
      <c r="E422" s="70">
        <v>3438</v>
      </c>
      <c r="F422" s="70">
        <v>0</v>
      </c>
      <c r="G422" s="70">
        <v>0</v>
      </c>
      <c r="H422" s="70">
        <v>0</v>
      </c>
      <c r="I422" s="70">
        <v>0</v>
      </c>
      <c r="J422" s="70">
        <v>0</v>
      </c>
      <c r="K422" s="70">
        <v>0</v>
      </c>
      <c r="L422" s="70">
        <v>0</v>
      </c>
      <c r="M422" s="70">
        <v>0</v>
      </c>
      <c r="O422" s="28">
        <v>3406</v>
      </c>
      <c r="P422" s="28">
        <v>32</v>
      </c>
      <c r="Q422" s="28">
        <v>3438</v>
      </c>
    </row>
    <row r="423" spans="2:17" ht="12">
      <c r="B423" s="46" t="s">
        <v>1730</v>
      </c>
      <c r="C423" s="46" t="s">
        <v>439</v>
      </c>
      <c r="D423" s="70">
        <v>1564</v>
      </c>
      <c r="E423" s="70">
        <v>1637</v>
      </c>
      <c r="F423" s="70">
        <v>0</v>
      </c>
      <c r="G423" s="70">
        <v>0</v>
      </c>
      <c r="H423" s="70">
        <v>0</v>
      </c>
      <c r="I423" s="70">
        <v>0</v>
      </c>
      <c r="J423" s="70">
        <v>0</v>
      </c>
      <c r="K423" s="70">
        <v>0</v>
      </c>
      <c r="L423" s="70">
        <v>0</v>
      </c>
      <c r="M423" s="70">
        <v>0</v>
      </c>
      <c r="O423" s="28">
        <v>1564</v>
      </c>
      <c r="P423" s="28">
        <v>73</v>
      </c>
      <c r="Q423" s="28">
        <v>1637</v>
      </c>
    </row>
    <row r="424" spans="2:17" ht="12">
      <c r="B424" s="46" t="s">
        <v>1731</v>
      </c>
      <c r="C424" s="46" t="s">
        <v>798</v>
      </c>
      <c r="D424" s="70">
        <v>949</v>
      </c>
      <c r="E424" s="70">
        <v>970</v>
      </c>
      <c r="F424" s="70">
        <v>0</v>
      </c>
      <c r="G424" s="70">
        <v>0</v>
      </c>
      <c r="H424" s="70">
        <v>0</v>
      </c>
      <c r="I424" s="70">
        <v>0</v>
      </c>
      <c r="J424" s="70">
        <v>0</v>
      </c>
      <c r="K424" s="70">
        <v>0</v>
      </c>
      <c r="L424" s="70">
        <v>1</v>
      </c>
      <c r="M424" s="70">
        <v>1</v>
      </c>
      <c r="O424" s="28">
        <v>950</v>
      </c>
      <c r="P424" s="28">
        <v>21</v>
      </c>
      <c r="Q424" s="28">
        <v>971</v>
      </c>
    </row>
    <row r="425" spans="2:17" ht="12">
      <c r="B425" s="48" t="s">
        <v>1732</v>
      </c>
      <c r="C425" s="46" t="s">
        <v>656</v>
      </c>
      <c r="D425" s="70">
        <v>1786</v>
      </c>
      <c r="E425" s="70">
        <v>1852</v>
      </c>
      <c r="F425" s="70">
        <v>31</v>
      </c>
      <c r="G425" s="70">
        <v>49</v>
      </c>
      <c r="H425" s="70">
        <v>2</v>
      </c>
      <c r="I425" s="70">
        <v>7</v>
      </c>
      <c r="J425" s="70">
        <v>0</v>
      </c>
      <c r="K425" s="70">
        <v>0</v>
      </c>
      <c r="L425" s="70">
        <v>2</v>
      </c>
      <c r="M425" s="70">
        <v>2</v>
      </c>
      <c r="O425" s="28">
        <v>1821</v>
      </c>
      <c r="P425" s="28">
        <v>89</v>
      </c>
      <c r="Q425" s="28">
        <v>1910</v>
      </c>
    </row>
    <row r="426" spans="2:17" ht="12">
      <c r="B426" s="46" t="s">
        <v>1733</v>
      </c>
      <c r="C426" s="46" t="s">
        <v>777</v>
      </c>
      <c r="D426" s="70">
        <v>1264</v>
      </c>
      <c r="E426" s="70">
        <v>1495</v>
      </c>
      <c r="F426" s="70">
        <v>0</v>
      </c>
      <c r="G426" s="70">
        <v>5</v>
      </c>
      <c r="H426" s="70">
        <v>4</v>
      </c>
      <c r="I426" s="70">
        <v>4</v>
      </c>
      <c r="J426" s="70">
        <v>0</v>
      </c>
      <c r="K426" s="70">
        <v>0</v>
      </c>
      <c r="L426" s="70">
        <v>0</v>
      </c>
      <c r="M426" s="70">
        <v>1</v>
      </c>
      <c r="O426" s="28">
        <v>1268</v>
      </c>
      <c r="P426" s="28">
        <v>237</v>
      </c>
      <c r="Q426" s="28">
        <v>1505</v>
      </c>
    </row>
    <row r="427" spans="2:17" ht="12">
      <c r="B427" s="46" t="s">
        <v>1734</v>
      </c>
      <c r="C427" s="46" t="s">
        <v>530</v>
      </c>
      <c r="D427" s="70">
        <v>389</v>
      </c>
      <c r="E427" s="70">
        <v>425</v>
      </c>
      <c r="F427" s="70">
        <v>0</v>
      </c>
      <c r="G427" s="70">
        <v>0</v>
      </c>
      <c r="H427" s="70">
        <v>0</v>
      </c>
      <c r="I427" s="70">
        <v>0</v>
      </c>
      <c r="J427" s="70">
        <v>0</v>
      </c>
      <c r="K427" s="70">
        <v>0</v>
      </c>
      <c r="L427" s="70">
        <v>1</v>
      </c>
      <c r="M427" s="70">
        <v>1</v>
      </c>
      <c r="O427" s="28">
        <v>390</v>
      </c>
      <c r="P427" s="28">
        <v>36</v>
      </c>
      <c r="Q427" s="28">
        <v>426</v>
      </c>
    </row>
    <row r="428" spans="2:17" ht="12">
      <c r="B428" s="46" t="s">
        <v>1735</v>
      </c>
      <c r="C428" s="46" t="s">
        <v>601</v>
      </c>
      <c r="D428" s="70">
        <v>787</v>
      </c>
      <c r="E428" s="70">
        <v>813</v>
      </c>
      <c r="F428" s="70">
        <v>7</v>
      </c>
      <c r="G428" s="70">
        <v>9</v>
      </c>
      <c r="H428" s="70">
        <v>0</v>
      </c>
      <c r="I428" s="70">
        <v>0</v>
      </c>
      <c r="J428" s="70">
        <v>0</v>
      </c>
      <c r="K428" s="70">
        <v>0</v>
      </c>
      <c r="L428" s="70">
        <v>0</v>
      </c>
      <c r="M428" s="70">
        <v>0</v>
      </c>
      <c r="O428" s="28">
        <v>794</v>
      </c>
      <c r="P428" s="28">
        <v>28</v>
      </c>
      <c r="Q428" s="28">
        <v>822</v>
      </c>
    </row>
    <row r="429" spans="2:17" ht="12">
      <c r="B429" s="46" t="s">
        <v>1736</v>
      </c>
      <c r="C429" s="46" t="s">
        <v>602</v>
      </c>
      <c r="D429" s="70">
        <v>803</v>
      </c>
      <c r="E429" s="70">
        <v>828</v>
      </c>
      <c r="F429" s="70">
        <v>0</v>
      </c>
      <c r="G429" s="70">
        <v>1</v>
      </c>
      <c r="H429" s="70">
        <v>0</v>
      </c>
      <c r="I429" s="70">
        <v>0</v>
      </c>
      <c r="J429" s="70">
        <v>0</v>
      </c>
      <c r="K429" s="70">
        <v>0</v>
      </c>
      <c r="L429" s="70">
        <v>0</v>
      </c>
      <c r="M429" s="70">
        <v>0</v>
      </c>
      <c r="O429" s="28">
        <v>803</v>
      </c>
      <c r="P429" s="28">
        <v>26</v>
      </c>
      <c r="Q429" s="28">
        <v>829</v>
      </c>
    </row>
    <row r="430" spans="2:17" ht="12">
      <c r="B430" s="48" t="s">
        <v>1737</v>
      </c>
      <c r="C430" s="46" t="s">
        <v>657</v>
      </c>
      <c r="D430" s="70">
        <v>434</v>
      </c>
      <c r="E430" s="70">
        <v>443</v>
      </c>
      <c r="F430" s="70">
        <v>847</v>
      </c>
      <c r="G430" s="70">
        <v>996</v>
      </c>
      <c r="H430" s="70">
        <v>2</v>
      </c>
      <c r="I430" s="70">
        <v>3</v>
      </c>
      <c r="J430" s="70">
        <v>0</v>
      </c>
      <c r="K430" s="70">
        <v>0</v>
      </c>
      <c r="L430" s="70">
        <v>0</v>
      </c>
      <c r="M430" s="70">
        <v>0</v>
      </c>
      <c r="O430" s="28">
        <v>1283</v>
      </c>
      <c r="P430" s="28">
        <v>159</v>
      </c>
      <c r="Q430" s="28">
        <v>1442</v>
      </c>
    </row>
    <row r="431" spans="2:17" ht="12">
      <c r="B431" s="46" t="s">
        <v>1738</v>
      </c>
      <c r="C431" s="46" t="s">
        <v>531</v>
      </c>
      <c r="D431" s="70">
        <v>677</v>
      </c>
      <c r="E431" s="70">
        <v>694</v>
      </c>
      <c r="F431" s="70">
        <v>0</v>
      </c>
      <c r="G431" s="70">
        <v>0</v>
      </c>
      <c r="H431" s="70">
        <v>0</v>
      </c>
      <c r="I431" s="70">
        <v>0</v>
      </c>
      <c r="J431" s="70">
        <v>0</v>
      </c>
      <c r="K431" s="70">
        <v>0</v>
      </c>
      <c r="L431" s="70">
        <v>0</v>
      </c>
      <c r="M431" s="70">
        <v>0</v>
      </c>
      <c r="O431" s="28">
        <v>677</v>
      </c>
      <c r="P431" s="28">
        <v>17</v>
      </c>
      <c r="Q431" s="28">
        <v>694</v>
      </c>
    </row>
    <row r="432" spans="2:17" ht="12">
      <c r="B432" s="46" t="s">
        <v>1739</v>
      </c>
      <c r="C432" s="46" t="s">
        <v>695</v>
      </c>
      <c r="D432" s="70">
        <v>909</v>
      </c>
      <c r="E432" s="70">
        <v>948</v>
      </c>
      <c r="F432" s="70">
        <v>1</v>
      </c>
      <c r="G432" s="70">
        <v>2</v>
      </c>
      <c r="H432" s="70">
        <v>0</v>
      </c>
      <c r="I432" s="70">
        <v>0</v>
      </c>
      <c r="J432" s="70">
        <v>0</v>
      </c>
      <c r="K432" s="70">
        <v>0</v>
      </c>
      <c r="L432" s="70">
        <v>2</v>
      </c>
      <c r="M432" s="70">
        <v>3</v>
      </c>
      <c r="O432" s="28">
        <v>912</v>
      </c>
      <c r="P432" s="28">
        <v>41</v>
      </c>
      <c r="Q432" s="28">
        <v>953</v>
      </c>
    </row>
    <row r="433" spans="2:17" ht="12">
      <c r="B433" s="46" t="s">
        <v>1740</v>
      </c>
      <c r="C433" s="46" t="s">
        <v>696</v>
      </c>
      <c r="D433" s="70">
        <v>1236</v>
      </c>
      <c r="E433" s="70">
        <v>1287</v>
      </c>
      <c r="F433" s="70">
        <v>1</v>
      </c>
      <c r="G433" s="70">
        <v>1</v>
      </c>
      <c r="H433" s="70">
        <v>1</v>
      </c>
      <c r="I433" s="70">
        <v>3</v>
      </c>
      <c r="J433" s="70">
        <v>0</v>
      </c>
      <c r="K433" s="70">
        <v>0</v>
      </c>
      <c r="L433" s="70">
        <v>2</v>
      </c>
      <c r="M433" s="70">
        <v>2</v>
      </c>
      <c r="O433" s="28">
        <v>1240</v>
      </c>
      <c r="P433" s="28">
        <v>53</v>
      </c>
      <c r="Q433" s="28">
        <v>1293</v>
      </c>
    </row>
    <row r="434" spans="2:17" ht="12">
      <c r="B434" s="48" t="s">
        <v>1741</v>
      </c>
      <c r="C434" s="46" t="s">
        <v>658</v>
      </c>
      <c r="D434" s="70">
        <v>685</v>
      </c>
      <c r="E434" s="70">
        <v>711</v>
      </c>
      <c r="F434" s="70">
        <v>0</v>
      </c>
      <c r="G434" s="70">
        <v>1</v>
      </c>
      <c r="H434" s="70">
        <v>0</v>
      </c>
      <c r="I434" s="70">
        <v>0</v>
      </c>
      <c r="J434" s="70">
        <v>0</v>
      </c>
      <c r="K434" s="70">
        <v>0</v>
      </c>
      <c r="L434" s="70">
        <v>1</v>
      </c>
      <c r="M434" s="70">
        <v>1</v>
      </c>
      <c r="O434" s="28">
        <v>686</v>
      </c>
      <c r="P434" s="28">
        <v>27</v>
      </c>
      <c r="Q434" s="28">
        <v>713</v>
      </c>
    </row>
    <row r="435" spans="2:17" ht="12">
      <c r="B435" s="48" t="s">
        <v>1742</v>
      </c>
      <c r="C435" s="46" t="s">
        <v>659</v>
      </c>
      <c r="D435" s="70">
        <v>506</v>
      </c>
      <c r="E435" s="70">
        <v>528</v>
      </c>
      <c r="F435" s="70">
        <v>0</v>
      </c>
      <c r="G435" s="70">
        <v>1</v>
      </c>
      <c r="H435" s="70">
        <v>0</v>
      </c>
      <c r="I435" s="70">
        <v>0</v>
      </c>
      <c r="J435" s="70">
        <v>0</v>
      </c>
      <c r="K435" s="70">
        <v>0</v>
      </c>
      <c r="L435" s="70">
        <v>0</v>
      </c>
      <c r="M435" s="70">
        <v>0</v>
      </c>
      <c r="O435" s="28">
        <v>506</v>
      </c>
      <c r="P435" s="28">
        <v>23</v>
      </c>
      <c r="Q435" s="28">
        <v>529</v>
      </c>
    </row>
    <row r="436" spans="2:17" ht="12">
      <c r="B436" s="46" t="s">
        <v>1743</v>
      </c>
      <c r="C436" s="46" t="s">
        <v>268</v>
      </c>
      <c r="D436" s="70">
        <v>985</v>
      </c>
      <c r="E436" s="70">
        <v>1031</v>
      </c>
      <c r="F436" s="70">
        <v>10</v>
      </c>
      <c r="G436" s="70">
        <v>18</v>
      </c>
      <c r="H436" s="70">
        <v>0</v>
      </c>
      <c r="I436" s="70">
        <v>0</v>
      </c>
      <c r="J436" s="70">
        <v>0</v>
      </c>
      <c r="K436" s="70">
        <v>0</v>
      </c>
      <c r="L436" s="70">
        <v>1</v>
      </c>
      <c r="M436" s="70">
        <v>1</v>
      </c>
      <c r="O436" s="28">
        <v>996</v>
      </c>
      <c r="P436" s="28">
        <v>54</v>
      </c>
      <c r="Q436" s="28">
        <v>1050</v>
      </c>
    </row>
    <row r="437" spans="2:17" ht="12">
      <c r="B437" s="46" t="s">
        <v>1744</v>
      </c>
      <c r="C437" s="46" t="s">
        <v>851</v>
      </c>
      <c r="D437" s="70">
        <v>1766</v>
      </c>
      <c r="E437" s="70">
        <v>1804</v>
      </c>
      <c r="F437" s="70">
        <v>16</v>
      </c>
      <c r="G437" s="70">
        <v>27</v>
      </c>
      <c r="H437" s="70">
        <v>1</v>
      </c>
      <c r="I437" s="70">
        <v>2</v>
      </c>
      <c r="J437" s="70">
        <v>0</v>
      </c>
      <c r="K437" s="70">
        <v>0</v>
      </c>
      <c r="L437" s="70">
        <v>0</v>
      </c>
      <c r="M437" s="70">
        <v>0</v>
      </c>
      <c r="O437" s="28">
        <v>1783</v>
      </c>
      <c r="P437" s="28">
        <v>50</v>
      </c>
      <c r="Q437" s="28">
        <v>1833</v>
      </c>
    </row>
    <row r="438" spans="2:17" ht="12">
      <c r="B438" s="46" t="s">
        <v>1745</v>
      </c>
      <c r="C438" s="46" t="s">
        <v>603</v>
      </c>
      <c r="D438" s="70">
        <v>2323</v>
      </c>
      <c r="E438" s="70">
        <v>2473</v>
      </c>
      <c r="F438" s="70">
        <v>35</v>
      </c>
      <c r="G438" s="70">
        <v>54</v>
      </c>
      <c r="H438" s="70">
        <v>3</v>
      </c>
      <c r="I438" s="70">
        <v>6</v>
      </c>
      <c r="J438" s="70">
        <v>0</v>
      </c>
      <c r="K438" s="70">
        <v>8</v>
      </c>
      <c r="L438" s="70">
        <v>0</v>
      </c>
      <c r="M438" s="70">
        <v>0</v>
      </c>
      <c r="O438" s="28">
        <v>2361</v>
      </c>
      <c r="P438" s="28">
        <v>180</v>
      </c>
      <c r="Q438" s="28">
        <v>2541</v>
      </c>
    </row>
    <row r="439" spans="2:17" ht="12">
      <c r="B439" s="48" t="s">
        <v>1746</v>
      </c>
      <c r="C439" s="46" t="s">
        <v>660</v>
      </c>
      <c r="D439" s="70">
        <v>1604</v>
      </c>
      <c r="E439" s="70">
        <v>1681</v>
      </c>
      <c r="F439" s="70">
        <v>26</v>
      </c>
      <c r="G439" s="70">
        <v>34</v>
      </c>
      <c r="H439" s="70">
        <v>7</v>
      </c>
      <c r="I439" s="70">
        <v>53</v>
      </c>
      <c r="J439" s="70">
        <v>0</v>
      </c>
      <c r="K439" s="70">
        <v>1</v>
      </c>
      <c r="L439" s="70">
        <v>0</v>
      </c>
      <c r="M439" s="70">
        <v>0</v>
      </c>
      <c r="O439" s="28">
        <v>1637</v>
      </c>
      <c r="P439" s="28">
        <v>132</v>
      </c>
      <c r="Q439" s="28">
        <v>1769</v>
      </c>
    </row>
    <row r="440" spans="2:17" ht="12">
      <c r="B440" s="46" t="s">
        <v>1747</v>
      </c>
      <c r="C440" s="46" t="s">
        <v>269</v>
      </c>
      <c r="D440" s="70">
        <v>6154</v>
      </c>
      <c r="E440" s="70">
        <v>6222</v>
      </c>
      <c r="F440" s="70">
        <v>0</v>
      </c>
      <c r="G440" s="70">
        <v>1</v>
      </c>
      <c r="H440" s="70">
        <v>0</v>
      </c>
      <c r="I440" s="70">
        <v>0</v>
      </c>
      <c r="J440" s="70">
        <v>0</v>
      </c>
      <c r="K440" s="70">
        <v>0</v>
      </c>
      <c r="L440" s="70">
        <v>1</v>
      </c>
      <c r="M440" s="70">
        <v>1</v>
      </c>
      <c r="O440" s="28">
        <v>6155</v>
      </c>
      <c r="P440" s="28">
        <v>69</v>
      </c>
      <c r="Q440" s="28">
        <v>6224</v>
      </c>
    </row>
    <row r="441" spans="2:17" ht="12">
      <c r="B441" s="46" t="s">
        <v>1748</v>
      </c>
      <c r="C441" s="46" t="s">
        <v>1996</v>
      </c>
      <c r="D441" s="70">
        <v>3614</v>
      </c>
      <c r="E441" s="70">
        <v>3660</v>
      </c>
      <c r="F441" s="70">
        <v>0</v>
      </c>
      <c r="G441" s="70">
        <v>0</v>
      </c>
      <c r="H441" s="70">
        <v>0</v>
      </c>
      <c r="I441" s="70">
        <v>0</v>
      </c>
      <c r="J441" s="70">
        <v>0</v>
      </c>
      <c r="K441" s="70">
        <v>0</v>
      </c>
      <c r="L441" s="70">
        <v>1</v>
      </c>
      <c r="M441" s="70">
        <v>1</v>
      </c>
      <c r="O441" s="28">
        <v>3615</v>
      </c>
      <c r="P441" s="28">
        <v>46</v>
      </c>
      <c r="Q441" s="28">
        <v>3661</v>
      </c>
    </row>
    <row r="442" spans="2:17" ht="12">
      <c r="B442" s="46" t="s">
        <v>1749</v>
      </c>
      <c r="C442" s="46" t="s">
        <v>1997</v>
      </c>
      <c r="D442" s="70">
        <v>1204</v>
      </c>
      <c r="E442" s="70">
        <v>1256</v>
      </c>
      <c r="F442" s="70">
        <v>0</v>
      </c>
      <c r="G442" s="70">
        <v>0</v>
      </c>
      <c r="H442" s="70">
        <v>0</v>
      </c>
      <c r="I442" s="70">
        <v>0</v>
      </c>
      <c r="J442" s="70">
        <v>0</v>
      </c>
      <c r="K442" s="70">
        <v>0</v>
      </c>
      <c r="L442" s="70">
        <v>0</v>
      </c>
      <c r="M442" s="70">
        <v>0</v>
      </c>
      <c r="O442" s="28">
        <v>1204</v>
      </c>
      <c r="P442" s="28">
        <v>52</v>
      </c>
      <c r="Q442" s="28">
        <v>1256</v>
      </c>
    </row>
    <row r="443" spans="2:17" ht="12">
      <c r="B443" s="46" t="s">
        <v>1750</v>
      </c>
      <c r="C443" s="46" t="s">
        <v>778</v>
      </c>
      <c r="D443" s="70">
        <v>1335</v>
      </c>
      <c r="E443" s="70">
        <v>1379</v>
      </c>
      <c r="F443" s="70">
        <v>1</v>
      </c>
      <c r="G443" s="70">
        <v>1</v>
      </c>
      <c r="H443" s="70">
        <v>0</v>
      </c>
      <c r="I443" s="70">
        <v>0</v>
      </c>
      <c r="J443" s="70">
        <v>0</v>
      </c>
      <c r="K443" s="70">
        <v>0</v>
      </c>
      <c r="L443" s="70">
        <v>1</v>
      </c>
      <c r="M443" s="70">
        <v>8</v>
      </c>
      <c r="O443" s="28">
        <v>1337</v>
      </c>
      <c r="P443" s="28">
        <v>51</v>
      </c>
      <c r="Q443" s="28">
        <v>1388</v>
      </c>
    </row>
    <row r="444" spans="2:17" ht="12">
      <c r="B444" s="46" t="s">
        <v>1751</v>
      </c>
      <c r="C444" s="46" t="s">
        <v>271</v>
      </c>
      <c r="D444" s="70">
        <v>2029</v>
      </c>
      <c r="E444" s="70">
        <v>2075</v>
      </c>
      <c r="F444" s="70">
        <v>0</v>
      </c>
      <c r="G444" s="70">
        <v>0</v>
      </c>
      <c r="H444" s="70">
        <v>0</v>
      </c>
      <c r="I444" s="70">
        <v>0</v>
      </c>
      <c r="J444" s="70">
        <v>0</v>
      </c>
      <c r="K444" s="70">
        <v>0</v>
      </c>
      <c r="L444" s="70">
        <v>0</v>
      </c>
      <c r="M444" s="70">
        <v>0</v>
      </c>
      <c r="O444" s="28">
        <v>2029</v>
      </c>
      <c r="P444" s="28">
        <v>46</v>
      </c>
      <c r="Q444" s="28">
        <v>2075</v>
      </c>
    </row>
    <row r="445" spans="2:17" ht="12">
      <c r="B445" s="46" t="s">
        <v>1752</v>
      </c>
      <c r="C445" s="46" t="s">
        <v>532</v>
      </c>
      <c r="D445" s="70">
        <v>106</v>
      </c>
      <c r="E445" s="70">
        <v>136</v>
      </c>
      <c r="F445" s="70">
        <v>0</v>
      </c>
      <c r="G445" s="70">
        <v>0</v>
      </c>
      <c r="H445" s="70">
        <v>0</v>
      </c>
      <c r="I445" s="70">
        <v>0</v>
      </c>
      <c r="J445" s="70">
        <v>0</v>
      </c>
      <c r="K445" s="70">
        <v>0</v>
      </c>
      <c r="L445" s="70">
        <v>0</v>
      </c>
      <c r="M445" s="70">
        <v>0</v>
      </c>
      <c r="O445" s="28">
        <v>106</v>
      </c>
      <c r="P445" s="28">
        <v>30</v>
      </c>
      <c r="Q445" s="28">
        <v>136</v>
      </c>
    </row>
    <row r="446" spans="2:17" ht="12">
      <c r="B446" s="46" t="s">
        <v>1753</v>
      </c>
      <c r="C446" s="46" t="s">
        <v>697</v>
      </c>
      <c r="D446" s="70">
        <v>757</v>
      </c>
      <c r="E446" s="70">
        <v>837</v>
      </c>
      <c r="F446" s="70">
        <v>0</v>
      </c>
      <c r="G446" s="70">
        <v>0</v>
      </c>
      <c r="H446" s="70">
        <v>0</v>
      </c>
      <c r="I446" s="70">
        <v>0</v>
      </c>
      <c r="J446" s="70">
        <v>0</v>
      </c>
      <c r="K446" s="70">
        <v>0</v>
      </c>
      <c r="L446" s="70">
        <v>0</v>
      </c>
      <c r="M446" s="70">
        <v>0</v>
      </c>
      <c r="O446" s="28">
        <v>757</v>
      </c>
      <c r="P446" s="28">
        <v>80</v>
      </c>
      <c r="Q446" s="28">
        <v>837</v>
      </c>
    </row>
    <row r="447" spans="2:17" ht="12">
      <c r="B447" s="46" t="s">
        <v>1754</v>
      </c>
      <c r="C447" s="46" t="s">
        <v>698</v>
      </c>
      <c r="D447" s="70">
        <v>302</v>
      </c>
      <c r="E447" s="70">
        <v>387</v>
      </c>
      <c r="F447" s="70">
        <v>0</v>
      </c>
      <c r="G447" s="70">
        <v>0</v>
      </c>
      <c r="H447" s="70">
        <v>0</v>
      </c>
      <c r="I447" s="70">
        <v>0</v>
      </c>
      <c r="J447" s="70">
        <v>0</v>
      </c>
      <c r="K447" s="70">
        <v>0</v>
      </c>
      <c r="L447" s="70">
        <v>1</v>
      </c>
      <c r="M447" s="70">
        <v>4</v>
      </c>
      <c r="O447" s="28">
        <v>303</v>
      </c>
      <c r="P447" s="28">
        <v>88</v>
      </c>
      <c r="Q447" s="28">
        <v>391</v>
      </c>
    </row>
    <row r="448" spans="2:17" ht="12">
      <c r="B448" s="46" t="s">
        <v>1755</v>
      </c>
      <c r="C448" s="46" t="s">
        <v>770</v>
      </c>
      <c r="D448" s="70">
        <v>2262</v>
      </c>
      <c r="E448" s="70">
        <v>2397</v>
      </c>
      <c r="F448" s="70">
        <v>52</v>
      </c>
      <c r="G448" s="70">
        <v>114</v>
      </c>
      <c r="H448" s="70">
        <v>8</v>
      </c>
      <c r="I448" s="70">
        <v>11</v>
      </c>
      <c r="J448" s="70">
        <v>0</v>
      </c>
      <c r="K448" s="70">
        <v>0</v>
      </c>
      <c r="L448" s="70">
        <v>0</v>
      </c>
      <c r="M448" s="70">
        <v>0</v>
      </c>
      <c r="O448" s="28">
        <v>2322</v>
      </c>
      <c r="P448" s="28">
        <v>200</v>
      </c>
      <c r="Q448" s="28">
        <v>2522</v>
      </c>
    </row>
    <row r="449" spans="2:17" ht="12">
      <c r="B449" s="46" t="s">
        <v>1756</v>
      </c>
      <c r="C449" s="46" t="s">
        <v>274</v>
      </c>
      <c r="D449" s="70">
        <v>480</v>
      </c>
      <c r="E449" s="70">
        <v>547</v>
      </c>
      <c r="F449" s="70">
        <v>0</v>
      </c>
      <c r="G449" s="70">
        <v>0</v>
      </c>
      <c r="H449" s="70">
        <v>0</v>
      </c>
      <c r="I449" s="70">
        <v>0</v>
      </c>
      <c r="J449" s="70">
        <v>0</v>
      </c>
      <c r="K449" s="70">
        <v>0</v>
      </c>
      <c r="L449" s="70">
        <v>1</v>
      </c>
      <c r="M449" s="70">
        <v>1</v>
      </c>
      <c r="O449" s="28">
        <v>481</v>
      </c>
      <c r="P449" s="28">
        <v>67</v>
      </c>
      <c r="Q449" s="28">
        <v>548</v>
      </c>
    </row>
    <row r="450" spans="2:17" ht="12">
      <c r="B450" s="46" t="s">
        <v>1757</v>
      </c>
      <c r="C450" s="46" t="s">
        <v>852</v>
      </c>
      <c r="D450" s="70">
        <v>962</v>
      </c>
      <c r="E450" s="70">
        <v>983</v>
      </c>
      <c r="F450" s="70">
        <v>5</v>
      </c>
      <c r="G450" s="70">
        <v>5</v>
      </c>
      <c r="H450" s="70">
        <v>0</v>
      </c>
      <c r="I450" s="70">
        <v>0</v>
      </c>
      <c r="J450" s="70">
        <v>0</v>
      </c>
      <c r="K450" s="70">
        <v>0</v>
      </c>
      <c r="L450" s="70">
        <v>0</v>
      </c>
      <c r="M450" s="70">
        <v>0</v>
      </c>
      <c r="O450" s="28">
        <v>967</v>
      </c>
      <c r="P450" s="28">
        <v>21</v>
      </c>
      <c r="Q450" s="28">
        <v>988</v>
      </c>
    </row>
    <row r="451" spans="2:17" ht="12">
      <c r="B451" s="46" t="s">
        <v>1758</v>
      </c>
      <c r="C451" s="46" t="s">
        <v>533</v>
      </c>
      <c r="D451" s="70">
        <v>182</v>
      </c>
      <c r="E451" s="70">
        <v>199</v>
      </c>
      <c r="F451" s="70">
        <v>0</v>
      </c>
      <c r="G451" s="70">
        <v>0</v>
      </c>
      <c r="H451" s="70">
        <v>0</v>
      </c>
      <c r="I451" s="70">
        <v>0</v>
      </c>
      <c r="J451" s="70">
        <v>0</v>
      </c>
      <c r="K451" s="70">
        <v>0</v>
      </c>
      <c r="L451" s="70">
        <v>1</v>
      </c>
      <c r="M451" s="70">
        <v>1</v>
      </c>
      <c r="O451" s="28">
        <v>183</v>
      </c>
      <c r="P451" s="28">
        <v>17</v>
      </c>
      <c r="Q451" s="28">
        <v>200</v>
      </c>
    </row>
    <row r="452" spans="2:17" ht="12">
      <c r="B452" s="46" t="s">
        <v>1759</v>
      </c>
      <c r="C452" s="46" t="s">
        <v>466</v>
      </c>
      <c r="D452" s="70">
        <v>1033</v>
      </c>
      <c r="E452" s="70">
        <v>1059</v>
      </c>
      <c r="F452" s="70">
        <v>0</v>
      </c>
      <c r="G452" s="70">
        <v>0</v>
      </c>
      <c r="H452" s="70">
        <v>0</v>
      </c>
      <c r="I452" s="70">
        <v>0</v>
      </c>
      <c r="J452" s="70">
        <v>0</v>
      </c>
      <c r="K452" s="70">
        <v>0</v>
      </c>
      <c r="L452" s="70">
        <v>2</v>
      </c>
      <c r="M452" s="70">
        <v>2</v>
      </c>
      <c r="O452" s="28">
        <v>1035</v>
      </c>
      <c r="P452" s="28">
        <v>26</v>
      </c>
      <c r="Q452" s="28">
        <v>1061</v>
      </c>
    </row>
    <row r="453" spans="2:17" ht="12">
      <c r="B453" s="46" t="s">
        <v>1760</v>
      </c>
      <c r="C453" s="46" t="s">
        <v>699</v>
      </c>
      <c r="D453" s="70">
        <v>1060</v>
      </c>
      <c r="E453" s="70">
        <v>1102</v>
      </c>
      <c r="F453" s="70">
        <v>0</v>
      </c>
      <c r="G453" s="70">
        <v>0</v>
      </c>
      <c r="H453" s="70">
        <v>0</v>
      </c>
      <c r="I453" s="70">
        <v>0</v>
      </c>
      <c r="J453" s="70">
        <v>0</v>
      </c>
      <c r="K453" s="70">
        <v>0</v>
      </c>
      <c r="L453" s="70">
        <v>6</v>
      </c>
      <c r="M453" s="70">
        <v>6</v>
      </c>
      <c r="O453" s="28">
        <v>1066</v>
      </c>
      <c r="P453" s="28">
        <v>42</v>
      </c>
      <c r="Q453" s="28">
        <v>1108</v>
      </c>
    </row>
    <row r="454" spans="2:17" ht="12">
      <c r="B454" s="46" t="s">
        <v>1761</v>
      </c>
      <c r="C454" s="46" t="s">
        <v>700</v>
      </c>
      <c r="D454" s="70">
        <v>1175</v>
      </c>
      <c r="E454" s="70">
        <v>1203</v>
      </c>
      <c r="F454" s="70">
        <v>0</v>
      </c>
      <c r="G454" s="70">
        <v>0</v>
      </c>
      <c r="H454" s="70">
        <v>1</v>
      </c>
      <c r="I454" s="70">
        <v>1</v>
      </c>
      <c r="J454" s="70">
        <v>0</v>
      </c>
      <c r="K454" s="70">
        <v>0</v>
      </c>
      <c r="L454" s="70">
        <v>0</v>
      </c>
      <c r="M454" s="70">
        <v>0</v>
      </c>
      <c r="O454" s="28">
        <v>1176</v>
      </c>
      <c r="P454" s="28">
        <v>28</v>
      </c>
      <c r="Q454" s="28">
        <v>1204</v>
      </c>
    </row>
    <row r="455" spans="2:17" ht="12">
      <c r="B455" s="46" t="s">
        <v>1762</v>
      </c>
      <c r="C455" s="46" t="s">
        <v>562</v>
      </c>
      <c r="D455" s="70">
        <v>1241</v>
      </c>
      <c r="E455" s="70">
        <v>1275</v>
      </c>
      <c r="F455" s="70">
        <v>1</v>
      </c>
      <c r="G455" s="70">
        <v>2</v>
      </c>
      <c r="H455" s="70">
        <v>0</v>
      </c>
      <c r="I455" s="70">
        <v>0</v>
      </c>
      <c r="J455" s="70">
        <v>0</v>
      </c>
      <c r="K455" s="70">
        <v>1</v>
      </c>
      <c r="L455" s="70">
        <v>0</v>
      </c>
      <c r="M455" s="70">
        <v>0</v>
      </c>
      <c r="O455" s="28">
        <v>1242</v>
      </c>
      <c r="P455" s="28">
        <v>36</v>
      </c>
      <c r="Q455" s="28">
        <v>1278</v>
      </c>
    </row>
    <row r="456" spans="2:17" ht="12">
      <c r="B456" s="46" t="s">
        <v>1763</v>
      </c>
      <c r="C456" s="46" t="s">
        <v>278</v>
      </c>
      <c r="D456" s="70">
        <v>1150</v>
      </c>
      <c r="E456" s="70">
        <v>1273</v>
      </c>
      <c r="F456" s="70">
        <v>0</v>
      </c>
      <c r="G456" s="70">
        <v>0</v>
      </c>
      <c r="H456" s="70">
        <v>0</v>
      </c>
      <c r="I456" s="70">
        <v>0</v>
      </c>
      <c r="J456" s="70">
        <v>0</v>
      </c>
      <c r="K456" s="70">
        <v>1</v>
      </c>
      <c r="L456" s="70">
        <v>1</v>
      </c>
      <c r="M456" s="70">
        <v>1</v>
      </c>
      <c r="O456" s="28">
        <v>1151</v>
      </c>
      <c r="P456" s="28">
        <v>124</v>
      </c>
      <c r="Q456" s="28">
        <v>1275</v>
      </c>
    </row>
    <row r="457" spans="2:17" ht="12">
      <c r="B457" s="46" t="s">
        <v>1764</v>
      </c>
      <c r="C457" s="46" t="s">
        <v>701</v>
      </c>
      <c r="D457" s="70">
        <v>1225</v>
      </c>
      <c r="E457" s="70">
        <v>1258</v>
      </c>
      <c r="F457" s="70">
        <v>0</v>
      </c>
      <c r="G457" s="70">
        <v>0</v>
      </c>
      <c r="H457" s="70">
        <v>0</v>
      </c>
      <c r="I457" s="70">
        <v>0</v>
      </c>
      <c r="J457" s="70">
        <v>0</v>
      </c>
      <c r="K457" s="70">
        <v>0</v>
      </c>
      <c r="L457" s="70">
        <v>0</v>
      </c>
      <c r="M457" s="70">
        <v>0</v>
      </c>
      <c r="O457" s="28">
        <v>1225</v>
      </c>
      <c r="P457" s="28">
        <v>33</v>
      </c>
      <c r="Q457" s="28">
        <v>1258</v>
      </c>
    </row>
    <row r="458" spans="2:17" ht="12">
      <c r="B458" s="46" t="s">
        <v>1765</v>
      </c>
      <c r="C458" s="46" t="s">
        <v>759</v>
      </c>
      <c r="D458" s="70">
        <v>579</v>
      </c>
      <c r="E458" s="70">
        <v>597</v>
      </c>
      <c r="F458" s="70">
        <v>0</v>
      </c>
      <c r="G458" s="70">
        <v>1</v>
      </c>
      <c r="H458" s="70">
        <v>0</v>
      </c>
      <c r="I458" s="70">
        <v>2</v>
      </c>
      <c r="J458" s="70">
        <v>0</v>
      </c>
      <c r="K458" s="70">
        <v>0</v>
      </c>
      <c r="L458" s="70">
        <v>1</v>
      </c>
      <c r="M458" s="70">
        <v>4</v>
      </c>
      <c r="O458" s="28">
        <v>580</v>
      </c>
      <c r="P458" s="28">
        <v>24</v>
      </c>
      <c r="Q458" s="28">
        <v>604</v>
      </c>
    </row>
    <row r="459" spans="2:17" ht="12">
      <c r="B459" s="46" t="s">
        <v>1766</v>
      </c>
      <c r="C459" s="46" t="s">
        <v>281</v>
      </c>
      <c r="D459" s="70">
        <v>1389</v>
      </c>
      <c r="E459" s="70">
        <v>1456</v>
      </c>
      <c r="F459" s="70">
        <v>11</v>
      </c>
      <c r="G459" s="70">
        <v>22</v>
      </c>
      <c r="H459" s="70">
        <v>0</v>
      </c>
      <c r="I459" s="70">
        <v>2</v>
      </c>
      <c r="J459" s="70">
        <v>0</v>
      </c>
      <c r="K459" s="70">
        <v>2</v>
      </c>
      <c r="L459" s="70">
        <v>5</v>
      </c>
      <c r="M459" s="70">
        <v>5</v>
      </c>
      <c r="O459" s="28">
        <v>1405</v>
      </c>
      <c r="P459" s="28">
        <v>82</v>
      </c>
      <c r="Q459" s="28">
        <v>1487</v>
      </c>
    </row>
    <row r="460" spans="2:17" ht="12">
      <c r="B460" s="46" t="s">
        <v>1767</v>
      </c>
      <c r="C460" s="46" t="s">
        <v>853</v>
      </c>
      <c r="D460" s="70">
        <v>2655</v>
      </c>
      <c r="E460" s="70">
        <v>2826</v>
      </c>
      <c r="F460" s="70">
        <v>25</v>
      </c>
      <c r="G460" s="70">
        <v>34</v>
      </c>
      <c r="H460" s="70">
        <v>4</v>
      </c>
      <c r="I460" s="70">
        <v>13</v>
      </c>
      <c r="J460" s="70">
        <v>0</v>
      </c>
      <c r="K460" s="70">
        <v>2</v>
      </c>
      <c r="L460" s="70">
        <v>1</v>
      </c>
      <c r="M460" s="70">
        <v>1</v>
      </c>
      <c r="O460" s="28">
        <v>2685</v>
      </c>
      <c r="P460" s="28">
        <v>191</v>
      </c>
      <c r="Q460" s="28">
        <v>2876</v>
      </c>
    </row>
    <row r="461" spans="2:17" ht="12">
      <c r="B461" s="46" t="s">
        <v>1768</v>
      </c>
      <c r="C461" s="46" t="s">
        <v>534</v>
      </c>
      <c r="D461" s="70">
        <v>494</v>
      </c>
      <c r="E461" s="70">
        <v>513</v>
      </c>
      <c r="F461" s="70">
        <v>0</v>
      </c>
      <c r="G461" s="70">
        <v>0</v>
      </c>
      <c r="H461" s="70">
        <v>0</v>
      </c>
      <c r="I461" s="70">
        <v>0</v>
      </c>
      <c r="J461" s="70">
        <v>0</v>
      </c>
      <c r="K461" s="70">
        <v>0</v>
      </c>
      <c r="L461" s="70">
        <v>3</v>
      </c>
      <c r="M461" s="70">
        <v>3</v>
      </c>
      <c r="O461" s="28">
        <v>497</v>
      </c>
      <c r="P461" s="28">
        <v>19</v>
      </c>
      <c r="Q461" s="28">
        <v>516</v>
      </c>
    </row>
    <row r="462" spans="2:17" ht="12">
      <c r="B462" s="46" t="s">
        <v>1769</v>
      </c>
      <c r="C462" s="46" t="s">
        <v>284</v>
      </c>
      <c r="D462" s="70">
        <v>969</v>
      </c>
      <c r="E462" s="70">
        <v>991</v>
      </c>
      <c r="F462" s="70">
        <v>5</v>
      </c>
      <c r="G462" s="70">
        <v>7</v>
      </c>
      <c r="H462" s="70">
        <v>0</v>
      </c>
      <c r="I462" s="70">
        <v>0</v>
      </c>
      <c r="J462" s="70">
        <v>0</v>
      </c>
      <c r="K462" s="70">
        <v>0</v>
      </c>
      <c r="L462" s="70">
        <v>0</v>
      </c>
      <c r="M462" s="70">
        <v>0</v>
      </c>
      <c r="O462" s="28">
        <v>974</v>
      </c>
      <c r="P462" s="28">
        <v>24</v>
      </c>
      <c r="Q462" s="28">
        <v>998</v>
      </c>
    </row>
    <row r="463" spans="2:17" ht="12">
      <c r="B463" s="46" t="s">
        <v>1770</v>
      </c>
      <c r="C463" s="46" t="s">
        <v>702</v>
      </c>
      <c r="D463" s="70">
        <v>977</v>
      </c>
      <c r="E463" s="70">
        <v>1015</v>
      </c>
      <c r="F463" s="70">
        <v>2</v>
      </c>
      <c r="G463" s="70">
        <v>3</v>
      </c>
      <c r="H463" s="70">
        <v>0</v>
      </c>
      <c r="I463" s="70">
        <v>0</v>
      </c>
      <c r="J463" s="70">
        <v>0</v>
      </c>
      <c r="K463" s="70">
        <v>0</v>
      </c>
      <c r="L463" s="70">
        <v>2</v>
      </c>
      <c r="M463" s="70">
        <v>2</v>
      </c>
      <c r="O463" s="28">
        <v>981</v>
      </c>
      <c r="P463" s="28">
        <v>39</v>
      </c>
      <c r="Q463" s="28">
        <v>1020</v>
      </c>
    </row>
    <row r="464" spans="2:17" ht="12">
      <c r="B464" s="46" t="s">
        <v>1771</v>
      </c>
      <c r="C464" s="46" t="s">
        <v>467</v>
      </c>
      <c r="D464" s="70">
        <v>652</v>
      </c>
      <c r="E464" s="70">
        <v>693</v>
      </c>
      <c r="F464" s="70">
        <v>0</v>
      </c>
      <c r="G464" s="70">
        <v>0</v>
      </c>
      <c r="H464" s="70">
        <v>0</v>
      </c>
      <c r="I464" s="70">
        <v>0</v>
      </c>
      <c r="J464" s="70">
        <v>0</v>
      </c>
      <c r="K464" s="70">
        <v>0</v>
      </c>
      <c r="L464" s="70">
        <v>0</v>
      </c>
      <c r="M464" s="70">
        <v>0</v>
      </c>
      <c r="O464" s="28">
        <v>652</v>
      </c>
      <c r="P464" s="28">
        <v>41</v>
      </c>
      <c r="Q464" s="28">
        <v>693</v>
      </c>
    </row>
    <row r="465" spans="2:17" ht="12">
      <c r="B465" s="46" t="s">
        <v>1772</v>
      </c>
      <c r="C465" s="46" t="s">
        <v>535</v>
      </c>
      <c r="D465" s="70">
        <v>486</v>
      </c>
      <c r="E465" s="70">
        <v>495</v>
      </c>
      <c r="F465" s="70">
        <v>0</v>
      </c>
      <c r="G465" s="70">
        <v>0</v>
      </c>
      <c r="H465" s="70">
        <v>0</v>
      </c>
      <c r="I465" s="70">
        <v>0</v>
      </c>
      <c r="J465" s="70">
        <v>0</v>
      </c>
      <c r="K465" s="70">
        <v>0</v>
      </c>
      <c r="L465" s="70">
        <v>0</v>
      </c>
      <c r="M465" s="70">
        <v>0</v>
      </c>
      <c r="O465" s="28">
        <v>486</v>
      </c>
      <c r="P465" s="28">
        <v>9</v>
      </c>
      <c r="Q465" s="28">
        <v>495</v>
      </c>
    </row>
    <row r="466" spans="2:17" ht="12">
      <c r="B466" s="46" t="s">
        <v>1773</v>
      </c>
      <c r="C466" s="46" t="s">
        <v>703</v>
      </c>
      <c r="D466" s="70">
        <v>1381</v>
      </c>
      <c r="E466" s="70">
        <v>1417</v>
      </c>
      <c r="F466" s="70">
        <v>3</v>
      </c>
      <c r="G466" s="70">
        <v>3</v>
      </c>
      <c r="H466" s="70">
        <v>0</v>
      </c>
      <c r="I466" s="70">
        <v>0</v>
      </c>
      <c r="J466" s="70">
        <v>0</v>
      </c>
      <c r="K466" s="70">
        <v>1</v>
      </c>
      <c r="L466" s="70">
        <v>1</v>
      </c>
      <c r="M466" s="70">
        <v>1</v>
      </c>
      <c r="O466" s="28">
        <v>1385</v>
      </c>
      <c r="P466" s="28">
        <v>37</v>
      </c>
      <c r="Q466" s="28">
        <v>1422</v>
      </c>
    </row>
    <row r="467" spans="2:17" ht="12">
      <c r="B467" s="48" t="s">
        <v>1774</v>
      </c>
      <c r="C467" s="46" t="s">
        <v>1998</v>
      </c>
      <c r="D467" s="70">
        <v>1468</v>
      </c>
      <c r="E467" s="70">
        <v>1494</v>
      </c>
      <c r="F467" s="70">
        <v>55</v>
      </c>
      <c r="G467" s="70">
        <v>81</v>
      </c>
      <c r="H467" s="70">
        <v>30</v>
      </c>
      <c r="I467" s="70">
        <v>160</v>
      </c>
      <c r="J467" s="70">
        <v>0</v>
      </c>
      <c r="K467" s="70">
        <v>0</v>
      </c>
      <c r="L467" s="70">
        <v>1</v>
      </c>
      <c r="M467" s="70">
        <v>1</v>
      </c>
      <c r="O467" s="28">
        <v>1554</v>
      </c>
      <c r="P467" s="28">
        <v>182</v>
      </c>
      <c r="Q467" s="28">
        <v>1736</v>
      </c>
    </row>
    <row r="468" spans="2:17" ht="12">
      <c r="B468" s="46" t="s">
        <v>1775</v>
      </c>
      <c r="C468" s="46" t="s">
        <v>604</v>
      </c>
      <c r="D468" s="70">
        <v>1366</v>
      </c>
      <c r="E468" s="70">
        <v>1397</v>
      </c>
      <c r="F468" s="70">
        <v>29</v>
      </c>
      <c r="G468" s="70">
        <v>43</v>
      </c>
      <c r="H468" s="70">
        <v>0</v>
      </c>
      <c r="I468" s="70">
        <v>0</v>
      </c>
      <c r="J468" s="70">
        <v>0</v>
      </c>
      <c r="K468" s="70">
        <v>0</v>
      </c>
      <c r="L468" s="70">
        <v>2</v>
      </c>
      <c r="M468" s="70">
        <v>2</v>
      </c>
      <c r="O468" s="28">
        <v>1397</v>
      </c>
      <c r="P468" s="28">
        <v>45</v>
      </c>
      <c r="Q468" s="28">
        <v>1442</v>
      </c>
    </row>
    <row r="469" spans="2:17" ht="12">
      <c r="B469" s="46" t="s">
        <v>1776</v>
      </c>
      <c r="C469" s="46" t="s">
        <v>854</v>
      </c>
      <c r="D469" s="70">
        <v>2467</v>
      </c>
      <c r="E469" s="70">
        <v>2514</v>
      </c>
      <c r="F469" s="70">
        <v>0</v>
      </c>
      <c r="G469" s="70">
        <v>1</v>
      </c>
      <c r="H469" s="70">
        <v>0</v>
      </c>
      <c r="I469" s="70">
        <v>0</v>
      </c>
      <c r="J469" s="70">
        <v>0</v>
      </c>
      <c r="K469" s="70">
        <v>0</v>
      </c>
      <c r="L469" s="70">
        <v>1</v>
      </c>
      <c r="M469" s="70">
        <v>1</v>
      </c>
      <c r="O469" s="28">
        <v>2468</v>
      </c>
      <c r="P469" s="28">
        <v>48</v>
      </c>
      <c r="Q469" s="28">
        <v>2516</v>
      </c>
    </row>
    <row r="470" spans="2:17" ht="12">
      <c r="B470" s="46" t="s">
        <v>1777</v>
      </c>
      <c r="C470" s="46" t="s">
        <v>288</v>
      </c>
      <c r="D470" s="70">
        <v>1346</v>
      </c>
      <c r="E470" s="70">
        <v>1375</v>
      </c>
      <c r="F470" s="70">
        <v>0</v>
      </c>
      <c r="G470" s="70">
        <v>0</v>
      </c>
      <c r="H470" s="70">
        <v>0</v>
      </c>
      <c r="I470" s="70">
        <v>1</v>
      </c>
      <c r="J470" s="70">
        <v>0</v>
      </c>
      <c r="K470" s="70">
        <v>0</v>
      </c>
      <c r="L470" s="70">
        <v>0</v>
      </c>
      <c r="M470" s="70">
        <v>0</v>
      </c>
      <c r="O470" s="28">
        <v>1346</v>
      </c>
      <c r="P470" s="28">
        <v>30</v>
      </c>
      <c r="Q470" s="28">
        <v>1376</v>
      </c>
    </row>
    <row r="471" spans="2:17" ht="12">
      <c r="B471" s="46" t="s">
        <v>1778</v>
      </c>
      <c r="C471" s="46" t="s">
        <v>289</v>
      </c>
      <c r="D471" s="70">
        <v>1175</v>
      </c>
      <c r="E471" s="70">
        <v>1250</v>
      </c>
      <c r="F471" s="70">
        <v>3</v>
      </c>
      <c r="G471" s="70">
        <v>3</v>
      </c>
      <c r="H471" s="70">
        <v>0</v>
      </c>
      <c r="I471" s="70">
        <v>0</v>
      </c>
      <c r="J471" s="70">
        <v>0</v>
      </c>
      <c r="K471" s="70">
        <v>2</v>
      </c>
      <c r="L471" s="70">
        <v>0</v>
      </c>
      <c r="M471" s="70">
        <v>0</v>
      </c>
      <c r="O471" s="28">
        <v>1178</v>
      </c>
      <c r="P471" s="28">
        <v>77</v>
      </c>
      <c r="Q471" s="28">
        <v>1255</v>
      </c>
    </row>
    <row r="472" spans="2:17" ht="12">
      <c r="B472" s="46" t="s">
        <v>1779</v>
      </c>
      <c r="C472" s="46" t="s">
        <v>1999</v>
      </c>
      <c r="D472" s="70">
        <v>425</v>
      </c>
      <c r="E472" s="70">
        <v>436</v>
      </c>
      <c r="F472" s="70">
        <v>1</v>
      </c>
      <c r="G472" s="70">
        <v>1</v>
      </c>
      <c r="H472" s="70">
        <v>0</v>
      </c>
      <c r="I472" s="70">
        <v>0</v>
      </c>
      <c r="J472" s="70">
        <v>0</v>
      </c>
      <c r="K472" s="70">
        <v>0</v>
      </c>
      <c r="L472" s="70">
        <v>0</v>
      </c>
      <c r="M472" s="70">
        <v>0</v>
      </c>
      <c r="O472" s="28">
        <v>426</v>
      </c>
      <c r="P472" s="28">
        <v>11</v>
      </c>
      <c r="Q472" s="28">
        <v>437</v>
      </c>
    </row>
    <row r="473" spans="2:17" ht="12">
      <c r="B473" s="46" t="s">
        <v>1780</v>
      </c>
      <c r="C473" s="46" t="s">
        <v>704</v>
      </c>
      <c r="D473" s="70">
        <v>680</v>
      </c>
      <c r="E473" s="70">
        <v>715</v>
      </c>
      <c r="F473" s="70">
        <v>0</v>
      </c>
      <c r="G473" s="70">
        <v>0</v>
      </c>
      <c r="H473" s="70">
        <v>0</v>
      </c>
      <c r="I473" s="70">
        <v>0</v>
      </c>
      <c r="J473" s="70">
        <v>0</v>
      </c>
      <c r="K473" s="70">
        <v>1</v>
      </c>
      <c r="L473" s="70">
        <v>3</v>
      </c>
      <c r="M473" s="70">
        <v>3</v>
      </c>
      <c r="O473" s="28">
        <v>683</v>
      </c>
      <c r="P473" s="28">
        <v>36</v>
      </c>
      <c r="Q473" s="28">
        <v>719</v>
      </c>
    </row>
    <row r="474" spans="2:17" ht="12">
      <c r="B474" s="46" t="s">
        <v>1781</v>
      </c>
      <c r="C474" s="46" t="s">
        <v>291</v>
      </c>
      <c r="D474" s="70">
        <v>1830</v>
      </c>
      <c r="E474" s="70">
        <v>1890</v>
      </c>
      <c r="F474" s="70">
        <v>1</v>
      </c>
      <c r="G474" s="70">
        <v>2</v>
      </c>
      <c r="H474" s="70">
        <v>0</v>
      </c>
      <c r="I474" s="70">
        <v>0</v>
      </c>
      <c r="J474" s="70">
        <v>0</v>
      </c>
      <c r="K474" s="70">
        <v>2</v>
      </c>
      <c r="L474" s="70">
        <v>0</v>
      </c>
      <c r="M474" s="70">
        <v>0</v>
      </c>
      <c r="O474" s="28">
        <v>1831</v>
      </c>
      <c r="P474" s="28">
        <v>63</v>
      </c>
      <c r="Q474" s="28">
        <v>1894</v>
      </c>
    </row>
    <row r="475" spans="2:17" ht="12">
      <c r="B475" s="48" t="s">
        <v>1782</v>
      </c>
      <c r="C475" s="46" t="s">
        <v>661</v>
      </c>
      <c r="D475" s="70">
        <v>887</v>
      </c>
      <c r="E475" s="70">
        <v>903</v>
      </c>
      <c r="F475" s="70">
        <v>0</v>
      </c>
      <c r="G475" s="70">
        <v>3</v>
      </c>
      <c r="H475" s="70">
        <v>0</v>
      </c>
      <c r="I475" s="70">
        <v>1</v>
      </c>
      <c r="J475" s="70">
        <v>0</v>
      </c>
      <c r="K475" s="70">
        <v>0</v>
      </c>
      <c r="L475" s="70">
        <v>0</v>
      </c>
      <c r="M475" s="70">
        <v>0</v>
      </c>
      <c r="O475" s="28">
        <v>887</v>
      </c>
      <c r="P475" s="28">
        <v>20</v>
      </c>
      <c r="Q475" s="28">
        <v>907</v>
      </c>
    </row>
    <row r="476" spans="2:17" ht="12">
      <c r="B476" s="46" t="s">
        <v>1783</v>
      </c>
      <c r="C476" s="46" t="s">
        <v>440</v>
      </c>
      <c r="D476" s="70">
        <v>2316</v>
      </c>
      <c r="E476" s="70">
        <v>2457</v>
      </c>
      <c r="F476" s="70">
        <v>15</v>
      </c>
      <c r="G476" s="70">
        <v>34</v>
      </c>
      <c r="H476" s="70">
        <v>0</v>
      </c>
      <c r="I476" s="70">
        <v>0</v>
      </c>
      <c r="J476" s="70">
        <v>0</v>
      </c>
      <c r="K476" s="70">
        <v>3</v>
      </c>
      <c r="L476" s="70">
        <v>0</v>
      </c>
      <c r="M476" s="70">
        <v>0</v>
      </c>
      <c r="O476" s="28">
        <v>2331</v>
      </c>
      <c r="P476" s="28">
        <v>163</v>
      </c>
      <c r="Q476" s="28">
        <v>2494</v>
      </c>
    </row>
    <row r="477" spans="2:17" ht="12">
      <c r="B477" s="46" t="s">
        <v>1784</v>
      </c>
      <c r="C477" s="46" t="s">
        <v>468</v>
      </c>
      <c r="D477" s="70">
        <v>2205</v>
      </c>
      <c r="E477" s="70">
        <v>2320</v>
      </c>
      <c r="F477" s="70">
        <v>6</v>
      </c>
      <c r="G477" s="70">
        <v>6</v>
      </c>
      <c r="H477" s="70">
        <v>0</v>
      </c>
      <c r="I477" s="70">
        <v>0</v>
      </c>
      <c r="J477" s="70">
        <v>0</v>
      </c>
      <c r="K477" s="70">
        <v>1</v>
      </c>
      <c r="L477" s="70">
        <v>1</v>
      </c>
      <c r="M477" s="70">
        <v>1</v>
      </c>
      <c r="O477" s="28">
        <v>2212</v>
      </c>
      <c r="P477" s="28">
        <v>116</v>
      </c>
      <c r="Q477" s="28">
        <v>2328</v>
      </c>
    </row>
    <row r="478" spans="2:17" ht="12">
      <c r="B478" s="46" t="s">
        <v>1785</v>
      </c>
      <c r="C478" s="46" t="s">
        <v>605</v>
      </c>
      <c r="D478" s="70">
        <v>734</v>
      </c>
      <c r="E478" s="70">
        <v>767</v>
      </c>
      <c r="F478" s="70">
        <v>0</v>
      </c>
      <c r="G478" s="70">
        <v>0</v>
      </c>
      <c r="H478" s="70">
        <v>0</v>
      </c>
      <c r="I478" s="70">
        <v>0</v>
      </c>
      <c r="J478" s="70">
        <v>0</v>
      </c>
      <c r="K478" s="70">
        <v>0</v>
      </c>
      <c r="L478" s="70">
        <v>0</v>
      </c>
      <c r="M478" s="70">
        <v>0</v>
      </c>
      <c r="O478" s="28">
        <v>734</v>
      </c>
      <c r="P478" s="28">
        <v>33</v>
      </c>
      <c r="Q478" s="28">
        <v>767</v>
      </c>
    </row>
    <row r="479" spans="2:17" ht="12">
      <c r="B479" s="46" t="s">
        <v>1786</v>
      </c>
      <c r="C479" s="46" t="s">
        <v>732</v>
      </c>
      <c r="D479" s="70">
        <v>1584</v>
      </c>
      <c r="E479" s="70">
        <v>1641</v>
      </c>
      <c r="F479" s="70">
        <v>0</v>
      </c>
      <c r="G479" s="70">
        <v>0</v>
      </c>
      <c r="H479" s="70">
        <v>0</v>
      </c>
      <c r="I479" s="70">
        <v>0</v>
      </c>
      <c r="J479" s="70">
        <v>0</v>
      </c>
      <c r="K479" s="70">
        <v>2</v>
      </c>
      <c r="L479" s="70">
        <v>0</v>
      </c>
      <c r="M479" s="70">
        <v>0</v>
      </c>
      <c r="O479" s="28">
        <v>1584</v>
      </c>
      <c r="P479" s="28">
        <v>59</v>
      </c>
      <c r="Q479" s="28">
        <v>1643</v>
      </c>
    </row>
    <row r="480" spans="2:17" ht="12">
      <c r="B480" s="46" t="s">
        <v>1787</v>
      </c>
      <c r="C480" s="46" t="s">
        <v>855</v>
      </c>
      <c r="D480" s="70">
        <v>1544</v>
      </c>
      <c r="E480" s="70">
        <v>1604</v>
      </c>
      <c r="F480" s="70">
        <v>17</v>
      </c>
      <c r="G480" s="70">
        <v>22</v>
      </c>
      <c r="H480" s="70">
        <v>0</v>
      </c>
      <c r="I480" s="70">
        <v>1</v>
      </c>
      <c r="J480" s="70">
        <v>0</v>
      </c>
      <c r="K480" s="70">
        <v>0</v>
      </c>
      <c r="L480" s="70">
        <v>5</v>
      </c>
      <c r="M480" s="70">
        <v>5</v>
      </c>
      <c r="O480" s="28">
        <v>1566</v>
      </c>
      <c r="P480" s="28">
        <v>66</v>
      </c>
      <c r="Q480" s="28">
        <v>1632</v>
      </c>
    </row>
    <row r="481" spans="2:17" ht="12">
      <c r="B481" s="46" t="s">
        <v>1788</v>
      </c>
      <c r="C481" s="46" t="s">
        <v>856</v>
      </c>
      <c r="D481" s="70">
        <v>2883</v>
      </c>
      <c r="E481" s="70">
        <v>2952</v>
      </c>
      <c r="F481" s="70">
        <v>2</v>
      </c>
      <c r="G481" s="70">
        <v>7</v>
      </c>
      <c r="H481" s="70">
        <v>0</v>
      </c>
      <c r="I481" s="70">
        <v>0</v>
      </c>
      <c r="J481" s="70">
        <v>0</v>
      </c>
      <c r="K481" s="70">
        <v>1</v>
      </c>
      <c r="L481" s="70">
        <v>0</v>
      </c>
      <c r="M481" s="70">
        <v>0</v>
      </c>
      <c r="O481" s="28">
        <v>2885</v>
      </c>
      <c r="P481" s="28">
        <v>75</v>
      </c>
      <c r="Q481" s="28">
        <v>2960</v>
      </c>
    </row>
    <row r="482" spans="2:17" ht="12">
      <c r="B482" s="46" t="s">
        <v>1789</v>
      </c>
      <c r="C482" s="46" t="s">
        <v>563</v>
      </c>
      <c r="D482" s="70">
        <v>1505</v>
      </c>
      <c r="E482" s="70">
        <v>1601</v>
      </c>
      <c r="F482" s="70">
        <v>7</v>
      </c>
      <c r="G482" s="70">
        <v>13</v>
      </c>
      <c r="H482" s="70">
        <v>0</v>
      </c>
      <c r="I482" s="70">
        <v>0</v>
      </c>
      <c r="J482" s="70">
        <v>0</v>
      </c>
      <c r="K482" s="70">
        <v>0</v>
      </c>
      <c r="L482" s="70">
        <v>1</v>
      </c>
      <c r="M482" s="70">
        <v>1</v>
      </c>
      <c r="O482" s="28">
        <v>1513</v>
      </c>
      <c r="P482" s="28">
        <v>102</v>
      </c>
      <c r="Q482" s="28">
        <v>1615</v>
      </c>
    </row>
    <row r="483" spans="2:17" ht="12">
      <c r="B483" s="46" t="s">
        <v>1790</v>
      </c>
      <c r="C483" s="46" t="s">
        <v>606</v>
      </c>
      <c r="D483" s="70">
        <v>658</v>
      </c>
      <c r="E483" s="70">
        <v>672</v>
      </c>
      <c r="F483" s="70">
        <v>2</v>
      </c>
      <c r="G483" s="70">
        <v>3</v>
      </c>
      <c r="H483" s="70">
        <v>0</v>
      </c>
      <c r="I483" s="70">
        <v>0</v>
      </c>
      <c r="J483" s="70">
        <v>0</v>
      </c>
      <c r="K483" s="70">
        <v>0</v>
      </c>
      <c r="L483" s="70">
        <v>1</v>
      </c>
      <c r="M483" s="70">
        <v>1</v>
      </c>
      <c r="O483" s="28">
        <v>661</v>
      </c>
      <c r="P483" s="28">
        <v>15</v>
      </c>
      <c r="Q483" s="28">
        <v>676</v>
      </c>
    </row>
    <row r="484" spans="2:17" ht="12">
      <c r="B484" s="46" t="s">
        <v>1791</v>
      </c>
      <c r="C484" s="46" t="s">
        <v>857</v>
      </c>
      <c r="D484" s="70">
        <v>2311</v>
      </c>
      <c r="E484" s="70">
        <v>2433</v>
      </c>
      <c r="F484" s="70">
        <v>6</v>
      </c>
      <c r="G484" s="70">
        <v>27</v>
      </c>
      <c r="H484" s="70">
        <v>0</v>
      </c>
      <c r="I484" s="70">
        <v>2</v>
      </c>
      <c r="J484" s="70">
        <v>0</v>
      </c>
      <c r="K484" s="70">
        <v>8</v>
      </c>
      <c r="L484" s="70">
        <v>5</v>
      </c>
      <c r="M484" s="70">
        <v>5</v>
      </c>
      <c r="O484" s="28">
        <v>2322</v>
      </c>
      <c r="P484" s="28">
        <v>153</v>
      </c>
      <c r="Q484" s="28">
        <v>2475</v>
      </c>
    </row>
    <row r="485" spans="2:17" ht="12">
      <c r="B485" s="46" t="s">
        <v>1792</v>
      </c>
      <c r="C485" s="46" t="s">
        <v>302</v>
      </c>
      <c r="D485" s="70">
        <v>973</v>
      </c>
      <c r="E485" s="70">
        <v>1018</v>
      </c>
      <c r="F485" s="70">
        <v>1</v>
      </c>
      <c r="G485" s="70">
        <v>1</v>
      </c>
      <c r="H485" s="70">
        <v>0</v>
      </c>
      <c r="I485" s="70">
        <v>0</v>
      </c>
      <c r="J485" s="70">
        <v>0</v>
      </c>
      <c r="K485" s="70">
        <v>0</v>
      </c>
      <c r="L485" s="70">
        <v>5</v>
      </c>
      <c r="M485" s="70">
        <v>5</v>
      </c>
      <c r="O485" s="28">
        <v>979</v>
      </c>
      <c r="P485" s="28">
        <v>45</v>
      </c>
      <c r="Q485" s="28">
        <v>1024</v>
      </c>
    </row>
    <row r="486" spans="2:17" ht="12">
      <c r="B486" s="46" t="s">
        <v>1793</v>
      </c>
      <c r="C486" s="46" t="s">
        <v>858</v>
      </c>
      <c r="D486" s="70">
        <v>577</v>
      </c>
      <c r="E486" s="70">
        <v>615</v>
      </c>
      <c r="F486" s="70">
        <v>0</v>
      </c>
      <c r="G486" s="70">
        <v>1</v>
      </c>
      <c r="H486" s="70">
        <v>0</v>
      </c>
      <c r="I486" s="70">
        <v>0</v>
      </c>
      <c r="J486" s="70">
        <v>0</v>
      </c>
      <c r="K486" s="70">
        <v>0</v>
      </c>
      <c r="L486" s="70">
        <v>0</v>
      </c>
      <c r="M486" s="70">
        <v>0</v>
      </c>
      <c r="O486" s="28">
        <v>577</v>
      </c>
      <c r="P486" s="28">
        <v>39</v>
      </c>
      <c r="Q486" s="28">
        <v>616</v>
      </c>
    </row>
    <row r="487" spans="2:17" ht="12">
      <c r="B487" s="46" t="s">
        <v>1794</v>
      </c>
      <c r="C487" s="46" t="s">
        <v>859</v>
      </c>
      <c r="D487" s="70">
        <v>1489</v>
      </c>
      <c r="E487" s="70">
        <v>1541</v>
      </c>
      <c r="F487" s="70">
        <v>1</v>
      </c>
      <c r="G487" s="70">
        <v>2</v>
      </c>
      <c r="H487" s="70">
        <v>0</v>
      </c>
      <c r="I487" s="70">
        <v>0</v>
      </c>
      <c r="J487" s="70">
        <v>0</v>
      </c>
      <c r="K487" s="70">
        <v>0</v>
      </c>
      <c r="L487" s="70">
        <v>0</v>
      </c>
      <c r="M487" s="70">
        <v>0</v>
      </c>
      <c r="O487" s="28">
        <v>1490</v>
      </c>
      <c r="P487" s="28">
        <v>53</v>
      </c>
      <c r="Q487" s="28">
        <v>1543</v>
      </c>
    </row>
    <row r="488" spans="2:17" ht="12">
      <c r="B488" s="46" t="s">
        <v>1795</v>
      </c>
      <c r="C488" s="46" t="s">
        <v>2000</v>
      </c>
      <c r="D488" s="70">
        <v>582</v>
      </c>
      <c r="E488" s="70">
        <v>622</v>
      </c>
      <c r="F488" s="70">
        <v>0</v>
      </c>
      <c r="G488" s="70">
        <v>0</v>
      </c>
      <c r="H488" s="70">
        <v>0</v>
      </c>
      <c r="I488" s="70">
        <v>0</v>
      </c>
      <c r="J488" s="70">
        <v>0</v>
      </c>
      <c r="K488" s="70">
        <v>0</v>
      </c>
      <c r="L488" s="70">
        <v>0</v>
      </c>
      <c r="M488" s="70">
        <v>0</v>
      </c>
      <c r="O488" s="28">
        <v>582</v>
      </c>
      <c r="P488" s="28">
        <v>40</v>
      </c>
      <c r="Q488" s="28">
        <v>622</v>
      </c>
    </row>
    <row r="489" spans="2:17" ht="12">
      <c r="B489" s="46" t="s">
        <v>1796</v>
      </c>
      <c r="C489" s="46" t="s">
        <v>2001</v>
      </c>
      <c r="D489" s="70">
        <v>1274</v>
      </c>
      <c r="E489" s="70">
        <v>1292</v>
      </c>
      <c r="F489" s="70">
        <v>3</v>
      </c>
      <c r="G489" s="70">
        <v>4</v>
      </c>
      <c r="H489" s="70">
        <v>0</v>
      </c>
      <c r="I489" s="70">
        <v>0</v>
      </c>
      <c r="J489" s="70">
        <v>0</v>
      </c>
      <c r="K489" s="70">
        <v>0</v>
      </c>
      <c r="L489" s="70">
        <v>0</v>
      </c>
      <c r="M489" s="70">
        <v>0</v>
      </c>
      <c r="O489" s="28">
        <v>1277</v>
      </c>
      <c r="P489" s="28">
        <v>19</v>
      </c>
      <c r="Q489" s="28">
        <v>1296</v>
      </c>
    </row>
    <row r="490" spans="2:17" ht="12">
      <c r="B490" s="46" t="s">
        <v>1797</v>
      </c>
      <c r="C490" s="46" t="s">
        <v>2002</v>
      </c>
      <c r="D490" s="70">
        <v>649</v>
      </c>
      <c r="E490" s="70">
        <v>664</v>
      </c>
      <c r="F490" s="70">
        <v>0</v>
      </c>
      <c r="G490" s="70">
        <v>0</v>
      </c>
      <c r="H490" s="70">
        <v>0</v>
      </c>
      <c r="I490" s="70">
        <v>0</v>
      </c>
      <c r="J490" s="70">
        <v>0</v>
      </c>
      <c r="K490" s="70">
        <v>0</v>
      </c>
      <c r="L490" s="70">
        <v>1</v>
      </c>
      <c r="M490" s="70">
        <v>1</v>
      </c>
      <c r="O490" s="28">
        <v>650</v>
      </c>
      <c r="P490" s="28">
        <v>15</v>
      </c>
      <c r="Q490" s="28">
        <v>665</v>
      </c>
    </row>
    <row r="491" spans="2:17" ht="12">
      <c r="B491" s="46" t="s">
        <v>1798</v>
      </c>
      <c r="C491" s="46" t="s">
        <v>441</v>
      </c>
      <c r="D491" s="70">
        <v>2286</v>
      </c>
      <c r="E491" s="70">
        <v>2389</v>
      </c>
      <c r="F491" s="70">
        <v>2</v>
      </c>
      <c r="G491" s="70">
        <v>17</v>
      </c>
      <c r="H491" s="70">
        <v>0</v>
      </c>
      <c r="I491" s="70">
        <v>0</v>
      </c>
      <c r="J491" s="70">
        <v>0</v>
      </c>
      <c r="K491" s="70">
        <v>2</v>
      </c>
      <c r="L491" s="70">
        <v>2</v>
      </c>
      <c r="M491" s="70">
        <v>2</v>
      </c>
      <c r="O491" s="28">
        <v>2290</v>
      </c>
      <c r="P491" s="28">
        <v>120</v>
      </c>
      <c r="Q491" s="28">
        <v>2410</v>
      </c>
    </row>
    <row r="492" spans="2:17" ht="12">
      <c r="B492" s="46" t="s">
        <v>1799</v>
      </c>
      <c r="C492" s="46" t="s">
        <v>860</v>
      </c>
      <c r="D492" s="70">
        <v>876</v>
      </c>
      <c r="E492" s="70">
        <v>903</v>
      </c>
      <c r="F492" s="70">
        <v>5</v>
      </c>
      <c r="G492" s="70">
        <v>11</v>
      </c>
      <c r="H492" s="70">
        <v>0</v>
      </c>
      <c r="I492" s="70">
        <v>1</v>
      </c>
      <c r="J492" s="70">
        <v>0</v>
      </c>
      <c r="K492" s="70">
        <v>0</v>
      </c>
      <c r="L492" s="70">
        <v>1</v>
      </c>
      <c r="M492" s="70">
        <v>1</v>
      </c>
      <c r="O492" s="28">
        <v>882</v>
      </c>
      <c r="P492" s="28">
        <v>34</v>
      </c>
      <c r="Q492" s="28">
        <v>916</v>
      </c>
    </row>
    <row r="493" spans="2:17" ht="12">
      <c r="B493" s="46" t="s">
        <v>1800</v>
      </c>
      <c r="C493" s="46" t="s">
        <v>799</v>
      </c>
      <c r="D493" s="70">
        <v>1659</v>
      </c>
      <c r="E493" s="70">
        <v>1802</v>
      </c>
      <c r="F493" s="70">
        <v>3</v>
      </c>
      <c r="G493" s="70">
        <v>9</v>
      </c>
      <c r="H493" s="70">
        <v>0</v>
      </c>
      <c r="I493" s="70">
        <v>0</v>
      </c>
      <c r="J493" s="70">
        <v>0</v>
      </c>
      <c r="K493" s="70">
        <v>10</v>
      </c>
      <c r="L493" s="70">
        <v>1</v>
      </c>
      <c r="M493" s="70">
        <v>1</v>
      </c>
      <c r="O493" s="28">
        <v>1663</v>
      </c>
      <c r="P493" s="28">
        <v>159</v>
      </c>
      <c r="Q493" s="28">
        <v>1822</v>
      </c>
    </row>
    <row r="494" spans="2:17" ht="12">
      <c r="B494" s="46" t="s">
        <v>1801</v>
      </c>
      <c r="C494" s="46" t="s">
        <v>705</v>
      </c>
      <c r="D494" s="70">
        <v>1298</v>
      </c>
      <c r="E494" s="70">
        <v>1357</v>
      </c>
      <c r="F494" s="70">
        <v>2</v>
      </c>
      <c r="G494" s="70">
        <v>6</v>
      </c>
      <c r="H494" s="70">
        <v>0</v>
      </c>
      <c r="I494" s="70">
        <v>0</v>
      </c>
      <c r="J494" s="70">
        <v>0</v>
      </c>
      <c r="K494" s="70">
        <v>0</v>
      </c>
      <c r="L494" s="70">
        <v>0</v>
      </c>
      <c r="M494" s="70">
        <v>0</v>
      </c>
      <c r="O494" s="28">
        <v>1300</v>
      </c>
      <c r="P494" s="28">
        <v>63</v>
      </c>
      <c r="Q494" s="28">
        <v>1363</v>
      </c>
    </row>
    <row r="495" spans="2:17" ht="12">
      <c r="B495" s="46" t="s">
        <v>1802</v>
      </c>
      <c r="C495" s="46" t="s">
        <v>861</v>
      </c>
      <c r="D495" s="70">
        <v>1909</v>
      </c>
      <c r="E495" s="70">
        <v>2047</v>
      </c>
      <c r="F495" s="70">
        <v>49</v>
      </c>
      <c r="G495" s="70">
        <v>72</v>
      </c>
      <c r="H495" s="70">
        <v>3</v>
      </c>
      <c r="I495" s="70">
        <v>12</v>
      </c>
      <c r="J495" s="70">
        <v>0</v>
      </c>
      <c r="K495" s="70">
        <v>1</v>
      </c>
      <c r="L495" s="70">
        <v>2</v>
      </c>
      <c r="M495" s="70">
        <v>2</v>
      </c>
      <c r="O495" s="28">
        <v>1963</v>
      </c>
      <c r="P495" s="28">
        <v>171</v>
      </c>
      <c r="Q495" s="28">
        <v>2134</v>
      </c>
    </row>
    <row r="496" spans="2:17" ht="12">
      <c r="B496" s="46" t="s">
        <v>1803</v>
      </c>
      <c r="C496" s="46" t="s">
        <v>442</v>
      </c>
      <c r="D496" s="70">
        <v>3185</v>
      </c>
      <c r="E496" s="70">
        <v>3334</v>
      </c>
      <c r="F496" s="70">
        <v>6</v>
      </c>
      <c r="G496" s="70">
        <v>13</v>
      </c>
      <c r="H496" s="70">
        <v>0</v>
      </c>
      <c r="I496" s="70">
        <v>0</v>
      </c>
      <c r="J496" s="70">
        <v>0</v>
      </c>
      <c r="K496" s="70">
        <v>7</v>
      </c>
      <c r="L496" s="70">
        <v>0</v>
      </c>
      <c r="M496" s="70">
        <v>0</v>
      </c>
      <c r="O496" s="28">
        <v>3191</v>
      </c>
      <c r="P496" s="28">
        <v>163</v>
      </c>
      <c r="Q496" s="28">
        <v>3354</v>
      </c>
    </row>
    <row r="497" spans="2:17" ht="12">
      <c r="B497" s="46" t="s">
        <v>1804</v>
      </c>
      <c r="C497" s="46" t="s">
        <v>307</v>
      </c>
      <c r="D497" s="70">
        <v>655</v>
      </c>
      <c r="E497" s="70">
        <v>677</v>
      </c>
      <c r="F497" s="70">
        <v>0</v>
      </c>
      <c r="G497" s="70">
        <v>0</v>
      </c>
      <c r="H497" s="70">
        <v>0</v>
      </c>
      <c r="I497" s="70">
        <v>0</v>
      </c>
      <c r="J497" s="70">
        <v>0</v>
      </c>
      <c r="K497" s="70">
        <v>0</v>
      </c>
      <c r="L497" s="70">
        <v>0</v>
      </c>
      <c r="M497" s="70">
        <v>0</v>
      </c>
      <c r="O497" s="28">
        <v>655</v>
      </c>
      <c r="P497" s="28">
        <v>22</v>
      </c>
      <c r="Q497" s="28">
        <v>677</v>
      </c>
    </row>
    <row r="498" spans="2:17" ht="12">
      <c r="B498" s="46" t="s">
        <v>1805</v>
      </c>
      <c r="C498" s="46" t="s">
        <v>308</v>
      </c>
      <c r="D498" s="70">
        <v>627</v>
      </c>
      <c r="E498" s="70">
        <v>643</v>
      </c>
      <c r="F498" s="70">
        <v>0</v>
      </c>
      <c r="G498" s="70">
        <v>0</v>
      </c>
      <c r="H498" s="70">
        <v>0</v>
      </c>
      <c r="I498" s="70">
        <v>0</v>
      </c>
      <c r="J498" s="70">
        <v>0</v>
      </c>
      <c r="K498" s="70">
        <v>0</v>
      </c>
      <c r="L498" s="70">
        <v>2</v>
      </c>
      <c r="M498" s="70">
        <v>2</v>
      </c>
      <c r="O498" s="28">
        <v>629</v>
      </c>
      <c r="P498" s="28">
        <v>16</v>
      </c>
      <c r="Q498" s="28">
        <v>645</v>
      </c>
    </row>
    <row r="499" spans="2:17" ht="12">
      <c r="B499" s="46" t="s">
        <v>1806</v>
      </c>
      <c r="C499" s="46" t="s">
        <v>733</v>
      </c>
      <c r="D499" s="70">
        <v>3064</v>
      </c>
      <c r="E499" s="70">
        <v>3212</v>
      </c>
      <c r="F499" s="70">
        <v>12</v>
      </c>
      <c r="G499" s="70">
        <v>15</v>
      </c>
      <c r="H499" s="70">
        <v>6</v>
      </c>
      <c r="I499" s="70">
        <v>10</v>
      </c>
      <c r="J499" s="70">
        <v>0</v>
      </c>
      <c r="K499" s="70">
        <v>3</v>
      </c>
      <c r="L499" s="70">
        <v>0</v>
      </c>
      <c r="M499" s="70">
        <v>0</v>
      </c>
      <c r="O499" s="28">
        <v>3082</v>
      </c>
      <c r="P499" s="28">
        <v>158</v>
      </c>
      <c r="Q499" s="28">
        <v>3240</v>
      </c>
    </row>
    <row r="500" spans="2:17" ht="12">
      <c r="B500" s="46" t="s">
        <v>1807</v>
      </c>
      <c r="C500" s="46" t="s">
        <v>469</v>
      </c>
      <c r="D500" s="70">
        <v>960</v>
      </c>
      <c r="E500" s="70">
        <v>986</v>
      </c>
      <c r="F500" s="70">
        <v>0</v>
      </c>
      <c r="G500" s="70">
        <v>0</v>
      </c>
      <c r="H500" s="70">
        <v>0</v>
      </c>
      <c r="I500" s="70">
        <v>0</v>
      </c>
      <c r="J500" s="70">
        <v>0</v>
      </c>
      <c r="K500" s="70">
        <v>1</v>
      </c>
      <c r="L500" s="70">
        <v>1</v>
      </c>
      <c r="M500" s="70">
        <v>1</v>
      </c>
      <c r="O500" s="28">
        <v>961</v>
      </c>
      <c r="P500" s="28">
        <v>27</v>
      </c>
      <c r="Q500" s="28">
        <v>988</v>
      </c>
    </row>
    <row r="501" spans="2:17" ht="12">
      <c r="B501" s="46" t="s">
        <v>1808</v>
      </c>
      <c r="C501" s="46" t="s">
        <v>311</v>
      </c>
      <c r="D501" s="70">
        <v>4401</v>
      </c>
      <c r="E501" s="70">
        <v>4514</v>
      </c>
      <c r="F501" s="70">
        <v>3</v>
      </c>
      <c r="G501" s="70">
        <v>6</v>
      </c>
      <c r="H501" s="70">
        <v>0</v>
      </c>
      <c r="I501" s="70">
        <v>0</v>
      </c>
      <c r="J501" s="70">
        <v>0</v>
      </c>
      <c r="K501" s="70">
        <v>0</v>
      </c>
      <c r="L501" s="70">
        <v>1</v>
      </c>
      <c r="M501" s="70">
        <v>1</v>
      </c>
      <c r="O501" s="28">
        <v>4405</v>
      </c>
      <c r="P501" s="28">
        <v>116</v>
      </c>
      <c r="Q501" s="28">
        <v>4521</v>
      </c>
    </row>
    <row r="502" spans="2:17" ht="12">
      <c r="B502" s="46" t="s">
        <v>1809</v>
      </c>
      <c r="C502" s="46" t="s">
        <v>312</v>
      </c>
      <c r="D502" s="70">
        <v>1669</v>
      </c>
      <c r="E502" s="70">
        <v>1757</v>
      </c>
      <c r="F502" s="70">
        <v>5</v>
      </c>
      <c r="G502" s="70">
        <v>13</v>
      </c>
      <c r="H502" s="70">
        <v>0</v>
      </c>
      <c r="I502" s="70">
        <v>0</v>
      </c>
      <c r="J502" s="70">
        <v>0</v>
      </c>
      <c r="K502" s="70">
        <v>0</v>
      </c>
      <c r="L502" s="70">
        <v>0</v>
      </c>
      <c r="M502" s="70">
        <v>0</v>
      </c>
      <c r="O502" s="28">
        <v>1674</v>
      </c>
      <c r="P502" s="28">
        <v>96</v>
      </c>
      <c r="Q502" s="28">
        <v>1770</v>
      </c>
    </row>
    <row r="503" spans="2:17" ht="12">
      <c r="B503" s="46" t="s">
        <v>1810</v>
      </c>
      <c r="C503" s="46" t="s">
        <v>734</v>
      </c>
      <c r="D503" s="70">
        <v>1728</v>
      </c>
      <c r="E503" s="70">
        <v>1772</v>
      </c>
      <c r="F503" s="70">
        <v>1</v>
      </c>
      <c r="G503" s="70">
        <v>6</v>
      </c>
      <c r="H503" s="70">
        <v>3</v>
      </c>
      <c r="I503" s="70">
        <v>4</v>
      </c>
      <c r="J503" s="70">
        <v>0</v>
      </c>
      <c r="K503" s="70">
        <v>0</v>
      </c>
      <c r="L503" s="70">
        <v>1</v>
      </c>
      <c r="M503" s="70">
        <v>1</v>
      </c>
      <c r="O503" s="28">
        <v>1733</v>
      </c>
      <c r="P503" s="28">
        <v>50</v>
      </c>
      <c r="Q503" s="28">
        <v>1783</v>
      </c>
    </row>
    <row r="504" spans="2:17" ht="12">
      <c r="B504" s="46" t="s">
        <v>1811</v>
      </c>
      <c r="C504" s="46" t="s">
        <v>470</v>
      </c>
      <c r="D504" s="70">
        <v>2886</v>
      </c>
      <c r="E504" s="70">
        <v>2997</v>
      </c>
      <c r="F504" s="70">
        <v>5</v>
      </c>
      <c r="G504" s="70">
        <v>10</v>
      </c>
      <c r="H504" s="70">
        <v>0</v>
      </c>
      <c r="I504" s="70">
        <v>0</v>
      </c>
      <c r="J504" s="70">
        <v>0</v>
      </c>
      <c r="K504" s="70">
        <v>2</v>
      </c>
      <c r="L504" s="70">
        <v>2</v>
      </c>
      <c r="M504" s="70">
        <v>2</v>
      </c>
      <c r="O504" s="28">
        <v>2893</v>
      </c>
      <c r="P504" s="28">
        <v>118</v>
      </c>
      <c r="Q504" s="28">
        <v>3011</v>
      </c>
    </row>
    <row r="505" spans="2:17" ht="12">
      <c r="B505" s="46" t="s">
        <v>1812</v>
      </c>
      <c r="C505" s="46" t="s">
        <v>735</v>
      </c>
      <c r="D505" s="70">
        <v>3148</v>
      </c>
      <c r="E505" s="70">
        <v>3289</v>
      </c>
      <c r="F505" s="70">
        <v>19</v>
      </c>
      <c r="G505" s="70">
        <v>39</v>
      </c>
      <c r="H505" s="70">
        <v>3</v>
      </c>
      <c r="I505" s="70">
        <v>5</v>
      </c>
      <c r="J505" s="70">
        <v>0</v>
      </c>
      <c r="K505" s="70">
        <v>0</v>
      </c>
      <c r="L505" s="70">
        <v>3</v>
      </c>
      <c r="M505" s="70">
        <v>3</v>
      </c>
      <c r="O505" s="28">
        <v>3173</v>
      </c>
      <c r="P505" s="28">
        <v>163</v>
      </c>
      <c r="Q505" s="28">
        <v>3336</v>
      </c>
    </row>
    <row r="506" spans="2:17" ht="12">
      <c r="B506" s="46" t="s">
        <v>1813</v>
      </c>
      <c r="C506" s="46" t="s">
        <v>443</v>
      </c>
      <c r="D506" s="70">
        <v>2272</v>
      </c>
      <c r="E506" s="70">
        <v>2406</v>
      </c>
      <c r="F506" s="70">
        <v>16</v>
      </c>
      <c r="G506" s="70">
        <v>29</v>
      </c>
      <c r="H506" s="70">
        <v>0</v>
      </c>
      <c r="I506" s="70">
        <v>0</v>
      </c>
      <c r="J506" s="70">
        <v>0</v>
      </c>
      <c r="K506" s="70">
        <v>3</v>
      </c>
      <c r="L506" s="70">
        <v>1</v>
      </c>
      <c r="M506" s="70">
        <v>1</v>
      </c>
      <c r="O506" s="28">
        <v>2289</v>
      </c>
      <c r="P506" s="28">
        <v>150</v>
      </c>
      <c r="Q506" s="28">
        <v>2439</v>
      </c>
    </row>
    <row r="507" spans="2:17" ht="12">
      <c r="B507" s="46" t="s">
        <v>1814</v>
      </c>
      <c r="C507" s="46" t="s">
        <v>444</v>
      </c>
      <c r="D507" s="70">
        <v>1547</v>
      </c>
      <c r="E507" s="70">
        <v>1601</v>
      </c>
      <c r="F507" s="70">
        <v>5</v>
      </c>
      <c r="G507" s="70">
        <v>15</v>
      </c>
      <c r="H507" s="70">
        <v>0</v>
      </c>
      <c r="I507" s="70">
        <v>0</v>
      </c>
      <c r="J507" s="70">
        <v>0</v>
      </c>
      <c r="K507" s="70">
        <v>2</v>
      </c>
      <c r="L507" s="70">
        <v>0</v>
      </c>
      <c r="M507" s="70">
        <v>0</v>
      </c>
      <c r="O507" s="28">
        <v>1552</v>
      </c>
      <c r="P507" s="28">
        <v>66</v>
      </c>
      <c r="Q507" s="28">
        <v>1618</v>
      </c>
    </row>
    <row r="508" spans="2:17" ht="12">
      <c r="B508" s="46" t="s">
        <v>1815</v>
      </c>
      <c r="C508" s="46" t="s">
        <v>319</v>
      </c>
      <c r="D508" s="70">
        <v>3620</v>
      </c>
      <c r="E508" s="70">
        <v>3714</v>
      </c>
      <c r="F508" s="70">
        <v>44</v>
      </c>
      <c r="G508" s="70">
        <v>47</v>
      </c>
      <c r="H508" s="70">
        <v>1</v>
      </c>
      <c r="I508" s="70">
        <v>1</v>
      </c>
      <c r="J508" s="70">
        <v>0</v>
      </c>
      <c r="K508" s="70">
        <v>0</v>
      </c>
      <c r="L508" s="70">
        <v>0</v>
      </c>
      <c r="M508" s="70">
        <v>0</v>
      </c>
      <c r="O508" s="28">
        <v>3665</v>
      </c>
      <c r="P508" s="28">
        <v>97</v>
      </c>
      <c r="Q508" s="28">
        <v>3762</v>
      </c>
    </row>
    <row r="509" spans="2:17" ht="12">
      <c r="B509" s="46" t="s">
        <v>1816</v>
      </c>
      <c r="C509" s="46" t="s">
        <v>320</v>
      </c>
      <c r="D509" s="70">
        <v>1983</v>
      </c>
      <c r="E509" s="70">
        <v>2055</v>
      </c>
      <c r="F509" s="70">
        <v>8</v>
      </c>
      <c r="G509" s="70">
        <v>11</v>
      </c>
      <c r="H509" s="70">
        <v>0</v>
      </c>
      <c r="I509" s="70">
        <v>0</v>
      </c>
      <c r="J509" s="70">
        <v>0</v>
      </c>
      <c r="K509" s="70">
        <v>4</v>
      </c>
      <c r="L509" s="70">
        <v>3</v>
      </c>
      <c r="M509" s="70">
        <v>3</v>
      </c>
      <c r="O509" s="28">
        <v>1994</v>
      </c>
      <c r="P509" s="28">
        <v>79</v>
      </c>
      <c r="Q509" s="28">
        <v>2073</v>
      </c>
    </row>
    <row r="510" spans="2:17" ht="12">
      <c r="B510" s="46" t="s">
        <v>1817</v>
      </c>
      <c r="C510" s="46" t="s">
        <v>322</v>
      </c>
      <c r="D510" s="70">
        <v>1343</v>
      </c>
      <c r="E510" s="70">
        <v>1428</v>
      </c>
      <c r="F510" s="70">
        <v>7</v>
      </c>
      <c r="G510" s="70">
        <v>10</v>
      </c>
      <c r="H510" s="70">
        <v>0</v>
      </c>
      <c r="I510" s="70">
        <v>0</v>
      </c>
      <c r="J510" s="70">
        <v>0</v>
      </c>
      <c r="K510" s="70">
        <v>0</v>
      </c>
      <c r="L510" s="70">
        <v>4</v>
      </c>
      <c r="M510" s="70">
        <v>4</v>
      </c>
      <c r="O510" s="28">
        <v>1354</v>
      </c>
      <c r="P510" s="28">
        <v>88</v>
      </c>
      <c r="Q510" s="28">
        <v>1442</v>
      </c>
    </row>
    <row r="511" spans="2:17" ht="12">
      <c r="B511" s="46" t="s">
        <v>1818</v>
      </c>
      <c r="C511" s="46" t="s">
        <v>564</v>
      </c>
      <c r="D511" s="70">
        <v>1557</v>
      </c>
      <c r="E511" s="70">
        <v>1625</v>
      </c>
      <c r="F511" s="70">
        <v>0</v>
      </c>
      <c r="G511" s="70">
        <v>0</v>
      </c>
      <c r="H511" s="70">
        <v>0</v>
      </c>
      <c r="I511" s="70">
        <v>0</v>
      </c>
      <c r="J511" s="70">
        <v>0</v>
      </c>
      <c r="K511" s="70">
        <v>0</v>
      </c>
      <c r="L511" s="70">
        <v>2</v>
      </c>
      <c r="M511" s="70">
        <v>2</v>
      </c>
      <c r="O511" s="28">
        <v>1559</v>
      </c>
      <c r="P511" s="28">
        <v>68</v>
      </c>
      <c r="Q511" s="28">
        <v>1627</v>
      </c>
    </row>
    <row r="512" spans="2:17" ht="12">
      <c r="B512" s="46" t="s">
        <v>1819</v>
      </c>
      <c r="C512" s="46" t="s">
        <v>324</v>
      </c>
      <c r="D512" s="70">
        <v>1013</v>
      </c>
      <c r="E512" s="70">
        <v>1049</v>
      </c>
      <c r="F512" s="70">
        <v>0</v>
      </c>
      <c r="G512" s="70">
        <v>1</v>
      </c>
      <c r="H512" s="70">
        <v>0</v>
      </c>
      <c r="I512" s="70">
        <v>0</v>
      </c>
      <c r="J512" s="70">
        <v>0</v>
      </c>
      <c r="K512" s="70">
        <v>0</v>
      </c>
      <c r="L512" s="70">
        <v>0</v>
      </c>
      <c r="M512" s="70">
        <v>0</v>
      </c>
      <c r="O512" s="28">
        <v>1013</v>
      </c>
      <c r="P512" s="28">
        <v>37</v>
      </c>
      <c r="Q512" s="28">
        <v>1050</v>
      </c>
    </row>
    <row r="513" spans="2:17" ht="12">
      <c r="B513" s="46" t="s">
        <v>1820</v>
      </c>
      <c r="C513" s="46" t="s">
        <v>471</v>
      </c>
      <c r="D513" s="70">
        <v>3377</v>
      </c>
      <c r="E513" s="70">
        <v>3477</v>
      </c>
      <c r="F513" s="70">
        <v>4</v>
      </c>
      <c r="G513" s="70">
        <v>7</v>
      </c>
      <c r="H513" s="70">
        <v>0</v>
      </c>
      <c r="I513" s="70">
        <v>0</v>
      </c>
      <c r="J513" s="70">
        <v>0</v>
      </c>
      <c r="K513" s="70">
        <v>3</v>
      </c>
      <c r="L513" s="70">
        <v>0</v>
      </c>
      <c r="M513" s="70">
        <v>0</v>
      </c>
      <c r="O513" s="28">
        <v>3381</v>
      </c>
      <c r="P513" s="28">
        <v>106</v>
      </c>
      <c r="Q513" s="28">
        <v>3487</v>
      </c>
    </row>
    <row r="514" spans="2:17" ht="12">
      <c r="B514" s="46" t="s">
        <v>1821</v>
      </c>
      <c r="C514" s="46" t="s">
        <v>736</v>
      </c>
      <c r="D514" s="70">
        <v>1186</v>
      </c>
      <c r="E514" s="70">
        <v>1215</v>
      </c>
      <c r="F514" s="70">
        <v>0</v>
      </c>
      <c r="G514" s="70">
        <v>0</v>
      </c>
      <c r="H514" s="70">
        <v>0</v>
      </c>
      <c r="I514" s="70">
        <v>0</v>
      </c>
      <c r="J514" s="70">
        <v>0</v>
      </c>
      <c r="K514" s="70">
        <v>0</v>
      </c>
      <c r="L514" s="70">
        <v>1</v>
      </c>
      <c r="M514" s="70">
        <v>1</v>
      </c>
      <c r="O514" s="28">
        <v>1187</v>
      </c>
      <c r="P514" s="28">
        <v>29</v>
      </c>
      <c r="Q514" s="28">
        <v>1216</v>
      </c>
    </row>
    <row r="515" spans="2:17" ht="12">
      <c r="B515" s="46" t="s">
        <v>1822</v>
      </c>
      <c r="C515" s="46" t="s">
        <v>706</v>
      </c>
      <c r="D515" s="70">
        <v>1053</v>
      </c>
      <c r="E515" s="70">
        <v>1108</v>
      </c>
      <c r="F515" s="70">
        <v>0</v>
      </c>
      <c r="G515" s="70">
        <v>1</v>
      </c>
      <c r="H515" s="70">
        <v>0</v>
      </c>
      <c r="I515" s="70">
        <v>0</v>
      </c>
      <c r="J515" s="70">
        <v>0</v>
      </c>
      <c r="K515" s="70">
        <v>1</v>
      </c>
      <c r="L515" s="70">
        <v>0</v>
      </c>
      <c r="M515" s="70">
        <v>2</v>
      </c>
      <c r="O515" s="28">
        <v>1053</v>
      </c>
      <c r="P515" s="28">
        <v>59</v>
      </c>
      <c r="Q515" s="28">
        <v>1112</v>
      </c>
    </row>
    <row r="516" spans="2:17" ht="12">
      <c r="B516" s="46" t="s">
        <v>1823</v>
      </c>
      <c r="C516" s="46" t="s">
        <v>472</v>
      </c>
      <c r="D516" s="70">
        <v>906</v>
      </c>
      <c r="E516" s="70">
        <v>943</v>
      </c>
      <c r="F516" s="70">
        <v>0</v>
      </c>
      <c r="G516" s="70">
        <v>1</v>
      </c>
      <c r="H516" s="70">
        <v>0</v>
      </c>
      <c r="I516" s="70">
        <v>0</v>
      </c>
      <c r="J516" s="70">
        <v>0</v>
      </c>
      <c r="K516" s="70">
        <v>1</v>
      </c>
      <c r="L516" s="70">
        <v>0</v>
      </c>
      <c r="M516" s="70">
        <v>0</v>
      </c>
      <c r="O516" s="28">
        <v>906</v>
      </c>
      <c r="P516" s="28">
        <v>39</v>
      </c>
      <c r="Q516" s="28">
        <v>945</v>
      </c>
    </row>
    <row r="517" spans="2:17" ht="12">
      <c r="B517" s="46" t="s">
        <v>1824</v>
      </c>
      <c r="C517" s="46" t="s">
        <v>737</v>
      </c>
      <c r="D517" s="70">
        <v>2641</v>
      </c>
      <c r="E517" s="70">
        <v>2753</v>
      </c>
      <c r="F517" s="70">
        <v>7</v>
      </c>
      <c r="G517" s="70">
        <v>13</v>
      </c>
      <c r="H517" s="70">
        <v>1</v>
      </c>
      <c r="I517" s="70">
        <v>4</v>
      </c>
      <c r="J517" s="70">
        <v>0</v>
      </c>
      <c r="K517" s="70">
        <v>1</v>
      </c>
      <c r="L517" s="70">
        <v>2</v>
      </c>
      <c r="M517" s="70">
        <v>2</v>
      </c>
      <c r="O517" s="28">
        <v>2651</v>
      </c>
      <c r="P517" s="28">
        <v>122</v>
      </c>
      <c r="Q517" s="28">
        <v>2773</v>
      </c>
    </row>
    <row r="518" spans="2:17" ht="12">
      <c r="B518" s="46" t="s">
        <v>1825</v>
      </c>
      <c r="C518" s="46" t="s">
        <v>473</v>
      </c>
      <c r="D518" s="70">
        <v>924</v>
      </c>
      <c r="E518" s="70">
        <v>956</v>
      </c>
      <c r="F518" s="70">
        <v>1</v>
      </c>
      <c r="G518" s="70">
        <v>1</v>
      </c>
      <c r="H518" s="70">
        <v>0</v>
      </c>
      <c r="I518" s="70">
        <v>0</v>
      </c>
      <c r="J518" s="70">
        <v>0</v>
      </c>
      <c r="K518" s="70">
        <v>0</v>
      </c>
      <c r="L518" s="70">
        <v>4</v>
      </c>
      <c r="M518" s="70">
        <v>4</v>
      </c>
      <c r="O518" s="28">
        <v>929</v>
      </c>
      <c r="P518" s="28">
        <v>32</v>
      </c>
      <c r="Q518" s="28">
        <v>961</v>
      </c>
    </row>
    <row r="519" spans="2:17" ht="12">
      <c r="B519" s="46" t="s">
        <v>1826</v>
      </c>
      <c r="C519" s="46" t="s">
        <v>474</v>
      </c>
      <c r="D519" s="70">
        <v>2383</v>
      </c>
      <c r="E519" s="70">
        <v>2499</v>
      </c>
      <c r="F519" s="70">
        <v>59</v>
      </c>
      <c r="G519" s="70">
        <v>81</v>
      </c>
      <c r="H519" s="70">
        <v>0</v>
      </c>
      <c r="I519" s="70">
        <v>0</v>
      </c>
      <c r="J519" s="70">
        <v>0</v>
      </c>
      <c r="K519" s="70">
        <v>5</v>
      </c>
      <c r="L519" s="70">
        <v>1</v>
      </c>
      <c r="M519" s="70">
        <v>1</v>
      </c>
      <c r="O519" s="28">
        <v>2443</v>
      </c>
      <c r="P519" s="28">
        <v>143</v>
      </c>
      <c r="Q519" s="28">
        <v>2586</v>
      </c>
    </row>
    <row r="520" spans="2:17" ht="12">
      <c r="B520" s="46" t="s">
        <v>1827</v>
      </c>
      <c r="C520" s="46" t="s">
        <v>707</v>
      </c>
      <c r="D520" s="70">
        <v>1430</v>
      </c>
      <c r="E520" s="70">
        <v>1480</v>
      </c>
      <c r="F520" s="70">
        <v>0</v>
      </c>
      <c r="G520" s="70">
        <v>0</v>
      </c>
      <c r="H520" s="70">
        <v>1</v>
      </c>
      <c r="I520" s="70">
        <v>1</v>
      </c>
      <c r="J520" s="70">
        <v>0</v>
      </c>
      <c r="K520" s="70">
        <v>0</v>
      </c>
      <c r="L520" s="70">
        <v>2</v>
      </c>
      <c r="M520" s="70">
        <v>2</v>
      </c>
      <c r="O520" s="28">
        <v>1433</v>
      </c>
      <c r="P520" s="28">
        <v>50</v>
      </c>
      <c r="Q520" s="28">
        <v>1483</v>
      </c>
    </row>
    <row r="521" spans="2:17" ht="12">
      <c r="B521" s="46" t="s">
        <v>1828</v>
      </c>
      <c r="C521" s="46" t="s">
        <v>738</v>
      </c>
      <c r="D521" s="70">
        <v>2184</v>
      </c>
      <c r="E521" s="70">
        <v>2257</v>
      </c>
      <c r="F521" s="70">
        <v>0</v>
      </c>
      <c r="G521" s="70">
        <v>0</v>
      </c>
      <c r="H521" s="70">
        <v>1</v>
      </c>
      <c r="I521" s="70">
        <v>2</v>
      </c>
      <c r="J521" s="70">
        <v>0</v>
      </c>
      <c r="K521" s="70">
        <v>4</v>
      </c>
      <c r="L521" s="70">
        <v>2</v>
      </c>
      <c r="M521" s="70">
        <v>2</v>
      </c>
      <c r="O521" s="28">
        <v>2187</v>
      </c>
      <c r="P521" s="28">
        <v>78</v>
      </c>
      <c r="Q521" s="28">
        <v>2265</v>
      </c>
    </row>
    <row r="522" spans="2:17" ht="12">
      <c r="B522" s="46" t="s">
        <v>1829</v>
      </c>
      <c r="C522" s="46" t="s">
        <v>2003</v>
      </c>
      <c r="D522" s="70">
        <v>1192</v>
      </c>
      <c r="E522" s="70">
        <v>1223</v>
      </c>
      <c r="F522" s="70">
        <v>0</v>
      </c>
      <c r="G522" s="70">
        <v>0</v>
      </c>
      <c r="H522" s="70">
        <v>0</v>
      </c>
      <c r="I522" s="70">
        <v>0</v>
      </c>
      <c r="J522" s="70">
        <v>0</v>
      </c>
      <c r="K522" s="70">
        <v>0</v>
      </c>
      <c r="L522" s="70">
        <v>0</v>
      </c>
      <c r="M522" s="70">
        <v>0</v>
      </c>
      <c r="O522" s="28">
        <v>1192</v>
      </c>
      <c r="P522" s="28">
        <v>31</v>
      </c>
      <c r="Q522" s="28">
        <v>1223</v>
      </c>
    </row>
    <row r="523" spans="2:17" ht="12">
      <c r="B523" s="46" t="s">
        <v>1830</v>
      </c>
      <c r="C523" s="46" t="s">
        <v>2004</v>
      </c>
      <c r="D523" s="70">
        <v>1011</v>
      </c>
      <c r="E523" s="70">
        <v>1040</v>
      </c>
      <c r="F523" s="70">
        <v>0</v>
      </c>
      <c r="G523" s="70">
        <v>0</v>
      </c>
      <c r="H523" s="70">
        <v>0</v>
      </c>
      <c r="I523" s="70">
        <v>0</v>
      </c>
      <c r="J523" s="70">
        <v>0</v>
      </c>
      <c r="K523" s="70">
        <v>0</v>
      </c>
      <c r="L523" s="70">
        <v>0</v>
      </c>
      <c r="M523" s="70">
        <v>0</v>
      </c>
      <c r="O523" s="28">
        <v>1011</v>
      </c>
      <c r="P523" s="28">
        <v>29</v>
      </c>
      <c r="Q523" s="28">
        <v>1040</v>
      </c>
    </row>
    <row r="524" spans="2:17" ht="12">
      <c r="B524" s="46" t="s">
        <v>1831</v>
      </c>
      <c r="C524" s="46" t="s">
        <v>475</v>
      </c>
      <c r="D524" s="70">
        <v>618</v>
      </c>
      <c r="E524" s="70">
        <v>654</v>
      </c>
      <c r="F524" s="70">
        <v>0</v>
      </c>
      <c r="G524" s="70">
        <v>0</v>
      </c>
      <c r="H524" s="70">
        <v>0</v>
      </c>
      <c r="I524" s="70">
        <v>0</v>
      </c>
      <c r="J524" s="70">
        <v>0</v>
      </c>
      <c r="K524" s="70">
        <v>0</v>
      </c>
      <c r="L524" s="70">
        <v>1</v>
      </c>
      <c r="M524" s="70">
        <v>1</v>
      </c>
      <c r="O524" s="28">
        <v>619</v>
      </c>
      <c r="P524" s="28">
        <v>36</v>
      </c>
      <c r="Q524" s="28">
        <v>655</v>
      </c>
    </row>
    <row r="525" spans="2:17" ht="12">
      <c r="B525" s="46" t="s">
        <v>1832</v>
      </c>
      <c r="C525" s="46" t="s">
        <v>607</v>
      </c>
      <c r="D525" s="70">
        <v>662</v>
      </c>
      <c r="E525" s="70">
        <v>688</v>
      </c>
      <c r="F525" s="70">
        <v>1</v>
      </c>
      <c r="G525" s="70">
        <v>2</v>
      </c>
      <c r="H525" s="70">
        <v>0</v>
      </c>
      <c r="I525" s="70">
        <v>0</v>
      </c>
      <c r="J525" s="70">
        <v>0</v>
      </c>
      <c r="K525" s="70">
        <v>0</v>
      </c>
      <c r="L525" s="70">
        <v>0</v>
      </c>
      <c r="M525" s="70">
        <v>0</v>
      </c>
      <c r="O525" s="28">
        <v>663</v>
      </c>
      <c r="P525" s="28">
        <v>27</v>
      </c>
      <c r="Q525" s="28">
        <v>690</v>
      </c>
    </row>
    <row r="526" spans="2:17" ht="12">
      <c r="B526" s="46" t="s">
        <v>1833</v>
      </c>
      <c r="C526" s="46" t="s">
        <v>329</v>
      </c>
      <c r="D526" s="70">
        <v>620</v>
      </c>
      <c r="E526" s="70">
        <v>641</v>
      </c>
      <c r="F526" s="70">
        <v>0</v>
      </c>
      <c r="G526" s="70">
        <v>0</v>
      </c>
      <c r="H526" s="70">
        <v>0</v>
      </c>
      <c r="I526" s="70">
        <v>0</v>
      </c>
      <c r="J526" s="70">
        <v>0</v>
      </c>
      <c r="K526" s="70">
        <v>0</v>
      </c>
      <c r="L526" s="70">
        <v>1</v>
      </c>
      <c r="M526" s="70">
        <v>1</v>
      </c>
      <c r="O526" s="28">
        <v>621</v>
      </c>
      <c r="P526" s="28">
        <v>21</v>
      </c>
      <c r="Q526" s="28">
        <v>642</v>
      </c>
    </row>
    <row r="527" spans="2:17" ht="12">
      <c r="B527" s="46" t="s">
        <v>1834</v>
      </c>
      <c r="C527" s="46" t="s">
        <v>330</v>
      </c>
      <c r="D527" s="70">
        <v>765</v>
      </c>
      <c r="E527" s="70">
        <v>791</v>
      </c>
      <c r="F527" s="70">
        <v>1</v>
      </c>
      <c r="G527" s="70">
        <v>1</v>
      </c>
      <c r="H527" s="70">
        <v>0</v>
      </c>
      <c r="I527" s="70">
        <v>0</v>
      </c>
      <c r="J527" s="70">
        <v>0</v>
      </c>
      <c r="K527" s="70">
        <v>0</v>
      </c>
      <c r="L527" s="70">
        <v>0</v>
      </c>
      <c r="M527" s="70">
        <v>0</v>
      </c>
      <c r="O527" s="28">
        <v>766</v>
      </c>
      <c r="P527" s="28">
        <v>26</v>
      </c>
      <c r="Q527" s="28">
        <v>792</v>
      </c>
    </row>
    <row r="528" spans="2:17" ht="12">
      <c r="B528" s="46" t="s">
        <v>1835</v>
      </c>
      <c r="C528" s="46" t="s">
        <v>739</v>
      </c>
      <c r="D528" s="70">
        <v>2961</v>
      </c>
      <c r="E528" s="70">
        <v>3140</v>
      </c>
      <c r="F528" s="70">
        <v>15</v>
      </c>
      <c r="G528" s="70">
        <v>49</v>
      </c>
      <c r="H528" s="70">
        <v>1</v>
      </c>
      <c r="I528" s="70">
        <v>1</v>
      </c>
      <c r="J528" s="70">
        <v>0</v>
      </c>
      <c r="K528" s="70">
        <v>1</v>
      </c>
      <c r="L528" s="70">
        <v>2</v>
      </c>
      <c r="M528" s="70">
        <v>2</v>
      </c>
      <c r="O528" s="28">
        <v>2979</v>
      </c>
      <c r="P528" s="28">
        <v>214</v>
      </c>
      <c r="Q528" s="28">
        <v>3193</v>
      </c>
    </row>
    <row r="529" spans="2:17" ht="12">
      <c r="B529" s="46" t="s">
        <v>1836</v>
      </c>
      <c r="C529" s="46" t="s">
        <v>608</v>
      </c>
      <c r="D529" s="70">
        <v>1203</v>
      </c>
      <c r="E529" s="70">
        <v>1219</v>
      </c>
      <c r="F529" s="70">
        <v>1</v>
      </c>
      <c r="G529" s="70">
        <v>3</v>
      </c>
      <c r="H529" s="70">
        <v>0</v>
      </c>
      <c r="I529" s="70">
        <v>0</v>
      </c>
      <c r="J529" s="70">
        <v>0</v>
      </c>
      <c r="K529" s="70">
        <v>0</v>
      </c>
      <c r="L529" s="70">
        <v>0</v>
      </c>
      <c r="M529" s="70">
        <v>0</v>
      </c>
      <c r="O529" s="28">
        <v>1204</v>
      </c>
      <c r="P529" s="28">
        <v>18</v>
      </c>
      <c r="Q529" s="28">
        <v>1222</v>
      </c>
    </row>
    <row r="530" spans="2:17" ht="12">
      <c r="B530" s="46" t="s">
        <v>1837</v>
      </c>
      <c r="C530" s="46" t="s">
        <v>609</v>
      </c>
      <c r="D530" s="70">
        <v>1321</v>
      </c>
      <c r="E530" s="70">
        <v>1347</v>
      </c>
      <c r="F530" s="70">
        <v>0</v>
      </c>
      <c r="G530" s="70">
        <v>0</v>
      </c>
      <c r="H530" s="70">
        <v>0</v>
      </c>
      <c r="I530" s="70">
        <v>0</v>
      </c>
      <c r="J530" s="70">
        <v>0</v>
      </c>
      <c r="K530" s="70">
        <v>0</v>
      </c>
      <c r="L530" s="70">
        <v>1</v>
      </c>
      <c r="M530" s="70">
        <v>1</v>
      </c>
      <c r="O530" s="28">
        <v>1322</v>
      </c>
      <c r="P530" s="28">
        <v>26</v>
      </c>
      <c r="Q530" s="28">
        <v>1348</v>
      </c>
    </row>
    <row r="531" spans="2:17" ht="12">
      <c r="B531" s="46" t="s">
        <v>1838</v>
      </c>
      <c r="C531" s="46" t="s">
        <v>740</v>
      </c>
      <c r="D531" s="70">
        <v>2395</v>
      </c>
      <c r="E531" s="70">
        <v>2530</v>
      </c>
      <c r="F531" s="70">
        <v>32</v>
      </c>
      <c r="G531" s="70">
        <v>51</v>
      </c>
      <c r="H531" s="70">
        <v>0</v>
      </c>
      <c r="I531" s="70">
        <v>0</v>
      </c>
      <c r="J531" s="70">
        <v>0</v>
      </c>
      <c r="K531" s="70">
        <v>1</v>
      </c>
      <c r="L531" s="70">
        <v>1</v>
      </c>
      <c r="M531" s="70">
        <v>1</v>
      </c>
      <c r="O531" s="28">
        <v>2428</v>
      </c>
      <c r="P531" s="28">
        <v>155</v>
      </c>
      <c r="Q531" s="28">
        <v>2583</v>
      </c>
    </row>
    <row r="532" spans="2:17" ht="12">
      <c r="B532" s="46" t="s">
        <v>1839</v>
      </c>
      <c r="C532" s="46" t="s">
        <v>332</v>
      </c>
      <c r="D532" s="70">
        <v>1438</v>
      </c>
      <c r="E532" s="70">
        <v>1506</v>
      </c>
      <c r="F532" s="70">
        <v>1</v>
      </c>
      <c r="G532" s="70">
        <v>5</v>
      </c>
      <c r="H532" s="70">
        <v>1</v>
      </c>
      <c r="I532" s="70">
        <v>1</v>
      </c>
      <c r="J532" s="70">
        <v>0</v>
      </c>
      <c r="K532" s="70">
        <v>0</v>
      </c>
      <c r="L532" s="70">
        <v>0</v>
      </c>
      <c r="M532" s="70">
        <v>0</v>
      </c>
      <c r="O532" s="28">
        <v>1440</v>
      </c>
      <c r="P532" s="28">
        <v>72</v>
      </c>
      <c r="Q532" s="28">
        <v>1512</v>
      </c>
    </row>
    <row r="533" spans="2:17" ht="12">
      <c r="B533" s="46" t="s">
        <v>1840</v>
      </c>
      <c r="C533" s="46" t="s">
        <v>333</v>
      </c>
      <c r="D533" s="70">
        <v>1227</v>
      </c>
      <c r="E533" s="70">
        <v>1276</v>
      </c>
      <c r="F533" s="70">
        <v>8</v>
      </c>
      <c r="G533" s="70">
        <v>17</v>
      </c>
      <c r="H533" s="70">
        <v>2</v>
      </c>
      <c r="I533" s="70">
        <v>2</v>
      </c>
      <c r="J533" s="70">
        <v>0</v>
      </c>
      <c r="K533" s="70">
        <v>1</v>
      </c>
      <c r="L533" s="70">
        <v>2</v>
      </c>
      <c r="M533" s="70">
        <v>2</v>
      </c>
      <c r="O533" s="28">
        <v>1239</v>
      </c>
      <c r="P533" s="28">
        <v>59</v>
      </c>
      <c r="Q533" s="28">
        <v>1298</v>
      </c>
    </row>
    <row r="534" spans="2:17" ht="12">
      <c r="B534" s="46" t="s">
        <v>1841</v>
      </c>
      <c r="C534" s="46" t="s">
        <v>610</v>
      </c>
      <c r="D534" s="70">
        <v>1790</v>
      </c>
      <c r="E534" s="70">
        <v>1802</v>
      </c>
      <c r="F534" s="70">
        <v>0</v>
      </c>
      <c r="G534" s="70">
        <v>0</v>
      </c>
      <c r="H534" s="70">
        <v>0</v>
      </c>
      <c r="I534" s="70">
        <v>0</v>
      </c>
      <c r="J534" s="70">
        <v>0</v>
      </c>
      <c r="K534" s="70">
        <v>0</v>
      </c>
      <c r="L534" s="70">
        <v>0</v>
      </c>
      <c r="M534" s="70">
        <v>0</v>
      </c>
      <c r="O534" s="28">
        <v>1790</v>
      </c>
      <c r="P534" s="28">
        <v>12</v>
      </c>
      <c r="Q534" s="28">
        <v>1802</v>
      </c>
    </row>
    <row r="535" spans="2:17" ht="12">
      <c r="B535" s="46" t="s">
        <v>1842</v>
      </c>
      <c r="C535" s="46" t="s">
        <v>334</v>
      </c>
      <c r="D535" s="70">
        <v>814</v>
      </c>
      <c r="E535" s="70">
        <v>839</v>
      </c>
      <c r="F535" s="70">
        <v>0</v>
      </c>
      <c r="G535" s="70">
        <v>0</v>
      </c>
      <c r="H535" s="70">
        <v>0</v>
      </c>
      <c r="I535" s="70">
        <v>0</v>
      </c>
      <c r="J535" s="70">
        <v>0</v>
      </c>
      <c r="K535" s="70">
        <v>0</v>
      </c>
      <c r="L535" s="70">
        <v>0</v>
      </c>
      <c r="M535" s="70">
        <v>0</v>
      </c>
      <c r="O535" s="28">
        <v>814</v>
      </c>
      <c r="P535" s="28">
        <v>25</v>
      </c>
      <c r="Q535" s="28">
        <v>839</v>
      </c>
    </row>
    <row r="536" spans="2:17" ht="12">
      <c r="B536" s="48" t="s">
        <v>1843</v>
      </c>
      <c r="C536" s="46" t="s">
        <v>335</v>
      </c>
      <c r="D536" s="70">
        <v>4051</v>
      </c>
      <c r="E536" s="70">
        <v>4253</v>
      </c>
      <c r="F536" s="70">
        <v>13</v>
      </c>
      <c r="G536" s="70">
        <v>23</v>
      </c>
      <c r="H536" s="70">
        <v>2</v>
      </c>
      <c r="I536" s="70">
        <v>39</v>
      </c>
      <c r="J536" s="70">
        <v>0</v>
      </c>
      <c r="K536" s="70">
        <v>2</v>
      </c>
      <c r="L536" s="70">
        <v>0</v>
      </c>
      <c r="M536" s="70">
        <v>0</v>
      </c>
      <c r="O536" s="28">
        <v>4066</v>
      </c>
      <c r="P536" s="28">
        <v>251</v>
      </c>
      <c r="Q536" s="28">
        <v>4317</v>
      </c>
    </row>
    <row r="537" spans="2:17" ht="12">
      <c r="B537" s="46" t="s">
        <v>1844</v>
      </c>
      <c r="C537" s="46" t="s">
        <v>336</v>
      </c>
      <c r="D537" s="70">
        <v>1621</v>
      </c>
      <c r="E537" s="70">
        <v>1648</v>
      </c>
      <c r="F537" s="70">
        <v>0</v>
      </c>
      <c r="G537" s="70">
        <v>0</v>
      </c>
      <c r="H537" s="70">
        <v>0</v>
      </c>
      <c r="I537" s="70">
        <v>1</v>
      </c>
      <c r="J537" s="70">
        <v>0</v>
      </c>
      <c r="K537" s="70">
        <v>0</v>
      </c>
      <c r="L537" s="70">
        <v>1</v>
      </c>
      <c r="M537" s="70">
        <v>1</v>
      </c>
      <c r="O537" s="28">
        <v>1622</v>
      </c>
      <c r="P537" s="28">
        <v>28</v>
      </c>
      <c r="Q537" s="28">
        <v>1650</v>
      </c>
    </row>
    <row r="538" spans="2:17" ht="12">
      <c r="B538" s="46" t="s">
        <v>1845</v>
      </c>
      <c r="C538" s="46" t="s">
        <v>565</v>
      </c>
      <c r="D538" s="70">
        <v>1767</v>
      </c>
      <c r="E538" s="70">
        <v>1814</v>
      </c>
      <c r="F538" s="70">
        <v>3</v>
      </c>
      <c r="G538" s="70">
        <v>4</v>
      </c>
      <c r="H538" s="70">
        <v>0</v>
      </c>
      <c r="I538" s="70">
        <v>1</v>
      </c>
      <c r="J538" s="70">
        <v>0</v>
      </c>
      <c r="K538" s="70">
        <v>0</v>
      </c>
      <c r="L538" s="70">
        <v>0</v>
      </c>
      <c r="M538" s="70">
        <v>0</v>
      </c>
      <c r="O538" s="28">
        <v>1770</v>
      </c>
      <c r="P538" s="28">
        <v>49</v>
      </c>
      <c r="Q538" s="28">
        <v>1819</v>
      </c>
    </row>
    <row r="539" spans="2:17" ht="12">
      <c r="B539" s="46" t="s">
        <v>1846</v>
      </c>
      <c r="C539" s="46" t="s">
        <v>566</v>
      </c>
      <c r="D539" s="70">
        <v>1586</v>
      </c>
      <c r="E539" s="70">
        <v>1616</v>
      </c>
      <c r="F539" s="70">
        <v>0</v>
      </c>
      <c r="G539" s="70">
        <v>1</v>
      </c>
      <c r="H539" s="70">
        <v>0</v>
      </c>
      <c r="I539" s="70">
        <v>0</v>
      </c>
      <c r="J539" s="70">
        <v>0</v>
      </c>
      <c r="K539" s="70">
        <v>0</v>
      </c>
      <c r="L539" s="70">
        <v>0</v>
      </c>
      <c r="M539" s="70">
        <v>0</v>
      </c>
      <c r="O539" s="28">
        <v>1586</v>
      </c>
      <c r="P539" s="28">
        <v>31</v>
      </c>
      <c r="Q539" s="28">
        <v>1617</v>
      </c>
    </row>
    <row r="540" spans="2:17" ht="12">
      <c r="B540" s="46" t="s">
        <v>1847</v>
      </c>
      <c r="C540" s="46" t="s">
        <v>800</v>
      </c>
      <c r="D540" s="70">
        <v>1590</v>
      </c>
      <c r="E540" s="70">
        <v>1617</v>
      </c>
      <c r="F540" s="70">
        <v>1</v>
      </c>
      <c r="G540" s="70">
        <v>1</v>
      </c>
      <c r="H540" s="70">
        <v>0</v>
      </c>
      <c r="I540" s="70">
        <v>0</v>
      </c>
      <c r="J540" s="70">
        <v>0</v>
      </c>
      <c r="K540" s="70">
        <v>0</v>
      </c>
      <c r="L540" s="70">
        <v>0</v>
      </c>
      <c r="M540" s="70">
        <v>0</v>
      </c>
      <c r="O540" s="28">
        <v>1591</v>
      </c>
      <c r="P540" s="28">
        <v>27</v>
      </c>
      <c r="Q540" s="28">
        <v>1618</v>
      </c>
    </row>
    <row r="541" spans="2:17" ht="12">
      <c r="B541" s="46" t="s">
        <v>1848</v>
      </c>
      <c r="C541" s="46" t="s">
        <v>801</v>
      </c>
      <c r="D541" s="70">
        <v>2150</v>
      </c>
      <c r="E541" s="70">
        <v>2174</v>
      </c>
      <c r="F541" s="70">
        <v>0</v>
      </c>
      <c r="G541" s="70">
        <v>0</v>
      </c>
      <c r="H541" s="70">
        <v>0</v>
      </c>
      <c r="I541" s="70">
        <v>0</v>
      </c>
      <c r="J541" s="70">
        <v>0</v>
      </c>
      <c r="K541" s="70">
        <v>0</v>
      </c>
      <c r="L541" s="70">
        <v>0</v>
      </c>
      <c r="M541" s="70">
        <v>0</v>
      </c>
      <c r="O541" s="28">
        <v>2150</v>
      </c>
      <c r="P541" s="28">
        <v>24</v>
      </c>
      <c r="Q541" s="28">
        <v>2174</v>
      </c>
    </row>
    <row r="542" spans="2:17" ht="12">
      <c r="B542" s="46" t="s">
        <v>1849</v>
      </c>
      <c r="C542" s="46" t="s">
        <v>802</v>
      </c>
      <c r="D542" s="70">
        <v>2407</v>
      </c>
      <c r="E542" s="70">
        <v>2430</v>
      </c>
      <c r="F542" s="70">
        <v>0</v>
      </c>
      <c r="G542" s="70">
        <v>0</v>
      </c>
      <c r="H542" s="70">
        <v>0</v>
      </c>
      <c r="I542" s="70">
        <v>0</v>
      </c>
      <c r="J542" s="70">
        <v>0</v>
      </c>
      <c r="K542" s="70">
        <v>0</v>
      </c>
      <c r="L542" s="70">
        <v>5</v>
      </c>
      <c r="M542" s="70">
        <v>5</v>
      </c>
      <c r="O542" s="28">
        <v>2412</v>
      </c>
      <c r="P542" s="28">
        <v>23</v>
      </c>
      <c r="Q542" s="28">
        <v>2435</v>
      </c>
    </row>
    <row r="543" spans="2:17" ht="12">
      <c r="B543" s="46" t="s">
        <v>1850</v>
      </c>
      <c r="C543" s="46" t="s">
        <v>803</v>
      </c>
      <c r="D543" s="70">
        <v>1800</v>
      </c>
      <c r="E543" s="70">
        <v>1875</v>
      </c>
      <c r="F543" s="70">
        <v>4</v>
      </c>
      <c r="G543" s="70">
        <v>12</v>
      </c>
      <c r="H543" s="70">
        <v>0</v>
      </c>
      <c r="I543" s="70">
        <v>0</v>
      </c>
      <c r="J543" s="70">
        <v>0</v>
      </c>
      <c r="K543" s="70">
        <v>2</v>
      </c>
      <c r="L543" s="70">
        <v>4</v>
      </c>
      <c r="M543" s="70">
        <v>5</v>
      </c>
      <c r="O543" s="28">
        <v>1808</v>
      </c>
      <c r="P543" s="28">
        <v>86</v>
      </c>
      <c r="Q543" s="28">
        <v>1894</v>
      </c>
    </row>
    <row r="544" spans="2:17" ht="12">
      <c r="B544" s="46" t="s">
        <v>1851</v>
      </c>
      <c r="C544" s="46" t="s">
        <v>804</v>
      </c>
      <c r="D544" s="70">
        <v>822</v>
      </c>
      <c r="E544" s="70">
        <v>844</v>
      </c>
      <c r="F544" s="70">
        <v>0</v>
      </c>
      <c r="G544" s="70">
        <v>0</v>
      </c>
      <c r="H544" s="70">
        <v>0</v>
      </c>
      <c r="I544" s="70">
        <v>0</v>
      </c>
      <c r="J544" s="70">
        <v>0</v>
      </c>
      <c r="K544" s="70">
        <v>0</v>
      </c>
      <c r="L544" s="70">
        <v>0</v>
      </c>
      <c r="M544" s="70">
        <v>0</v>
      </c>
      <c r="O544" s="28">
        <v>822</v>
      </c>
      <c r="P544" s="28">
        <v>22</v>
      </c>
      <c r="Q544" s="28">
        <v>844</v>
      </c>
    </row>
    <row r="545" spans="2:17" ht="12">
      <c r="B545" s="46" t="s">
        <v>1852</v>
      </c>
      <c r="C545" s="46" t="s">
        <v>339</v>
      </c>
      <c r="D545" s="70">
        <v>1657</v>
      </c>
      <c r="E545" s="70">
        <v>1771</v>
      </c>
      <c r="F545" s="70">
        <v>3</v>
      </c>
      <c r="G545" s="70">
        <v>4</v>
      </c>
      <c r="H545" s="70">
        <v>0</v>
      </c>
      <c r="I545" s="70">
        <v>0</v>
      </c>
      <c r="J545" s="70">
        <v>0</v>
      </c>
      <c r="K545" s="70">
        <v>0</v>
      </c>
      <c r="L545" s="70">
        <v>3</v>
      </c>
      <c r="M545" s="70">
        <v>3</v>
      </c>
      <c r="O545" s="28">
        <v>1663</v>
      </c>
      <c r="P545" s="28">
        <v>115</v>
      </c>
      <c r="Q545" s="28">
        <v>1778</v>
      </c>
    </row>
    <row r="546" spans="2:17" ht="12">
      <c r="B546" s="46" t="s">
        <v>1853</v>
      </c>
      <c r="C546" s="46" t="s">
        <v>536</v>
      </c>
      <c r="D546" s="70">
        <v>216</v>
      </c>
      <c r="E546" s="70">
        <v>229</v>
      </c>
      <c r="F546" s="70">
        <v>0</v>
      </c>
      <c r="G546" s="70">
        <v>0</v>
      </c>
      <c r="H546" s="70">
        <v>0</v>
      </c>
      <c r="I546" s="70">
        <v>0</v>
      </c>
      <c r="J546" s="70">
        <v>0</v>
      </c>
      <c r="K546" s="70">
        <v>0</v>
      </c>
      <c r="L546" s="70">
        <v>0</v>
      </c>
      <c r="M546" s="70">
        <v>0</v>
      </c>
      <c r="O546" s="28">
        <v>216</v>
      </c>
      <c r="P546" s="28">
        <v>13</v>
      </c>
      <c r="Q546" s="28">
        <v>229</v>
      </c>
    </row>
    <row r="547" spans="2:17" ht="12">
      <c r="B547" s="46" t="s">
        <v>1854</v>
      </c>
      <c r="C547" s="46" t="s">
        <v>611</v>
      </c>
      <c r="D547" s="70">
        <v>531</v>
      </c>
      <c r="E547" s="70">
        <v>551</v>
      </c>
      <c r="F547" s="70">
        <v>0</v>
      </c>
      <c r="G547" s="70">
        <v>0</v>
      </c>
      <c r="H547" s="70">
        <v>0</v>
      </c>
      <c r="I547" s="70">
        <v>0</v>
      </c>
      <c r="J547" s="70">
        <v>0</v>
      </c>
      <c r="K547" s="70">
        <v>0</v>
      </c>
      <c r="L547" s="70">
        <v>0</v>
      </c>
      <c r="M547" s="70">
        <v>0</v>
      </c>
      <c r="O547" s="28">
        <v>531</v>
      </c>
      <c r="P547" s="28">
        <v>20</v>
      </c>
      <c r="Q547" s="28">
        <v>551</v>
      </c>
    </row>
    <row r="548" spans="2:17" ht="12">
      <c r="B548" s="46" t="s">
        <v>1855</v>
      </c>
      <c r="C548" s="46" t="s">
        <v>340</v>
      </c>
      <c r="D548" s="70">
        <v>2581</v>
      </c>
      <c r="E548" s="70">
        <v>2700</v>
      </c>
      <c r="F548" s="70">
        <v>5</v>
      </c>
      <c r="G548" s="70">
        <v>7</v>
      </c>
      <c r="H548" s="70">
        <v>3</v>
      </c>
      <c r="I548" s="70">
        <v>5</v>
      </c>
      <c r="J548" s="70">
        <v>0</v>
      </c>
      <c r="K548" s="70">
        <v>0</v>
      </c>
      <c r="L548" s="70">
        <v>0</v>
      </c>
      <c r="M548" s="70">
        <v>0</v>
      </c>
      <c r="O548" s="28">
        <v>2589</v>
      </c>
      <c r="P548" s="28">
        <v>123</v>
      </c>
      <c r="Q548" s="28">
        <v>2712</v>
      </c>
    </row>
    <row r="549" spans="2:17" ht="12">
      <c r="B549" s="46" t="s">
        <v>1856</v>
      </c>
      <c r="C549" s="46" t="s">
        <v>341</v>
      </c>
      <c r="D549" s="70">
        <v>2973</v>
      </c>
      <c r="E549" s="70">
        <v>3128</v>
      </c>
      <c r="F549" s="70">
        <v>55</v>
      </c>
      <c r="G549" s="70">
        <v>57</v>
      </c>
      <c r="H549" s="70">
        <v>0</v>
      </c>
      <c r="I549" s="70">
        <v>0</v>
      </c>
      <c r="J549" s="70">
        <v>0</v>
      </c>
      <c r="K549" s="70">
        <v>6</v>
      </c>
      <c r="L549" s="70">
        <v>1</v>
      </c>
      <c r="M549" s="70">
        <v>1</v>
      </c>
      <c r="O549" s="28">
        <v>3029</v>
      </c>
      <c r="P549" s="28">
        <v>163</v>
      </c>
      <c r="Q549" s="28">
        <v>3192</v>
      </c>
    </row>
    <row r="550" spans="2:17" ht="12">
      <c r="B550" s="46" t="s">
        <v>1857</v>
      </c>
      <c r="C550" s="46" t="s">
        <v>567</v>
      </c>
      <c r="D550" s="70">
        <v>1663</v>
      </c>
      <c r="E550" s="70">
        <v>1695</v>
      </c>
      <c r="F550" s="70">
        <v>0</v>
      </c>
      <c r="G550" s="70">
        <v>1</v>
      </c>
      <c r="H550" s="70">
        <v>0</v>
      </c>
      <c r="I550" s="70">
        <v>0</v>
      </c>
      <c r="J550" s="70">
        <v>0</v>
      </c>
      <c r="K550" s="70">
        <v>0</v>
      </c>
      <c r="L550" s="70">
        <v>0</v>
      </c>
      <c r="M550" s="70">
        <v>0</v>
      </c>
      <c r="O550" s="28">
        <v>1663</v>
      </c>
      <c r="P550" s="28">
        <v>33</v>
      </c>
      <c r="Q550" s="28">
        <v>1696</v>
      </c>
    </row>
    <row r="551" spans="2:17" ht="12">
      <c r="B551" s="46" t="s">
        <v>1858</v>
      </c>
      <c r="C551" s="46" t="s">
        <v>343</v>
      </c>
      <c r="D551" s="70">
        <v>1023</v>
      </c>
      <c r="E551" s="70">
        <v>1042</v>
      </c>
      <c r="F551" s="70">
        <v>0</v>
      </c>
      <c r="G551" s="70">
        <v>1</v>
      </c>
      <c r="H551" s="70">
        <v>0</v>
      </c>
      <c r="I551" s="70">
        <v>0</v>
      </c>
      <c r="J551" s="70">
        <v>0</v>
      </c>
      <c r="K551" s="70">
        <v>0</v>
      </c>
      <c r="L551" s="70">
        <v>4</v>
      </c>
      <c r="M551" s="70">
        <v>4</v>
      </c>
      <c r="O551" s="28">
        <v>1027</v>
      </c>
      <c r="P551" s="28">
        <v>20</v>
      </c>
      <c r="Q551" s="28">
        <v>1047</v>
      </c>
    </row>
    <row r="552" spans="2:17" ht="12">
      <c r="B552" s="46" t="s">
        <v>1859</v>
      </c>
      <c r="C552" s="46" t="s">
        <v>537</v>
      </c>
      <c r="D552" s="70">
        <v>452</v>
      </c>
      <c r="E552" s="70">
        <v>474</v>
      </c>
      <c r="F552" s="70">
        <v>0</v>
      </c>
      <c r="G552" s="70">
        <v>0</v>
      </c>
      <c r="H552" s="70">
        <v>0</v>
      </c>
      <c r="I552" s="70">
        <v>0</v>
      </c>
      <c r="J552" s="70">
        <v>0</v>
      </c>
      <c r="K552" s="70">
        <v>0</v>
      </c>
      <c r="L552" s="70">
        <v>2</v>
      </c>
      <c r="M552" s="70">
        <v>2</v>
      </c>
      <c r="O552" s="28">
        <v>454</v>
      </c>
      <c r="P552" s="28">
        <v>22</v>
      </c>
      <c r="Q552" s="28">
        <v>476</v>
      </c>
    </row>
    <row r="553" spans="2:17" ht="12">
      <c r="B553" s="46" t="s">
        <v>1860</v>
      </c>
      <c r="C553" s="46" t="s">
        <v>805</v>
      </c>
      <c r="D553" s="70">
        <v>754</v>
      </c>
      <c r="E553" s="70">
        <v>777</v>
      </c>
      <c r="F553" s="70">
        <v>0</v>
      </c>
      <c r="G553" s="70">
        <v>0</v>
      </c>
      <c r="H553" s="70">
        <v>0</v>
      </c>
      <c r="I553" s="70">
        <v>0</v>
      </c>
      <c r="J553" s="70">
        <v>0</v>
      </c>
      <c r="K553" s="70">
        <v>0</v>
      </c>
      <c r="L553" s="70">
        <v>2</v>
      </c>
      <c r="M553" s="70">
        <v>2</v>
      </c>
      <c r="O553" s="28">
        <v>756</v>
      </c>
      <c r="P553" s="28">
        <v>23</v>
      </c>
      <c r="Q553" s="28">
        <v>779</v>
      </c>
    </row>
    <row r="554" spans="2:17" ht="12">
      <c r="B554" s="46" t="s">
        <v>1861</v>
      </c>
      <c r="C554" s="46" t="s">
        <v>755</v>
      </c>
      <c r="D554" s="70">
        <v>637</v>
      </c>
      <c r="E554" s="70">
        <v>672</v>
      </c>
      <c r="F554" s="70">
        <v>0</v>
      </c>
      <c r="G554" s="70">
        <v>2</v>
      </c>
      <c r="H554" s="70">
        <v>0</v>
      </c>
      <c r="I554" s="70">
        <v>0</v>
      </c>
      <c r="J554" s="70">
        <v>0</v>
      </c>
      <c r="K554" s="70">
        <v>0</v>
      </c>
      <c r="L554" s="70">
        <v>0</v>
      </c>
      <c r="M554" s="70">
        <v>0</v>
      </c>
      <c r="O554" s="28">
        <v>637</v>
      </c>
      <c r="P554" s="28">
        <v>37</v>
      </c>
      <c r="Q554" s="28">
        <v>674</v>
      </c>
    </row>
    <row r="555" spans="2:17" ht="12">
      <c r="B555" s="46" t="s">
        <v>1862</v>
      </c>
      <c r="C555" s="46" t="s">
        <v>754</v>
      </c>
      <c r="D555" s="70">
        <v>629</v>
      </c>
      <c r="E555" s="70">
        <v>649</v>
      </c>
      <c r="F555" s="70">
        <v>0</v>
      </c>
      <c r="G555" s="70">
        <v>0</v>
      </c>
      <c r="H555" s="70">
        <v>0</v>
      </c>
      <c r="I555" s="70">
        <v>0</v>
      </c>
      <c r="J555" s="70">
        <v>0</v>
      </c>
      <c r="K555" s="70">
        <v>0</v>
      </c>
      <c r="L555" s="70">
        <v>0</v>
      </c>
      <c r="M555" s="70">
        <v>0</v>
      </c>
      <c r="O555" s="28">
        <v>629</v>
      </c>
      <c r="P555" s="28">
        <v>20</v>
      </c>
      <c r="Q555" s="28">
        <v>649</v>
      </c>
    </row>
    <row r="556" spans="2:17" ht="12">
      <c r="B556" s="46" t="s">
        <v>1863</v>
      </c>
      <c r="C556" s="46" t="s">
        <v>349</v>
      </c>
      <c r="D556" s="70">
        <v>1102</v>
      </c>
      <c r="E556" s="70">
        <v>1162</v>
      </c>
      <c r="F556" s="70">
        <v>1</v>
      </c>
      <c r="G556" s="70">
        <v>2</v>
      </c>
      <c r="H556" s="70">
        <v>0</v>
      </c>
      <c r="I556" s="70">
        <v>0</v>
      </c>
      <c r="J556" s="70">
        <v>0</v>
      </c>
      <c r="K556" s="70">
        <v>1</v>
      </c>
      <c r="L556" s="70">
        <v>0</v>
      </c>
      <c r="M556" s="70">
        <v>0</v>
      </c>
      <c r="O556" s="28">
        <v>1103</v>
      </c>
      <c r="P556" s="28">
        <v>62</v>
      </c>
      <c r="Q556" s="28">
        <v>1165</v>
      </c>
    </row>
    <row r="557" spans="2:17" ht="12">
      <c r="B557" s="46" t="s">
        <v>1864</v>
      </c>
      <c r="C557" s="46" t="s">
        <v>612</v>
      </c>
      <c r="D557" s="70">
        <v>1351</v>
      </c>
      <c r="E557" s="70">
        <v>1388</v>
      </c>
      <c r="F557" s="70">
        <v>1</v>
      </c>
      <c r="G557" s="70">
        <v>1</v>
      </c>
      <c r="H557" s="70">
        <v>1</v>
      </c>
      <c r="I557" s="70">
        <v>1</v>
      </c>
      <c r="J557" s="70">
        <v>0</v>
      </c>
      <c r="K557" s="70">
        <v>0</v>
      </c>
      <c r="L557" s="70">
        <v>2</v>
      </c>
      <c r="M557" s="70">
        <v>2</v>
      </c>
      <c r="O557" s="28">
        <v>1355</v>
      </c>
      <c r="P557" s="28">
        <v>37</v>
      </c>
      <c r="Q557" s="28">
        <v>1392</v>
      </c>
    </row>
    <row r="558" spans="2:17" ht="12">
      <c r="B558" s="46" t="s">
        <v>1865</v>
      </c>
      <c r="C558" s="46" t="s">
        <v>351</v>
      </c>
      <c r="D558" s="70">
        <v>2744</v>
      </c>
      <c r="E558" s="70">
        <v>2882</v>
      </c>
      <c r="F558" s="70">
        <v>4</v>
      </c>
      <c r="G558" s="70">
        <v>8</v>
      </c>
      <c r="H558" s="70">
        <v>1</v>
      </c>
      <c r="I558" s="70">
        <v>1</v>
      </c>
      <c r="J558" s="70">
        <v>0</v>
      </c>
      <c r="K558" s="70">
        <v>0</v>
      </c>
      <c r="L558" s="70">
        <v>3</v>
      </c>
      <c r="M558" s="70">
        <v>3</v>
      </c>
      <c r="O558" s="28">
        <v>2752</v>
      </c>
      <c r="P558" s="28">
        <v>142</v>
      </c>
      <c r="Q558" s="28">
        <v>2894</v>
      </c>
    </row>
    <row r="559" spans="2:17" ht="12">
      <c r="B559" s="46" t="s">
        <v>1866</v>
      </c>
      <c r="C559" s="46" t="s">
        <v>806</v>
      </c>
      <c r="D559" s="70">
        <v>1151</v>
      </c>
      <c r="E559" s="70">
        <v>1184</v>
      </c>
      <c r="F559" s="70">
        <v>0</v>
      </c>
      <c r="G559" s="70">
        <v>1</v>
      </c>
      <c r="H559" s="70">
        <v>0</v>
      </c>
      <c r="I559" s="70">
        <v>0</v>
      </c>
      <c r="J559" s="70">
        <v>0</v>
      </c>
      <c r="K559" s="70">
        <v>0</v>
      </c>
      <c r="L559" s="70">
        <v>1</v>
      </c>
      <c r="M559" s="70">
        <v>1</v>
      </c>
      <c r="O559" s="28">
        <v>1152</v>
      </c>
      <c r="P559" s="28">
        <v>34</v>
      </c>
      <c r="Q559" s="28">
        <v>1186</v>
      </c>
    </row>
    <row r="560" spans="2:17" ht="12">
      <c r="B560" s="46" t="s">
        <v>1867</v>
      </c>
      <c r="C560" s="46" t="s">
        <v>356</v>
      </c>
      <c r="D560" s="70">
        <v>1816</v>
      </c>
      <c r="E560" s="70">
        <v>1926</v>
      </c>
      <c r="F560" s="70">
        <v>0</v>
      </c>
      <c r="G560" s="70">
        <v>0</v>
      </c>
      <c r="H560" s="70">
        <v>0</v>
      </c>
      <c r="I560" s="70">
        <v>0</v>
      </c>
      <c r="J560" s="70">
        <v>0</v>
      </c>
      <c r="K560" s="70">
        <v>1</v>
      </c>
      <c r="L560" s="70">
        <v>2</v>
      </c>
      <c r="M560" s="70">
        <v>2</v>
      </c>
      <c r="O560" s="28">
        <v>1818</v>
      </c>
      <c r="P560" s="28">
        <v>111</v>
      </c>
      <c r="Q560" s="28">
        <v>1929</v>
      </c>
    </row>
    <row r="561" spans="2:17" ht="12">
      <c r="B561" s="46" t="s">
        <v>1868</v>
      </c>
      <c r="C561" s="46" t="s">
        <v>741</v>
      </c>
      <c r="D561" s="70">
        <v>1498</v>
      </c>
      <c r="E561" s="70">
        <v>1624</v>
      </c>
      <c r="F561" s="70">
        <v>3</v>
      </c>
      <c r="G561" s="70">
        <v>11</v>
      </c>
      <c r="H561" s="70">
        <v>1</v>
      </c>
      <c r="I561" s="70">
        <v>2</v>
      </c>
      <c r="J561" s="70">
        <v>0</v>
      </c>
      <c r="K561" s="70">
        <v>0</v>
      </c>
      <c r="L561" s="70">
        <v>1</v>
      </c>
      <c r="M561" s="70">
        <v>1</v>
      </c>
      <c r="O561" s="28">
        <v>1503</v>
      </c>
      <c r="P561" s="28">
        <v>135</v>
      </c>
      <c r="Q561" s="28">
        <v>1638</v>
      </c>
    </row>
    <row r="562" spans="2:17" ht="12">
      <c r="B562" s="46" t="s">
        <v>1869</v>
      </c>
      <c r="C562" s="46" t="s">
        <v>807</v>
      </c>
      <c r="D562" s="70">
        <v>1437</v>
      </c>
      <c r="E562" s="70">
        <v>1567</v>
      </c>
      <c r="F562" s="70">
        <v>0</v>
      </c>
      <c r="G562" s="70">
        <v>2</v>
      </c>
      <c r="H562" s="70">
        <v>0</v>
      </c>
      <c r="I562" s="70">
        <v>0</v>
      </c>
      <c r="J562" s="70">
        <v>0</v>
      </c>
      <c r="K562" s="70">
        <v>6</v>
      </c>
      <c r="L562" s="70">
        <v>5</v>
      </c>
      <c r="M562" s="70">
        <v>5</v>
      </c>
      <c r="O562" s="28">
        <v>1442</v>
      </c>
      <c r="P562" s="28">
        <v>138</v>
      </c>
      <c r="Q562" s="28">
        <v>1580</v>
      </c>
    </row>
    <row r="563" spans="2:17" ht="12">
      <c r="B563" s="46" t="s">
        <v>1870</v>
      </c>
      <c r="C563" s="46" t="s">
        <v>862</v>
      </c>
      <c r="D563" s="70">
        <v>2796</v>
      </c>
      <c r="E563" s="70">
        <v>2985</v>
      </c>
      <c r="F563" s="70">
        <v>24</v>
      </c>
      <c r="G563" s="70">
        <v>56</v>
      </c>
      <c r="H563" s="70">
        <v>1</v>
      </c>
      <c r="I563" s="70">
        <v>7</v>
      </c>
      <c r="J563" s="70">
        <v>0</v>
      </c>
      <c r="K563" s="70">
        <v>4</v>
      </c>
      <c r="L563" s="70">
        <v>3</v>
      </c>
      <c r="M563" s="70">
        <v>3</v>
      </c>
      <c r="O563" s="28">
        <v>2824</v>
      </c>
      <c r="P563" s="28">
        <v>231</v>
      </c>
      <c r="Q563" s="28">
        <v>3055</v>
      </c>
    </row>
    <row r="564" spans="2:17" ht="12">
      <c r="B564" s="46" t="s">
        <v>1871</v>
      </c>
      <c r="C564" s="46" t="s">
        <v>742</v>
      </c>
      <c r="D564" s="70">
        <v>1903</v>
      </c>
      <c r="E564" s="70">
        <v>1973</v>
      </c>
      <c r="F564" s="70">
        <v>2</v>
      </c>
      <c r="G564" s="70">
        <v>7</v>
      </c>
      <c r="H564" s="70">
        <v>1</v>
      </c>
      <c r="I564" s="70">
        <v>1</v>
      </c>
      <c r="J564" s="70">
        <v>0</v>
      </c>
      <c r="K564" s="70">
        <v>0</v>
      </c>
      <c r="L564" s="70">
        <v>1</v>
      </c>
      <c r="M564" s="70">
        <v>1</v>
      </c>
      <c r="O564" s="28">
        <v>1907</v>
      </c>
      <c r="P564" s="28">
        <v>75</v>
      </c>
      <c r="Q564" s="28">
        <v>1982</v>
      </c>
    </row>
    <row r="565" spans="2:17" ht="12">
      <c r="B565" s="46" t="s">
        <v>1872</v>
      </c>
      <c r="C565" s="46" t="s">
        <v>359</v>
      </c>
      <c r="D565" s="70">
        <v>999</v>
      </c>
      <c r="E565" s="70">
        <v>1023</v>
      </c>
      <c r="F565" s="70">
        <v>0</v>
      </c>
      <c r="G565" s="70">
        <v>3</v>
      </c>
      <c r="H565" s="70">
        <v>0</v>
      </c>
      <c r="I565" s="70">
        <v>0</v>
      </c>
      <c r="J565" s="70">
        <v>0</v>
      </c>
      <c r="K565" s="70">
        <v>0</v>
      </c>
      <c r="L565" s="70">
        <v>0</v>
      </c>
      <c r="M565" s="70">
        <v>0</v>
      </c>
      <c r="O565" s="28">
        <v>999</v>
      </c>
      <c r="P565" s="28">
        <v>27</v>
      </c>
      <c r="Q565" s="28">
        <v>1026</v>
      </c>
    </row>
    <row r="566" spans="2:17" ht="12">
      <c r="B566" s="46" t="s">
        <v>1873</v>
      </c>
      <c r="C566" s="46" t="s">
        <v>743</v>
      </c>
      <c r="D566" s="70">
        <v>3916</v>
      </c>
      <c r="E566" s="70">
        <v>4116</v>
      </c>
      <c r="F566" s="70">
        <v>13</v>
      </c>
      <c r="G566" s="70">
        <v>19</v>
      </c>
      <c r="H566" s="70">
        <v>2</v>
      </c>
      <c r="I566" s="70">
        <v>3</v>
      </c>
      <c r="J566" s="70">
        <v>0</v>
      </c>
      <c r="K566" s="70">
        <v>4</v>
      </c>
      <c r="L566" s="70">
        <v>1</v>
      </c>
      <c r="M566" s="70">
        <v>1</v>
      </c>
      <c r="O566" s="28">
        <v>3932</v>
      </c>
      <c r="P566" s="28">
        <v>211</v>
      </c>
      <c r="Q566" s="28">
        <v>4143</v>
      </c>
    </row>
    <row r="567" spans="2:17" ht="12">
      <c r="B567" s="46" t="s">
        <v>1874</v>
      </c>
      <c r="C567" s="46" t="s">
        <v>360</v>
      </c>
      <c r="D567" s="70">
        <v>1180</v>
      </c>
      <c r="E567" s="70">
        <v>1249</v>
      </c>
      <c r="F567" s="70">
        <v>0</v>
      </c>
      <c r="G567" s="70">
        <v>1</v>
      </c>
      <c r="H567" s="70">
        <v>0</v>
      </c>
      <c r="I567" s="70">
        <v>0</v>
      </c>
      <c r="J567" s="70">
        <v>0</v>
      </c>
      <c r="K567" s="70">
        <v>0</v>
      </c>
      <c r="L567" s="70">
        <v>2</v>
      </c>
      <c r="M567" s="70">
        <v>2</v>
      </c>
      <c r="O567" s="28">
        <v>1182</v>
      </c>
      <c r="P567" s="28">
        <v>70</v>
      </c>
      <c r="Q567" s="28">
        <v>1252</v>
      </c>
    </row>
    <row r="568" spans="2:17" ht="12">
      <c r="B568" s="46" t="s">
        <v>1875</v>
      </c>
      <c r="C568" s="46" t="s">
        <v>538</v>
      </c>
      <c r="D568" s="70">
        <v>197</v>
      </c>
      <c r="E568" s="70">
        <v>214</v>
      </c>
      <c r="F568" s="70">
        <v>0</v>
      </c>
      <c r="G568" s="70">
        <v>0</v>
      </c>
      <c r="H568" s="70">
        <v>0</v>
      </c>
      <c r="I568" s="70">
        <v>0</v>
      </c>
      <c r="J568" s="70">
        <v>0</v>
      </c>
      <c r="K568" s="70">
        <v>0</v>
      </c>
      <c r="L568" s="70">
        <v>1</v>
      </c>
      <c r="M568" s="70">
        <v>1</v>
      </c>
      <c r="O568" s="28">
        <v>198</v>
      </c>
      <c r="P568" s="28">
        <v>17</v>
      </c>
      <c r="Q568" s="28">
        <v>215</v>
      </c>
    </row>
    <row r="569" spans="2:17" ht="12">
      <c r="B569" s="46" t="s">
        <v>1876</v>
      </c>
      <c r="C569" s="46" t="s">
        <v>361</v>
      </c>
      <c r="D569" s="70">
        <v>1226</v>
      </c>
      <c r="E569" s="70">
        <v>1259</v>
      </c>
      <c r="F569" s="70">
        <v>1</v>
      </c>
      <c r="G569" s="70">
        <v>1</v>
      </c>
      <c r="H569" s="70">
        <v>0</v>
      </c>
      <c r="I569" s="70">
        <v>0</v>
      </c>
      <c r="J569" s="70">
        <v>0</v>
      </c>
      <c r="K569" s="70">
        <v>0</v>
      </c>
      <c r="L569" s="70">
        <v>0</v>
      </c>
      <c r="M569" s="70">
        <v>0</v>
      </c>
      <c r="O569" s="28">
        <v>1227</v>
      </c>
      <c r="P569" s="28">
        <v>33</v>
      </c>
      <c r="Q569" s="28">
        <v>1260</v>
      </c>
    </row>
    <row r="570" spans="2:17" ht="12">
      <c r="B570" s="46" t="s">
        <v>1877</v>
      </c>
      <c r="C570" s="46" t="s">
        <v>362</v>
      </c>
      <c r="D570" s="70">
        <v>1669</v>
      </c>
      <c r="E570" s="70">
        <v>1712</v>
      </c>
      <c r="F570" s="70">
        <v>1</v>
      </c>
      <c r="G570" s="70">
        <v>1</v>
      </c>
      <c r="H570" s="70">
        <v>0</v>
      </c>
      <c r="I570" s="70">
        <v>1</v>
      </c>
      <c r="J570" s="70">
        <v>0</v>
      </c>
      <c r="K570" s="70">
        <v>0</v>
      </c>
      <c r="L570" s="70">
        <v>2</v>
      </c>
      <c r="M570" s="70">
        <v>2</v>
      </c>
      <c r="O570" s="28">
        <v>1672</v>
      </c>
      <c r="P570" s="28">
        <v>44</v>
      </c>
      <c r="Q570" s="28">
        <v>1716</v>
      </c>
    </row>
    <row r="571" spans="2:17" ht="12">
      <c r="B571" s="46" t="s">
        <v>1878</v>
      </c>
      <c r="C571" s="46" t="s">
        <v>744</v>
      </c>
      <c r="D571" s="70">
        <v>3673</v>
      </c>
      <c r="E571" s="70">
        <v>3879</v>
      </c>
      <c r="F571" s="70">
        <v>27</v>
      </c>
      <c r="G571" s="70">
        <v>87</v>
      </c>
      <c r="H571" s="70">
        <v>1</v>
      </c>
      <c r="I571" s="70">
        <v>5</v>
      </c>
      <c r="J571" s="70">
        <v>0</v>
      </c>
      <c r="K571" s="70">
        <v>0</v>
      </c>
      <c r="L571" s="70">
        <v>1</v>
      </c>
      <c r="M571" s="70">
        <v>1</v>
      </c>
      <c r="O571" s="28">
        <v>3702</v>
      </c>
      <c r="P571" s="28">
        <v>270</v>
      </c>
      <c r="Q571" s="28">
        <v>3972</v>
      </c>
    </row>
    <row r="572" spans="2:17" ht="12">
      <c r="B572" s="46" t="s">
        <v>1879</v>
      </c>
      <c r="C572" s="46" t="s">
        <v>745</v>
      </c>
      <c r="D572" s="70">
        <v>3070</v>
      </c>
      <c r="E572" s="70">
        <v>3219</v>
      </c>
      <c r="F572" s="70">
        <v>23</v>
      </c>
      <c r="G572" s="70">
        <v>32</v>
      </c>
      <c r="H572" s="70">
        <v>8</v>
      </c>
      <c r="I572" s="70">
        <v>11</v>
      </c>
      <c r="J572" s="70">
        <v>0</v>
      </c>
      <c r="K572" s="70">
        <v>0</v>
      </c>
      <c r="L572" s="70">
        <v>0</v>
      </c>
      <c r="M572" s="70">
        <v>0</v>
      </c>
      <c r="O572" s="28">
        <v>3101</v>
      </c>
      <c r="P572" s="28">
        <v>161</v>
      </c>
      <c r="Q572" s="28">
        <v>3262</v>
      </c>
    </row>
    <row r="573" spans="2:17" ht="12">
      <c r="B573" s="46" t="s">
        <v>1880</v>
      </c>
      <c r="C573" s="46" t="s">
        <v>539</v>
      </c>
      <c r="D573" s="70">
        <v>198</v>
      </c>
      <c r="E573" s="70">
        <v>222</v>
      </c>
      <c r="F573" s="70">
        <v>0</v>
      </c>
      <c r="G573" s="70">
        <v>0</v>
      </c>
      <c r="H573" s="70">
        <v>0</v>
      </c>
      <c r="I573" s="70">
        <v>0</v>
      </c>
      <c r="J573" s="70">
        <v>0</v>
      </c>
      <c r="K573" s="70">
        <v>0</v>
      </c>
      <c r="L573" s="70">
        <v>0</v>
      </c>
      <c r="M573" s="70">
        <v>0</v>
      </c>
      <c r="O573" s="28">
        <v>198</v>
      </c>
      <c r="P573" s="28">
        <v>24</v>
      </c>
      <c r="Q573" s="28">
        <v>222</v>
      </c>
    </row>
    <row r="574" spans="2:17" ht="12">
      <c r="B574" s="46" t="s">
        <v>1881</v>
      </c>
      <c r="C574" s="46" t="s">
        <v>746</v>
      </c>
      <c r="D574" s="70">
        <v>2561</v>
      </c>
      <c r="E574" s="70">
        <v>2692</v>
      </c>
      <c r="F574" s="70">
        <v>10</v>
      </c>
      <c r="G574" s="70">
        <v>49</v>
      </c>
      <c r="H574" s="70">
        <v>1</v>
      </c>
      <c r="I574" s="70">
        <v>1</v>
      </c>
      <c r="J574" s="70">
        <v>0</v>
      </c>
      <c r="K574" s="70">
        <v>0</v>
      </c>
      <c r="L574" s="70">
        <v>0</v>
      </c>
      <c r="M574" s="70">
        <v>0</v>
      </c>
      <c r="O574" s="28">
        <v>2572</v>
      </c>
      <c r="P574" s="28">
        <v>170</v>
      </c>
      <c r="Q574" s="28">
        <v>2742</v>
      </c>
    </row>
    <row r="575" spans="2:17" ht="12">
      <c r="B575" s="46" t="s">
        <v>1882</v>
      </c>
      <c r="C575" s="46" t="s">
        <v>366</v>
      </c>
      <c r="D575" s="70">
        <v>1216</v>
      </c>
      <c r="E575" s="70">
        <v>1264</v>
      </c>
      <c r="F575" s="70">
        <v>0</v>
      </c>
      <c r="G575" s="70">
        <v>0</v>
      </c>
      <c r="H575" s="70">
        <v>0</v>
      </c>
      <c r="I575" s="70">
        <v>0</v>
      </c>
      <c r="J575" s="70">
        <v>0</v>
      </c>
      <c r="K575" s="70">
        <v>1</v>
      </c>
      <c r="L575" s="70">
        <v>1</v>
      </c>
      <c r="M575" s="70">
        <v>1</v>
      </c>
      <c r="O575" s="28">
        <v>1217</v>
      </c>
      <c r="P575" s="28">
        <v>49</v>
      </c>
      <c r="Q575" s="28">
        <v>1266</v>
      </c>
    </row>
    <row r="576" spans="2:17" ht="12">
      <c r="B576" s="46" t="s">
        <v>1883</v>
      </c>
      <c r="C576" s="46" t="s">
        <v>540</v>
      </c>
      <c r="D576" s="70">
        <v>501</v>
      </c>
      <c r="E576" s="70">
        <v>523</v>
      </c>
      <c r="F576" s="70">
        <v>0</v>
      </c>
      <c r="G576" s="70">
        <v>0</v>
      </c>
      <c r="H576" s="70">
        <v>0</v>
      </c>
      <c r="I576" s="70">
        <v>0</v>
      </c>
      <c r="J576" s="70">
        <v>0</v>
      </c>
      <c r="K576" s="70">
        <v>0</v>
      </c>
      <c r="L576" s="70">
        <v>1</v>
      </c>
      <c r="M576" s="70">
        <v>1</v>
      </c>
      <c r="O576" s="28">
        <v>502</v>
      </c>
      <c r="P576" s="28">
        <v>22</v>
      </c>
      <c r="Q576" s="28">
        <v>524</v>
      </c>
    </row>
    <row r="577" spans="2:17" ht="12">
      <c r="B577" s="46" t="s">
        <v>1884</v>
      </c>
      <c r="C577" s="46" t="s">
        <v>568</v>
      </c>
      <c r="D577" s="70">
        <v>1563</v>
      </c>
      <c r="E577" s="70">
        <v>1590</v>
      </c>
      <c r="F577" s="70">
        <v>0</v>
      </c>
      <c r="G577" s="70">
        <v>0</v>
      </c>
      <c r="H577" s="70">
        <v>0</v>
      </c>
      <c r="I577" s="70">
        <v>0</v>
      </c>
      <c r="J577" s="70">
        <v>0</v>
      </c>
      <c r="K577" s="70">
        <v>0</v>
      </c>
      <c r="L577" s="70">
        <v>2</v>
      </c>
      <c r="M577" s="70">
        <v>2</v>
      </c>
      <c r="O577" s="28">
        <v>1565</v>
      </c>
      <c r="P577" s="28">
        <v>27</v>
      </c>
      <c r="Q577" s="28">
        <v>1592</v>
      </c>
    </row>
    <row r="578" spans="2:17" ht="12">
      <c r="B578" s="46" t="s">
        <v>1885</v>
      </c>
      <c r="C578" s="46" t="s">
        <v>541</v>
      </c>
      <c r="D578" s="70">
        <v>356</v>
      </c>
      <c r="E578" s="70">
        <v>374</v>
      </c>
      <c r="F578" s="70">
        <v>0</v>
      </c>
      <c r="G578" s="70">
        <v>0</v>
      </c>
      <c r="H578" s="70">
        <v>0</v>
      </c>
      <c r="I578" s="70">
        <v>0</v>
      </c>
      <c r="J578" s="70">
        <v>0</v>
      </c>
      <c r="K578" s="70">
        <v>0</v>
      </c>
      <c r="L578" s="70">
        <v>1</v>
      </c>
      <c r="M578" s="70">
        <v>1</v>
      </c>
      <c r="O578" s="28">
        <v>357</v>
      </c>
      <c r="P578" s="28">
        <v>18</v>
      </c>
      <c r="Q578" s="28">
        <v>375</v>
      </c>
    </row>
    <row r="579" spans="2:17" ht="12">
      <c r="B579" s="46" t="s">
        <v>1886</v>
      </c>
      <c r="C579" s="46" t="s">
        <v>766</v>
      </c>
      <c r="D579" s="70">
        <v>940</v>
      </c>
      <c r="E579" s="70">
        <v>1000</v>
      </c>
      <c r="F579" s="70">
        <v>0</v>
      </c>
      <c r="G579" s="70">
        <v>3</v>
      </c>
      <c r="H579" s="70">
        <v>0</v>
      </c>
      <c r="I579" s="70">
        <v>2</v>
      </c>
      <c r="J579" s="70">
        <v>0</v>
      </c>
      <c r="K579" s="70">
        <v>1</v>
      </c>
      <c r="L579" s="70">
        <v>1</v>
      </c>
      <c r="M579" s="70">
        <v>1</v>
      </c>
      <c r="O579" s="28">
        <v>941</v>
      </c>
      <c r="P579" s="28">
        <v>66</v>
      </c>
      <c r="Q579" s="28">
        <v>1007</v>
      </c>
    </row>
    <row r="580" spans="2:17" ht="12">
      <c r="B580" s="46" t="s">
        <v>1887</v>
      </c>
      <c r="C580" s="46" t="s">
        <v>780</v>
      </c>
      <c r="D580" s="70">
        <v>1604</v>
      </c>
      <c r="E580" s="70">
        <v>1660</v>
      </c>
      <c r="F580" s="70">
        <v>3</v>
      </c>
      <c r="G580" s="70">
        <v>6</v>
      </c>
      <c r="H580" s="70">
        <v>0</v>
      </c>
      <c r="I580" s="70">
        <v>0</v>
      </c>
      <c r="J580" s="70">
        <v>0</v>
      </c>
      <c r="K580" s="70">
        <v>1</v>
      </c>
      <c r="L580" s="70">
        <v>3</v>
      </c>
      <c r="M580" s="70">
        <v>3</v>
      </c>
      <c r="O580" s="28">
        <v>1610</v>
      </c>
      <c r="P580" s="28">
        <v>60</v>
      </c>
      <c r="Q580" s="28">
        <v>1670</v>
      </c>
    </row>
    <row r="581" spans="2:17" ht="12">
      <c r="B581" s="46" t="s">
        <v>1888</v>
      </c>
      <c r="C581" s="46" t="s">
        <v>542</v>
      </c>
      <c r="D581" s="70">
        <v>131</v>
      </c>
      <c r="E581" s="70">
        <v>149</v>
      </c>
      <c r="F581" s="70">
        <v>0</v>
      </c>
      <c r="G581" s="70">
        <v>0</v>
      </c>
      <c r="H581" s="70">
        <v>0</v>
      </c>
      <c r="I581" s="70">
        <v>0</v>
      </c>
      <c r="J581" s="70">
        <v>0</v>
      </c>
      <c r="K581" s="70">
        <v>0</v>
      </c>
      <c r="L581" s="70">
        <v>0</v>
      </c>
      <c r="M581" s="70">
        <v>0</v>
      </c>
      <c r="O581" s="28">
        <v>131</v>
      </c>
      <c r="P581" s="28">
        <v>18</v>
      </c>
      <c r="Q581" s="28">
        <v>149</v>
      </c>
    </row>
    <row r="582" spans="2:17" ht="12">
      <c r="B582" s="46" t="s">
        <v>1889</v>
      </c>
      <c r="C582" s="46" t="s">
        <v>369</v>
      </c>
      <c r="D582" s="70">
        <v>1113</v>
      </c>
      <c r="E582" s="70">
        <v>1142</v>
      </c>
      <c r="F582" s="70">
        <v>2</v>
      </c>
      <c r="G582" s="70">
        <v>5</v>
      </c>
      <c r="H582" s="70">
        <v>0</v>
      </c>
      <c r="I582" s="70">
        <v>0</v>
      </c>
      <c r="J582" s="70">
        <v>0</v>
      </c>
      <c r="K582" s="70">
        <v>0</v>
      </c>
      <c r="L582" s="70">
        <v>0</v>
      </c>
      <c r="M582" s="70">
        <v>0</v>
      </c>
      <c r="O582" s="28">
        <v>1115</v>
      </c>
      <c r="P582" s="28">
        <v>32</v>
      </c>
      <c r="Q582" s="28">
        <v>1147</v>
      </c>
    </row>
    <row r="583" spans="2:17" ht="12">
      <c r="B583" s="46" t="s">
        <v>1890</v>
      </c>
      <c r="C583" s="46" t="s">
        <v>613</v>
      </c>
      <c r="D583" s="70">
        <v>624</v>
      </c>
      <c r="E583" s="70">
        <v>641</v>
      </c>
      <c r="F583" s="70">
        <v>1</v>
      </c>
      <c r="G583" s="70">
        <v>2</v>
      </c>
      <c r="H583" s="70">
        <v>0</v>
      </c>
      <c r="I583" s="70">
        <v>0</v>
      </c>
      <c r="J583" s="70">
        <v>0</v>
      </c>
      <c r="K583" s="70">
        <v>0</v>
      </c>
      <c r="L583" s="70">
        <v>1</v>
      </c>
      <c r="M583" s="70">
        <v>1</v>
      </c>
      <c r="O583" s="28">
        <v>626</v>
      </c>
      <c r="P583" s="28">
        <v>18</v>
      </c>
      <c r="Q583" s="28">
        <v>644</v>
      </c>
    </row>
    <row r="584" spans="2:17" ht="12">
      <c r="B584" s="46" t="s">
        <v>1891</v>
      </c>
      <c r="C584" s="46" t="s">
        <v>808</v>
      </c>
      <c r="D584" s="70">
        <v>721</v>
      </c>
      <c r="E584" s="70">
        <v>751</v>
      </c>
      <c r="F584" s="70">
        <v>0</v>
      </c>
      <c r="G584" s="70">
        <v>0</v>
      </c>
      <c r="H584" s="70">
        <v>0</v>
      </c>
      <c r="I584" s="70">
        <v>0</v>
      </c>
      <c r="J584" s="70">
        <v>0</v>
      </c>
      <c r="K584" s="70">
        <v>0</v>
      </c>
      <c r="L584" s="70">
        <v>0</v>
      </c>
      <c r="M584" s="70">
        <v>0</v>
      </c>
      <c r="O584" s="28">
        <v>721</v>
      </c>
      <c r="P584" s="28">
        <v>30</v>
      </c>
      <c r="Q584" s="28">
        <v>751</v>
      </c>
    </row>
    <row r="585" spans="2:17" ht="12">
      <c r="B585" s="46" t="s">
        <v>1892</v>
      </c>
      <c r="C585" s="46" t="s">
        <v>809</v>
      </c>
      <c r="D585" s="70">
        <v>655</v>
      </c>
      <c r="E585" s="70">
        <v>677</v>
      </c>
      <c r="F585" s="70">
        <v>0</v>
      </c>
      <c r="G585" s="70">
        <v>0</v>
      </c>
      <c r="H585" s="70">
        <v>0</v>
      </c>
      <c r="I585" s="70">
        <v>0</v>
      </c>
      <c r="J585" s="70">
        <v>0</v>
      </c>
      <c r="K585" s="70">
        <v>0</v>
      </c>
      <c r="L585" s="70">
        <v>0</v>
      </c>
      <c r="M585" s="70">
        <v>0</v>
      </c>
      <c r="O585" s="28">
        <v>655</v>
      </c>
      <c r="P585" s="28">
        <v>22</v>
      </c>
      <c r="Q585" s="28">
        <v>677</v>
      </c>
    </row>
    <row r="586" spans="2:17" ht="12">
      <c r="B586" s="46" t="s">
        <v>1893</v>
      </c>
      <c r="C586" s="46" t="s">
        <v>543</v>
      </c>
      <c r="D586" s="70">
        <v>754</v>
      </c>
      <c r="E586" s="70">
        <v>773</v>
      </c>
      <c r="F586" s="70">
        <v>0</v>
      </c>
      <c r="G586" s="70">
        <v>0</v>
      </c>
      <c r="H586" s="70">
        <v>0</v>
      </c>
      <c r="I586" s="70">
        <v>0</v>
      </c>
      <c r="J586" s="70">
        <v>0</v>
      </c>
      <c r="K586" s="70">
        <v>0</v>
      </c>
      <c r="L586" s="70">
        <v>0</v>
      </c>
      <c r="M586" s="70">
        <v>0</v>
      </c>
      <c r="O586" s="28">
        <v>754</v>
      </c>
      <c r="P586" s="28">
        <v>19</v>
      </c>
      <c r="Q586" s="28">
        <v>773</v>
      </c>
    </row>
    <row r="587" spans="2:17" ht="12">
      <c r="B587" s="46" t="s">
        <v>1894</v>
      </c>
      <c r="C587" s="46" t="s">
        <v>569</v>
      </c>
      <c r="D587" s="70">
        <v>1553</v>
      </c>
      <c r="E587" s="70">
        <v>1599</v>
      </c>
      <c r="F587" s="70">
        <v>0</v>
      </c>
      <c r="G587" s="70">
        <v>0</v>
      </c>
      <c r="H587" s="70">
        <v>0</v>
      </c>
      <c r="I587" s="70">
        <v>0</v>
      </c>
      <c r="J587" s="70">
        <v>0</v>
      </c>
      <c r="K587" s="70">
        <v>0</v>
      </c>
      <c r="L587" s="70">
        <v>1</v>
      </c>
      <c r="M587" s="70">
        <v>1</v>
      </c>
      <c r="O587" s="28">
        <v>1554</v>
      </c>
      <c r="P587" s="28">
        <v>46</v>
      </c>
      <c r="Q587" s="28">
        <v>1600</v>
      </c>
    </row>
    <row r="588" spans="2:17" ht="12">
      <c r="B588" s="46" t="s">
        <v>1895</v>
      </c>
      <c r="C588" s="46" t="s">
        <v>708</v>
      </c>
      <c r="D588" s="70">
        <v>1585</v>
      </c>
      <c r="E588" s="70">
        <v>1640</v>
      </c>
      <c r="F588" s="70">
        <v>3</v>
      </c>
      <c r="G588" s="70">
        <v>4</v>
      </c>
      <c r="H588" s="70">
        <v>1</v>
      </c>
      <c r="I588" s="70">
        <v>2</v>
      </c>
      <c r="J588" s="70">
        <v>0</v>
      </c>
      <c r="K588" s="70">
        <v>0</v>
      </c>
      <c r="L588" s="70">
        <v>5</v>
      </c>
      <c r="M588" s="70">
        <v>5</v>
      </c>
      <c r="O588" s="28">
        <v>1594</v>
      </c>
      <c r="P588" s="28">
        <v>57</v>
      </c>
      <c r="Q588" s="28">
        <v>1651</v>
      </c>
    </row>
    <row r="589" spans="2:17" ht="12">
      <c r="B589" s="46" t="s">
        <v>1896</v>
      </c>
      <c r="C589" s="46" t="s">
        <v>810</v>
      </c>
      <c r="D589" s="70">
        <v>415</v>
      </c>
      <c r="E589" s="70">
        <v>454</v>
      </c>
      <c r="F589" s="70">
        <v>0</v>
      </c>
      <c r="G589" s="70">
        <v>0</v>
      </c>
      <c r="H589" s="70">
        <v>0</v>
      </c>
      <c r="I589" s="70">
        <v>0</v>
      </c>
      <c r="J589" s="70">
        <v>0</v>
      </c>
      <c r="K589" s="70">
        <v>0</v>
      </c>
      <c r="L589" s="70">
        <v>0</v>
      </c>
      <c r="M589" s="70">
        <v>0</v>
      </c>
      <c r="O589" s="28">
        <v>415</v>
      </c>
      <c r="P589" s="28">
        <v>39</v>
      </c>
      <c r="Q589" s="28">
        <v>454</v>
      </c>
    </row>
    <row r="590" spans="2:17" ht="12">
      <c r="B590" s="46" t="s">
        <v>1897</v>
      </c>
      <c r="C590" s="46" t="s">
        <v>614</v>
      </c>
      <c r="D590" s="70">
        <v>2140</v>
      </c>
      <c r="E590" s="70">
        <v>2172</v>
      </c>
      <c r="F590" s="70">
        <v>0</v>
      </c>
      <c r="G590" s="70">
        <v>1</v>
      </c>
      <c r="H590" s="70">
        <v>0</v>
      </c>
      <c r="I590" s="70">
        <v>0</v>
      </c>
      <c r="J590" s="70">
        <v>0</v>
      </c>
      <c r="K590" s="70">
        <v>0</v>
      </c>
      <c r="L590" s="70">
        <v>3</v>
      </c>
      <c r="M590" s="70">
        <v>4</v>
      </c>
      <c r="O590" s="28">
        <v>2143</v>
      </c>
      <c r="P590" s="28">
        <v>34</v>
      </c>
      <c r="Q590" s="28">
        <v>2177</v>
      </c>
    </row>
    <row r="591" spans="2:17" ht="12">
      <c r="B591" s="46" t="s">
        <v>1898</v>
      </c>
      <c r="C591" s="46" t="s">
        <v>615</v>
      </c>
      <c r="D591" s="70">
        <v>1397</v>
      </c>
      <c r="E591" s="70">
        <v>1425</v>
      </c>
      <c r="F591" s="70">
        <v>0</v>
      </c>
      <c r="G591" s="70">
        <v>1</v>
      </c>
      <c r="H591" s="70">
        <v>0</v>
      </c>
      <c r="I591" s="70">
        <v>0</v>
      </c>
      <c r="J591" s="70">
        <v>0</v>
      </c>
      <c r="K591" s="70">
        <v>0</v>
      </c>
      <c r="L591" s="70">
        <v>2</v>
      </c>
      <c r="M591" s="70">
        <v>2</v>
      </c>
      <c r="O591" s="28">
        <v>1399</v>
      </c>
      <c r="P591" s="28">
        <v>29</v>
      </c>
      <c r="Q591" s="28">
        <v>1428</v>
      </c>
    </row>
    <row r="592" spans="2:17" ht="12">
      <c r="B592" s="46" t="s">
        <v>1899</v>
      </c>
      <c r="C592" s="46" t="s">
        <v>811</v>
      </c>
      <c r="D592" s="70">
        <v>1216</v>
      </c>
      <c r="E592" s="70">
        <v>1272</v>
      </c>
      <c r="F592" s="70">
        <v>1</v>
      </c>
      <c r="G592" s="70">
        <v>1</v>
      </c>
      <c r="H592" s="70">
        <v>1</v>
      </c>
      <c r="I592" s="70">
        <v>1</v>
      </c>
      <c r="J592" s="70">
        <v>0</v>
      </c>
      <c r="K592" s="70">
        <v>0</v>
      </c>
      <c r="L592" s="70">
        <v>4</v>
      </c>
      <c r="M592" s="70">
        <v>5</v>
      </c>
      <c r="O592" s="28">
        <v>1222</v>
      </c>
      <c r="P592" s="28">
        <v>57</v>
      </c>
      <c r="Q592" s="28">
        <v>1279</v>
      </c>
    </row>
    <row r="593" spans="2:17" ht="12.75" customHeight="1">
      <c r="B593" s="46" t="s">
        <v>1900</v>
      </c>
      <c r="C593" s="46" t="s">
        <v>570</v>
      </c>
      <c r="D593" s="70">
        <v>3874</v>
      </c>
      <c r="E593" s="70">
        <v>3896</v>
      </c>
      <c r="F593" s="70">
        <v>1</v>
      </c>
      <c r="G593" s="70">
        <v>2</v>
      </c>
      <c r="H593" s="70">
        <v>0</v>
      </c>
      <c r="I593" s="70">
        <v>0</v>
      </c>
      <c r="J593" s="70">
        <v>0</v>
      </c>
      <c r="K593" s="70">
        <v>0</v>
      </c>
      <c r="L593" s="70">
        <v>0</v>
      </c>
      <c r="M593" s="70">
        <v>0</v>
      </c>
      <c r="O593" s="28">
        <v>3875</v>
      </c>
      <c r="P593" s="28">
        <v>23</v>
      </c>
      <c r="Q593" s="28">
        <v>3898</v>
      </c>
    </row>
    <row r="594" spans="2:17" ht="12">
      <c r="B594" s="46" t="s">
        <v>1901</v>
      </c>
      <c r="C594" s="46" t="s">
        <v>375</v>
      </c>
      <c r="D594" s="70">
        <v>557</v>
      </c>
      <c r="E594" s="70">
        <v>600</v>
      </c>
      <c r="F594" s="70">
        <v>0</v>
      </c>
      <c r="G594" s="70">
        <v>0</v>
      </c>
      <c r="H594" s="70">
        <v>0</v>
      </c>
      <c r="I594" s="70">
        <v>0</v>
      </c>
      <c r="J594" s="70">
        <v>0</v>
      </c>
      <c r="K594" s="70">
        <v>0</v>
      </c>
      <c r="L594" s="70">
        <v>0</v>
      </c>
      <c r="M594" s="70">
        <v>0</v>
      </c>
      <c r="O594" s="28">
        <v>557</v>
      </c>
      <c r="P594" s="28">
        <v>43</v>
      </c>
      <c r="Q594" s="28">
        <v>600</v>
      </c>
    </row>
    <row r="595" spans="2:17" ht="12">
      <c r="B595" s="46" t="s">
        <v>1902</v>
      </c>
      <c r="C595" s="46" t="s">
        <v>376</v>
      </c>
      <c r="D595" s="70">
        <v>2010</v>
      </c>
      <c r="E595" s="70">
        <v>2092</v>
      </c>
      <c r="F595" s="70">
        <v>21</v>
      </c>
      <c r="G595" s="70">
        <v>22</v>
      </c>
      <c r="H595" s="70">
        <v>0</v>
      </c>
      <c r="I595" s="70">
        <v>0</v>
      </c>
      <c r="J595" s="70">
        <v>0</v>
      </c>
      <c r="K595" s="70">
        <v>1</v>
      </c>
      <c r="L595" s="70">
        <v>0</v>
      </c>
      <c r="M595" s="70">
        <v>0</v>
      </c>
      <c r="O595" s="28">
        <v>2031</v>
      </c>
      <c r="P595" s="28">
        <v>84</v>
      </c>
      <c r="Q595" s="28">
        <v>2115</v>
      </c>
    </row>
    <row r="596" spans="2:17" ht="12">
      <c r="B596" s="46" t="s">
        <v>1903</v>
      </c>
      <c r="C596" s="46" t="s">
        <v>378</v>
      </c>
      <c r="D596" s="70">
        <v>1869</v>
      </c>
      <c r="E596" s="70">
        <v>1941</v>
      </c>
      <c r="F596" s="70">
        <v>1</v>
      </c>
      <c r="G596" s="70">
        <v>1</v>
      </c>
      <c r="H596" s="70">
        <v>0</v>
      </c>
      <c r="I596" s="70">
        <v>0</v>
      </c>
      <c r="J596" s="70">
        <v>0</v>
      </c>
      <c r="K596" s="70">
        <v>0</v>
      </c>
      <c r="L596" s="70">
        <v>1</v>
      </c>
      <c r="M596" s="70">
        <v>1</v>
      </c>
      <c r="O596" s="28">
        <v>1871</v>
      </c>
      <c r="P596" s="28">
        <v>72</v>
      </c>
      <c r="Q596" s="28">
        <v>1943</v>
      </c>
    </row>
    <row r="597" spans="2:17" ht="12">
      <c r="B597" s="46" t="s">
        <v>1904</v>
      </c>
      <c r="C597" s="46" t="s">
        <v>616</v>
      </c>
      <c r="D597" s="70">
        <v>1696</v>
      </c>
      <c r="E597" s="70">
        <v>1717</v>
      </c>
      <c r="F597" s="70">
        <v>1</v>
      </c>
      <c r="G597" s="70">
        <v>1</v>
      </c>
      <c r="H597" s="70">
        <v>0</v>
      </c>
      <c r="I597" s="70">
        <v>0</v>
      </c>
      <c r="J597" s="70">
        <v>0</v>
      </c>
      <c r="K597" s="70">
        <v>0</v>
      </c>
      <c r="L597" s="70">
        <v>3</v>
      </c>
      <c r="M597" s="70">
        <v>3</v>
      </c>
      <c r="O597" s="28">
        <v>1700</v>
      </c>
      <c r="P597" s="28">
        <v>21</v>
      </c>
      <c r="Q597" s="28">
        <v>1721</v>
      </c>
    </row>
    <row r="598" spans="2:17" ht="12">
      <c r="B598" s="46" t="s">
        <v>1905</v>
      </c>
      <c r="C598" s="46" t="s">
        <v>379</v>
      </c>
      <c r="D598" s="70">
        <v>1647</v>
      </c>
      <c r="E598" s="70">
        <v>1711</v>
      </c>
      <c r="F598" s="70">
        <v>3</v>
      </c>
      <c r="G598" s="70">
        <v>3</v>
      </c>
      <c r="H598" s="70">
        <v>1</v>
      </c>
      <c r="I598" s="70">
        <v>1</v>
      </c>
      <c r="J598" s="70">
        <v>0</v>
      </c>
      <c r="K598" s="70">
        <v>0</v>
      </c>
      <c r="L598" s="70">
        <v>1</v>
      </c>
      <c r="M598" s="70">
        <v>1</v>
      </c>
      <c r="O598" s="28">
        <v>1652</v>
      </c>
      <c r="P598" s="28">
        <v>64</v>
      </c>
      <c r="Q598" s="28">
        <v>1716</v>
      </c>
    </row>
    <row r="599" spans="2:17" ht="12">
      <c r="B599" s="46" t="s">
        <v>1906</v>
      </c>
      <c r="C599" s="46" t="s">
        <v>747</v>
      </c>
      <c r="D599" s="70">
        <v>2571</v>
      </c>
      <c r="E599" s="70">
        <v>2686</v>
      </c>
      <c r="F599" s="70">
        <v>3</v>
      </c>
      <c r="G599" s="70">
        <v>11</v>
      </c>
      <c r="H599" s="70">
        <v>0</v>
      </c>
      <c r="I599" s="70">
        <v>1</v>
      </c>
      <c r="J599" s="70">
        <v>0</v>
      </c>
      <c r="K599" s="70">
        <v>0</v>
      </c>
      <c r="L599" s="70">
        <v>2</v>
      </c>
      <c r="M599" s="70">
        <v>2</v>
      </c>
      <c r="O599" s="28">
        <v>2576</v>
      </c>
      <c r="P599" s="28">
        <v>124</v>
      </c>
      <c r="Q599" s="28">
        <v>2700</v>
      </c>
    </row>
    <row r="600" spans="2:17" ht="12">
      <c r="B600" s="46" t="s">
        <v>1907</v>
      </c>
      <c r="C600" s="46" t="s">
        <v>380</v>
      </c>
      <c r="D600" s="70">
        <v>1191</v>
      </c>
      <c r="E600" s="70">
        <v>1237</v>
      </c>
      <c r="F600" s="70">
        <v>0</v>
      </c>
      <c r="G600" s="70">
        <v>0</v>
      </c>
      <c r="H600" s="70">
        <v>0</v>
      </c>
      <c r="I600" s="70">
        <v>1</v>
      </c>
      <c r="J600" s="70">
        <v>0</v>
      </c>
      <c r="K600" s="70">
        <v>0</v>
      </c>
      <c r="L600" s="70">
        <v>1</v>
      </c>
      <c r="M600" s="70">
        <v>1</v>
      </c>
      <c r="O600" s="28">
        <v>1192</v>
      </c>
      <c r="P600" s="28">
        <v>47</v>
      </c>
      <c r="Q600" s="28">
        <v>1239</v>
      </c>
    </row>
    <row r="601" spans="2:17" ht="12">
      <c r="B601" s="46" t="s">
        <v>1908</v>
      </c>
      <c r="C601" s="46" t="s">
        <v>863</v>
      </c>
      <c r="D601" s="70">
        <v>2199</v>
      </c>
      <c r="E601" s="70">
        <v>2235</v>
      </c>
      <c r="F601" s="70">
        <v>0</v>
      </c>
      <c r="G601" s="70">
        <v>2</v>
      </c>
      <c r="H601" s="70">
        <v>0</v>
      </c>
      <c r="I601" s="70">
        <v>1</v>
      </c>
      <c r="J601" s="70">
        <v>0</v>
      </c>
      <c r="K601" s="70">
        <v>1</v>
      </c>
      <c r="L601" s="70">
        <v>0</v>
      </c>
      <c r="M601" s="70">
        <v>0</v>
      </c>
      <c r="O601" s="28">
        <v>2199</v>
      </c>
      <c r="P601" s="28">
        <v>40</v>
      </c>
      <c r="Q601" s="28">
        <v>2239</v>
      </c>
    </row>
    <row r="602" spans="2:17" ht="12">
      <c r="B602" s="48" t="s">
        <v>1909</v>
      </c>
      <c r="C602" s="46" t="s">
        <v>662</v>
      </c>
      <c r="D602" s="70">
        <v>1873</v>
      </c>
      <c r="E602" s="70">
        <v>1942</v>
      </c>
      <c r="F602" s="70">
        <v>44</v>
      </c>
      <c r="G602" s="70">
        <v>99</v>
      </c>
      <c r="H602" s="70">
        <v>4</v>
      </c>
      <c r="I602" s="70">
        <v>11</v>
      </c>
      <c r="J602" s="70">
        <v>0</v>
      </c>
      <c r="K602" s="70">
        <v>1</v>
      </c>
      <c r="L602" s="70">
        <v>5</v>
      </c>
      <c r="M602" s="70">
        <v>5</v>
      </c>
      <c r="O602" s="28">
        <v>1926</v>
      </c>
      <c r="P602" s="28">
        <v>132</v>
      </c>
      <c r="Q602" s="28">
        <v>2058</v>
      </c>
    </row>
    <row r="603" spans="2:17" ht="12">
      <c r="B603" s="46" t="s">
        <v>1910</v>
      </c>
      <c r="C603" s="46" t="s">
        <v>812</v>
      </c>
      <c r="D603" s="70">
        <v>615</v>
      </c>
      <c r="E603" s="70">
        <v>624</v>
      </c>
      <c r="F603" s="70">
        <v>0</v>
      </c>
      <c r="G603" s="70">
        <v>0</v>
      </c>
      <c r="H603" s="70">
        <v>0</v>
      </c>
      <c r="I603" s="70">
        <v>0</v>
      </c>
      <c r="J603" s="70">
        <v>0</v>
      </c>
      <c r="K603" s="70">
        <v>0</v>
      </c>
      <c r="L603" s="70">
        <v>0</v>
      </c>
      <c r="M603" s="70">
        <v>0</v>
      </c>
      <c r="O603" s="28">
        <v>615</v>
      </c>
      <c r="P603" s="28">
        <v>9</v>
      </c>
      <c r="Q603" s="28">
        <v>624</v>
      </c>
    </row>
    <row r="604" spans="2:17" ht="12">
      <c r="B604" s="46" t="s">
        <v>1911</v>
      </c>
      <c r="C604" s="46" t="s">
        <v>813</v>
      </c>
      <c r="D604" s="70">
        <v>836</v>
      </c>
      <c r="E604" s="70">
        <v>863</v>
      </c>
      <c r="F604" s="70">
        <v>1</v>
      </c>
      <c r="G604" s="70">
        <v>1</v>
      </c>
      <c r="H604" s="70">
        <v>0</v>
      </c>
      <c r="I604" s="70">
        <v>0</v>
      </c>
      <c r="J604" s="70">
        <v>0</v>
      </c>
      <c r="K604" s="70">
        <v>0</v>
      </c>
      <c r="L604" s="70">
        <v>0</v>
      </c>
      <c r="M604" s="70">
        <v>0</v>
      </c>
      <c r="O604" s="28">
        <v>837</v>
      </c>
      <c r="P604" s="28">
        <v>27</v>
      </c>
      <c r="Q604" s="28">
        <v>864</v>
      </c>
    </row>
    <row r="605" spans="2:17" ht="12">
      <c r="B605" s="46" t="s">
        <v>1912</v>
      </c>
      <c r="C605" s="46" t="s">
        <v>383</v>
      </c>
      <c r="D605" s="70">
        <v>2663</v>
      </c>
      <c r="E605" s="70">
        <v>2783</v>
      </c>
      <c r="F605" s="70">
        <v>8</v>
      </c>
      <c r="G605" s="70">
        <v>12</v>
      </c>
      <c r="H605" s="70">
        <v>1</v>
      </c>
      <c r="I605" s="70">
        <v>2</v>
      </c>
      <c r="J605" s="70">
        <v>0</v>
      </c>
      <c r="K605" s="70">
        <v>7</v>
      </c>
      <c r="L605" s="70">
        <v>3</v>
      </c>
      <c r="M605" s="70">
        <v>3</v>
      </c>
      <c r="O605" s="28">
        <v>2675</v>
      </c>
      <c r="P605" s="28">
        <v>132</v>
      </c>
      <c r="Q605" s="28">
        <v>2807</v>
      </c>
    </row>
    <row r="606" spans="2:17" ht="12">
      <c r="B606" s="48" t="s">
        <v>1913</v>
      </c>
      <c r="C606" s="46" t="s">
        <v>384</v>
      </c>
      <c r="D606" s="70">
        <v>843</v>
      </c>
      <c r="E606" s="70">
        <v>859</v>
      </c>
      <c r="F606" s="70">
        <v>0</v>
      </c>
      <c r="G606" s="70">
        <v>0</v>
      </c>
      <c r="H606" s="70">
        <v>1</v>
      </c>
      <c r="I606" s="70">
        <v>2</v>
      </c>
      <c r="J606" s="70">
        <v>0</v>
      </c>
      <c r="K606" s="70">
        <v>0</v>
      </c>
      <c r="L606" s="70">
        <v>0</v>
      </c>
      <c r="M606" s="70">
        <v>0</v>
      </c>
      <c r="O606" s="28">
        <v>844</v>
      </c>
      <c r="P606" s="28">
        <v>17</v>
      </c>
      <c r="Q606" s="28">
        <v>861</v>
      </c>
    </row>
    <row r="607" spans="2:17" ht="12">
      <c r="B607" s="46" t="s">
        <v>1914</v>
      </c>
      <c r="C607" s="46" t="s">
        <v>544</v>
      </c>
      <c r="D607" s="70">
        <v>224</v>
      </c>
      <c r="E607" s="70">
        <v>258</v>
      </c>
      <c r="F607" s="70">
        <v>0</v>
      </c>
      <c r="G607" s="70">
        <v>7</v>
      </c>
      <c r="H607" s="70">
        <v>0</v>
      </c>
      <c r="I607" s="70">
        <v>0</v>
      </c>
      <c r="J607" s="70">
        <v>0</v>
      </c>
      <c r="K607" s="70">
        <v>0</v>
      </c>
      <c r="L607" s="70">
        <v>2</v>
      </c>
      <c r="M607" s="70">
        <v>2</v>
      </c>
      <c r="O607" s="28">
        <v>226</v>
      </c>
      <c r="P607" s="28">
        <v>41</v>
      </c>
      <c r="Q607" s="28">
        <v>267</v>
      </c>
    </row>
    <row r="608" spans="2:17" ht="12">
      <c r="B608" s="46" t="s">
        <v>1915</v>
      </c>
      <c r="C608" s="46" t="s">
        <v>385</v>
      </c>
      <c r="D608" s="70">
        <v>1435</v>
      </c>
      <c r="E608" s="70">
        <v>1490</v>
      </c>
      <c r="F608" s="70">
        <v>4</v>
      </c>
      <c r="G608" s="70">
        <v>9</v>
      </c>
      <c r="H608" s="70">
        <v>0</v>
      </c>
      <c r="I608" s="70">
        <v>0</v>
      </c>
      <c r="J608" s="70">
        <v>0</v>
      </c>
      <c r="K608" s="70">
        <v>0</v>
      </c>
      <c r="L608" s="70">
        <v>2</v>
      </c>
      <c r="M608" s="70">
        <v>2</v>
      </c>
      <c r="O608" s="28">
        <v>1441</v>
      </c>
      <c r="P608" s="28">
        <v>60</v>
      </c>
      <c r="Q608" s="28">
        <v>1501</v>
      </c>
    </row>
    <row r="609" spans="2:17" ht="12">
      <c r="B609" s="46" t="s">
        <v>1916</v>
      </c>
      <c r="C609" s="46" t="s">
        <v>476</v>
      </c>
      <c r="D609" s="70">
        <v>2529</v>
      </c>
      <c r="E609" s="70">
        <v>2674</v>
      </c>
      <c r="F609" s="70">
        <v>3</v>
      </c>
      <c r="G609" s="70">
        <v>4</v>
      </c>
      <c r="H609" s="70">
        <v>0</v>
      </c>
      <c r="I609" s="70">
        <v>0</v>
      </c>
      <c r="J609" s="70">
        <v>0</v>
      </c>
      <c r="K609" s="70">
        <v>1</v>
      </c>
      <c r="L609" s="70">
        <v>0</v>
      </c>
      <c r="M609" s="70">
        <v>0</v>
      </c>
      <c r="O609" s="28">
        <v>2532</v>
      </c>
      <c r="P609" s="28">
        <v>147</v>
      </c>
      <c r="Q609" s="28">
        <v>2679</v>
      </c>
    </row>
    <row r="610" spans="2:17" ht="12">
      <c r="B610" s="46" t="s">
        <v>1917</v>
      </c>
      <c r="C610" s="46" t="s">
        <v>814</v>
      </c>
      <c r="D610" s="70">
        <v>2450</v>
      </c>
      <c r="E610" s="70">
        <v>2560</v>
      </c>
      <c r="F610" s="70">
        <v>1</v>
      </c>
      <c r="G610" s="70">
        <v>4</v>
      </c>
      <c r="H610" s="70">
        <v>1</v>
      </c>
      <c r="I610" s="70">
        <v>3</v>
      </c>
      <c r="J610" s="70">
        <v>0</v>
      </c>
      <c r="K610" s="70">
        <v>0</v>
      </c>
      <c r="L610" s="70">
        <v>1</v>
      </c>
      <c r="M610" s="70">
        <v>1</v>
      </c>
      <c r="O610" s="28">
        <v>2453</v>
      </c>
      <c r="P610" s="28">
        <v>115</v>
      </c>
      <c r="Q610" s="28">
        <v>2568</v>
      </c>
    </row>
    <row r="611" spans="2:17" ht="12">
      <c r="B611" s="46" t="s">
        <v>1918</v>
      </c>
      <c r="C611" s="46" t="s">
        <v>545</v>
      </c>
      <c r="D611" s="70">
        <v>115</v>
      </c>
      <c r="E611" s="70">
        <v>124</v>
      </c>
      <c r="F611" s="70">
        <v>0</v>
      </c>
      <c r="G611" s="70">
        <v>0</v>
      </c>
      <c r="H611" s="70">
        <v>0</v>
      </c>
      <c r="I611" s="70">
        <v>0</v>
      </c>
      <c r="J611" s="70">
        <v>0</v>
      </c>
      <c r="K611" s="70">
        <v>0</v>
      </c>
      <c r="L611" s="70">
        <v>1</v>
      </c>
      <c r="M611" s="70">
        <v>1</v>
      </c>
      <c r="O611" s="28">
        <v>116</v>
      </c>
      <c r="P611" s="28">
        <v>9</v>
      </c>
      <c r="Q611" s="28">
        <v>125</v>
      </c>
    </row>
    <row r="612" spans="2:17" ht="12">
      <c r="B612" s="46" t="s">
        <v>1919</v>
      </c>
      <c r="C612" s="46" t="s">
        <v>617</v>
      </c>
      <c r="D612" s="70">
        <v>1552</v>
      </c>
      <c r="E612" s="70">
        <v>1617</v>
      </c>
      <c r="F612" s="70">
        <v>8</v>
      </c>
      <c r="G612" s="70">
        <v>19</v>
      </c>
      <c r="H612" s="70">
        <v>9</v>
      </c>
      <c r="I612" s="70">
        <v>28</v>
      </c>
      <c r="J612" s="70">
        <v>0</v>
      </c>
      <c r="K612" s="70">
        <v>1</v>
      </c>
      <c r="L612" s="70">
        <v>1</v>
      </c>
      <c r="M612" s="70">
        <v>1</v>
      </c>
      <c r="O612" s="28">
        <v>1570</v>
      </c>
      <c r="P612" s="28">
        <v>96</v>
      </c>
      <c r="Q612" s="28">
        <v>1666</v>
      </c>
    </row>
    <row r="613" spans="2:17" ht="12">
      <c r="B613" s="46" t="s">
        <v>1920</v>
      </c>
      <c r="C613" s="46" t="s">
        <v>748</v>
      </c>
      <c r="D613" s="70">
        <v>3381</v>
      </c>
      <c r="E613" s="70">
        <v>3450</v>
      </c>
      <c r="F613" s="70">
        <v>2</v>
      </c>
      <c r="G613" s="70">
        <v>3</v>
      </c>
      <c r="H613" s="70">
        <v>1</v>
      </c>
      <c r="I613" s="70">
        <v>1</v>
      </c>
      <c r="J613" s="70">
        <v>0</v>
      </c>
      <c r="K613" s="70">
        <v>2</v>
      </c>
      <c r="L613" s="70">
        <v>1</v>
      </c>
      <c r="M613" s="70">
        <v>1</v>
      </c>
      <c r="O613" s="28">
        <v>3385</v>
      </c>
      <c r="P613" s="28">
        <v>72</v>
      </c>
      <c r="Q613" s="28">
        <v>3457</v>
      </c>
    </row>
    <row r="614" spans="2:17" ht="12">
      <c r="B614" s="46" t="s">
        <v>1921</v>
      </c>
      <c r="C614" s="46" t="s">
        <v>390</v>
      </c>
      <c r="D614" s="70">
        <v>1050</v>
      </c>
      <c r="E614" s="70">
        <v>1069</v>
      </c>
      <c r="F614" s="70">
        <v>0</v>
      </c>
      <c r="G614" s="70">
        <v>1</v>
      </c>
      <c r="H614" s="70">
        <v>0</v>
      </c>
      <c r="I614" s="70">
        <v>0</v>
      </c>
      <c r="J614" s="70">
        <v>0</v>
      </c>
      <c r="K614" s="70">
        <v>0</v>
      </c>
      <c r="L614" s="70">
        <v>2</v>
      </c>
      <c r="M614" s="70">
        <v>2</v>
      </c>
      <c r="O614" s="28">
        <v>1052</v>
      </c>
      <c r="P614" s="28">
        <v>20</v>
      </c>
      <c r="Q614" s="28">
        <v>1072</v>
      </c>
    </row>
    <row r="615" spans="2:17" ht="12">
      <c r="B615" s="46" t="s">
        <v>1922</v>
      </c>
      <c r="C615" s="46" t="s">
        <v>546</v>
      </c>
      <c r="D615" s="70">
        <v>395</v>
      </c>
      <c r="E615" s="70">
        <v>432</v>
      </c>
      <c r="F615" s="70">
        <v>0</v>
      </c>
      <c r="G615" s="70">
        <v>1</v>
      </c>
      <c r="H615" s="70">
        <v>0</v>
      </c>
      <c r="I615" s="70">
        <v>0</v>
      </c>
      <c r="J615" s="70">
        <v>0</v>
      </c>
      <c r="K615" s="70">
        <v>0</v>
      </c>
      <c r="L615" s="70">
        <v>4</v>
      </c>
      <c r="M615" s="70">
        <v>4</v>
      </c>
      <c r="O615" s="28">
        <v>399</v>
      </c>
      <c r="P615" s="28">
        <v>38</v>
      </c>
      <c r="Q615" s="28">
        <v>437</v>
      </c>
    </row>
    <row r="616" spans="2:17" ht="12">
      <c r="B616" s="46" t="s">
        <v>1923</v>
      </c>
      <c r="C616" s="46" t="s">
        <v>392</v>
      </c>
      <c r="D616" s="70">
        <v>1527</v>
      </c>
      <c r="E616" s="70">
        <v>1581</v>
      </c>
      <c r="F616" s="70">
        <v>0</v>
      </c>
      <c r="G616" s="70">
        <v>2</v>
      </c>
      <c r="H616" s="70">
        <v>3</v>
      </c>
      <c r="I616" s="70">
        <v>4</v>
      </c>
      <c r="J616" s="70">
        <v>0</v>
      </c>
      <c r="K616" s="70">
        <v>0</v>
      </c>
      <c r="L616" s="70">
        <v>1</v>
      </c>
      <c r="M616" s="70">
        <v>1</v>
      </c>
      <c r="O616" s="28">
        <v>1531</v>
      </c>
      <c r="P616" s="28">
        <v>57</v>
      </c>
      <c r="Q616" s="28">
        <v>1588</v>
      </c>
    </row>
    <row r="617" spans="2:17" ht="12">
      <c r="B617" s="46" t="s">
        <v>1924</v>
      </c>
      <c r="C617" s="46" t="s">
        <v>709</v>
      </c>
      <c r="D617" s="70">
        <v>784</v>
      </c>
      <c r="E617" s="70">
        <v>811</v>
      </c>
      <c r="F617" s="70">
        <v>1</v>
      </c>
      <c r="G617" s="70">
        <v>1</v>
      </c>
      <c r="H617" s="70">
        <v>0</v>
      </c>
      <c r="I617" s="70">
        <v>1</v>
      </c>
      <c r="J617" s="70">
        <v>0</v>
      </c>
      <c r="K617" s="70">
        <v>0</v>
      </c>
      <c r="L617" s="70">
        <v>1</v>
      </c>
      <c r="M617" s="70">
        <v>1</v>
      </c>
      <c r="O617" s="28">
        <v>786</v>
      </c>
      <c r="P617" s="28">
        <v>28</v>
      </c>
      <c r="Q617" s="28">
        <v>814</v>
      </c>
    </row>
    <row r="618" spans="2:17" ht="12">
      <c r="B618" s="46" t="s">
        <v>1925</v>
      </c>
      <c r="C618" s="46" t="s">
        <v>618</v>
      </c>
      <c r="D618" s="70">
        <v>541</v>
      </c>
      <c r="E618" s="70">
        <v>552</v>
      </c>
      <c r="F618" s="70">
        <v>0</v>
      </c>
      <c r="G618" s="70">
        <v>0</v>
      </c>
      <c r="H618" s="70">
        <v>0</v>
      </c>
      <c r="I618" s="70">
        <v>0</v>
      </c>
      <c r="J618" s="70">
        <v>0</v>
      </c>
      <c r="K618" s="70">
        <v>0</v>
      </c>
      <c r="L618" s="70">
        <v>0</v>
      </c>
      <c r="M618" s="70">
        <v>0</v>
      </c>
      <c r="O618" s="28">
        <v>541</v>
      </c>
      <c r="P618" s="28">
        <v>11</v>
      </c>
      <c r="Q618" s="28">
        <v>552</v>
      </c>
    </row>
    <row r="619" spans="2:17" ht="12">
      <c r="B619" s="46" t="s">
        <v>1926</v>
      </c>
      <c r="C619" s="46" t="s">
        <v>619</v>
      </c>
      <c r="D619" s="70">
        <v>693</v>
      </c>
      <c r="E619" s="70">
        <v>706</v>
      </c>
      <c r="F619" s="70">
        <v>0</v>
      </c>
      <c r="G619" s="70">
        <v>1</v>
      </c>
      <c r="H619" s="70">
        <v>0</v>
      </c>
      <c r="I619" s="70">
        <v>0</v>
      </c>
      <c r="J619" s="70">
        <v>0</v>
      </c>
      <c r="K619" s="70">
        <v>0</v>
      </c>
      <c r="L619" s="70">
        <v>1</v>
      </c>
      <c r="M619" s="70">
        <v>1</v>
      </c>
      <c r="O619" s="28">
        <v>694</v>
      </c>
      <c r="P619" s="28">
        <v>14</v>
      </c>
      <c r="Q619" s="28">
        <v>708</v>
      </c>
    </row>
    <row r="620" spans="2:17" ht="12">
      <c r="B620" s="46" t="s">
        <v>1927</v>
      </c>
      <c r="C620" s="46" t="s">
        <v>477</v>
      </c>
      <c r="D620" s="70">
        <v>1675</v>
      </c>
      <c r="E620" s="70">
        <v>1744</v>
      </c>
      <c r="F620" s="70">
        <v>4</v>
      </c>
      <c r="G620" s="70">
        <v>5</v>
      </c>
      <c r="H620" s="70">
        <v>0</v>
      </c>
      <c r="I620" s="70">
        <v>0</v>
      </c>
      <c r="J620" s="70">
        <v>0</v>
      </c>
      <c r="K620" s="70">
        <v>0</v>
      </c>
      <c r="L620" s="70">
        <v>1</v>
      </c>
      <c r="M620" s="70">
        <v>1</v>
      </c>
      <c r="O620" s="28">
        <v>1680</v>
      </c>
      <c r="P620" s="28">
        <v>70</v>
      </c>
      <c r="Q620" s="28">
        <v>1750</v>
      </c>
    </row>
    <row r="621" spans="2:17" ht="12">
      <c r="B621" s="46" t="s">
        <v>1928</v>
      </c>
      <c r="C621" s="46" t="s">
        <v>710</v>
      </c>
      <c r="D621" s="70">
        <v>2750</v>
      </c>
      <c r="E621" s="70">
        <v>2820</v>
      </c>
      <c r="F621" s="70">
        <v>1</v>
      </c>
      <c r="G621" s="70">
        <v>1</v>
      </c>
      <c r="H621" s="70">
        <v>0</v>
      </c>
      <c r="I621" s="70">
        <v>2</v>
      </c>
      <c r="J621" s="70">
        <v>0</v>
      </c>
      <c r="K621" s="70">
        <v>0</v>
      </c>
      <c r="L621" s="70">
        <v>1</v>
      </c>
      <c r="M621" s="70">
        <v>1</v>
      </c>
      <c r="O621" s="28">
        <v>2752</v>
      </c>
      <c r="P621" s="28">
        <v>72</v>
      </c>
      <c r="Q621" s="28">
        <v>2824</v>
      </c>
    </row>
    <row r="622" spans="2:17" ht="12">
      <c r="B622" s="46" t="s">
        <v>1929</v>
      </c>
      <c r="C622" s="46" t="s">
        <v>395</v>
      </c>
      <c r="D622" s="70">
        <v>1009</v>
      </c>
      <c r="E622" s="70">
        <v>1092</v>
      </c>
      <c r="F622" s="70">
        <v>0</v>
      </c>
      <c r="G622" s="70">
        <v>0</v>
      </c>
      <c r="H622" s="70">
        <v>0</v>
      </c>
      <c r="I622" s="70">
        <v>0</v>
      </c>
      <c r="J622" s="70">
        <v>0</v>
      </c>
      <c r="K622" s="70">
        <v>0</v>
      </c>
      <c r="L622" s="70">
        <v>0</v>
      </c>
      <c r="M622" s="70">
        <v>0</v>
      </c>
      <c r="O622" s="28">
        <v>1009</v>
      </c>
      <c r="P622" s="28">
        <v>83</v>
      </c>
      <c r="Q622" s="28">
        <v>1092</v>
      </c>
    </row>
    <row r="623" spans="2:17" ht="12">
      <c r="B623" s="46" t="s">
        <v>1930</v>
      </c>
      <c r="C623" s="46" t="s">
        <v>396</v>
      </c>
      <c r="D623" s="70">
        <v>1260</v>
      </c>
      <c r="E623" s="70">
        <v>1281</v>
      </c>
      <c r="F623" s="70">
        <v>0</v>
      </c>
      <c r="G623" s="70">
        <v>0</v>
      </c>
      <c r="H623" s="70">
        <v>0</v>
      </c>
      <c r="I623" s="70">
        <v>0</v>
      </c>
      <c r="J623" s="70">
        <v>0</v>
      </c>
      <c r="K623" s="70">
        <v>0</v>
      </c>
      <c r="L623" s="70">
        <v>0</v>
      </c>
      <c r="M623" s="70">
        <v>0</v>
      </c>
      <c r="O623" s="28">
        <v>1260</v>
      </c>
      <c r="P623" s="28">
        <v>21</v>
      </c>
      <c r="Q623" s="28">
        <v>1281</v>
      </c>
    </row>
    <row r="624" spans="2:17" ht="12">
      <c r="B624" s="46" t="s">
        <v>1931</v>
      </c>
      <c r="C624" s="46" t="s">
        <v>815</v>
      </c>
      <c r="D624" s="70">
        <v>585</v>
      </c>
      <c r="E624" s="70">
        <v>602</v>
      </c>
      <c r="F624" s="70">
        <v>0</v>
      </c>
      <c r="G624" s="70">
        <v>0</v>
      </c>
      <c r="H624" s="70">
        <v>0</v>
      </c>
      <c r="I624" s="70">
        <v>0</v>
      </c>
      <c r="J624" s="70">
        <v>0</v>
      </c>
      <c r="K624" s="70">
        <v>0</v>
      </c>
      <c r="L624" s="70">
        <v>0</v>
      </c>
      <c r="M624" s="70">
        <v>0</v>
      </c>
      <c r="O624" s="28">
        <v>585</v>
      </c>
      <c r="P624" s="28">
        <v>17</v>
      </c>
      <c r="Q624" s="28">
        <v>602</v>
      </c>
    </row>
    <row r="625" spans="2:17" ht="12">
      <c r="B625" s="46" t="s">
        <v>1932</v>
      </c>
      <c r="C625" s="46" t="s">
        <v>816</v>
      </c>
      <c r="D625" s="70">
        <v>687</v>
      </c>
      <c r="E625" s="70">
        <v>715</v>
      </c>
      <c r="F625" s="70">
        <v>0</v>
      </c>
      <c r="G625" s="70">
        <v>0</v>
      </c>
      <c r="H625" s="70">
        <v>0</v>
      </c>
      <c r="I625" s="70">
        <v>0</v>
      </c>
      <c r="J625" s="70">
        <v>0</v>
      </c>
      <c r="K625" s="70">
        <v>0</v>
      </c>
      <c r="L625" s="70">
        <v>0</v>
      </c>
      <c r="M625" s="70">
        <v>0</v>
      </c>
      <c r="O625" s="28">
        <v>687</v>
      </c>
      <c r="P625" s="28">
        <v>28</v>
      </c>
      <c r="Q625" s="28">
        <v>715</v>
      </c>
    </row>
    <row r="626" spans="2:17" ht="12">
      <c r="B626" s="46" t="s">
        <v>1933</v>
      </c>
      <c r="C626" s="46" t="s">
        <v>817</v>
      </c>
      <c r="D626" s="70">
        <v>520</v>
      </c>
      <c r="E626" s="70">
        <v>535</v>
      </c>
      <c r="F626" s="70">
        <v>0</v>
      </c>
      <c r="G626" s="70">
        <v>0</v>
      </c>
      <c r="H626" s="70">
        <v>0</v>
      </c>
      <c r="I626" s="70">
        <v>0</v>
      </c>
      <c r="J626" s="70">
        <v>0</v>
      </c>
      <c r="K626" s="70">
        <v>0</v>
      </c>
      <c r="L626" s="70">
        <v>0</v>
      </c>
      <c r="M626" s="70">
        <v>0</v>
      </c>
      <c r="O626" s="28">
        <v>520</v>
      </c>
      <c r="P626" s="28">
        <v>15</v>
      </c>
      <c r="Q626" s="28">
        <v>535</v>
      </c>
    </row>
    <row r="627" spans="2:17" ht="12">
      <c r="B627" s="46" t="s">
        <v>1934</v>
      </c>
      <c r="C627" s="46" t="s">
        <v>398</v>
      </c>
      <c r="D627" s="70">
        <v>1085</v>
      </c>
      <c r="E627" s="70">
        <v>1122</v>
      </c>
      <c r="F627" s="70">
        <v>0</v>
      </c>
      <c r="G627" s="70">
        <v>0</v>
      </c>
      <c r="H627" s="70">
        <v>0</v>
      </c>
      <c r="I627" s="70">
        <v>0</v>
      </c>
      <c r="J627" s="70">
        <v>0</v>
      </c>
      <c r="K627" s="70">
        <v>0</v>
      </c>
      <c r="L627" s="70">
        <v>0</v>
      </c>
      <c r="M627" s="70">
        <v>0</v>
      </c>
      <c r="O627" s="28">
        <v>1085</v>
      </c>
      <c r="P627" s="28">
        <v>37</v>
      </c>
      <c r="Q627" s="28">
        <v>1122</v>
      </c>
    </row>
    <row r="628" spans="2:17" ht="12">
      <c r="B628" s="46" t="s">
        <v>1935</v>
      </c>
      <c r="C628" s="46" t="s">
        <v>620</v>
      </c>
      <c r="D628" s="70">
        <v>1123</v>
      </c>
      <c r="E628" s="70">
        <v>1240</v>
      </c>
      <c r="F628" s="70">
        <v>16</v>
      </c>
      <c r="G628" s="70">
        <v>60</v>
      </c>
      <c r="H628" s="70">
        <v>2</v>
      </c>
      <c r="I628" s="70">
        <v>3</v>
      </c>
      <c r="J628" s="70">
        <v>0</v>
      </c>
      <c r="K628" s="70">
        <v>7</v>
      </c>
      <c r="L628" s="70">
        <v>1</v>
      </c>
      <c r="M628" s="70">
        <v>1</v>
      </c>
      <c r="O628" s="28">
        <v>1142</v>
      </c>
      <c r="P628" s="28">
        <v>169</v>
      </c>
      <c r="Q628" s="28">
        <v>1311</v>
      </c>
    </row>
    <row r="629" spans="2:17" ht="12">
      <c r="B629" s="46" t="s">
        <v>1936</v>
      </c>
      <c r="C629" s="46" t="s">
        <v>621</v>
      </c>
      <c r="D629" s="70">
        <v>2089</v>
      </c>
      <c r="E629" s="70">
        <v>2105</v>
      </c>
      <c r="F629" s="70">
        <v>0</v>
      </c>
      <c r="G629" s="70">
        <v>1</v>
      </c>
      <c r="H629" s="70">
        <v>0</v>
      </c>
      <c r="I629" s="70">
        <v>0</v>
      </c>
      <c r="J629" s="70">
        <v>0</v>
      </c>
      <c r="K629" s="70">
        <v>0</v>
      </c>
      <c r="L629" s="70">
        <v>3</v>
      </c>
      <c r="M629" s="70">
        <v>3</v>
      </c>
      <c r="O629" s="28">
        <v>2092</v>
      </c>
      <c r="P629" s="28">
        <v>17</v>
      </c>
      <c r="Q629" s="28">
        <v>2109</v>
      </c>
    </row>
    <row r="630" spans="2:17" ht="12">
      <c r="B630" s="46" t="s">
        <v>1937</v>
      </c>
      <c r="C630" s="46" t="s">
        <v>711</v>
      </c>
      <c r="D630" s="70">
        <v>1007</v>
      </c>
      <c r="E630" s="70">
        <v>1026</v>
      </c>
      <c r="F630" s="70">
        <v>0</v>
      </c>
      <c r="G630" s="70">
        <v>0</v>
      </c>
      <c r="H630" s="70">
        <v>0</v>
      </c>
      <c r="I630" s="70">
        <v>0</v>
      </c>
      <c r="J630" s="70">
        <v>0</v>
      </c>
      <c r="K630" s="70">
        <v>0</v>
      </c>
      <c r="L630" s="70">
        <v>0</v>
      </c>
      <c r="M630" s="70">
        <v>0</v>
      </c>
      <c r="O630" s="28">
        <v>1007</v>
      </c>
      <c r="P630" s="28">
        <v>19</v>
      </c>
      <c r="Q630" s="28">
        <v>1026</v>
      </c>
    </row>
    <row r="631" spans="2:17" ht="12">
      <c r="B631" s="46" t="s">
        <v>1938</v>
      </c>
      <c r="C631" s="46" t="s">
        <v>400</v>
      </c>
      <c r="D631" s="70">
        <v>2244</v>
      </c>
      <c r="E631" s="70">
        <v>2281</v>
      </c>
      <c r="F631" s="70">
        <v>0</v>
      </c>
      <c r="G631" s="70">
        <v>0</v>
      </c>
      <c r="H631" s="70">
        <v>0</v>
      </c>
      <c r="I631" s="70">
        <v>0</v>
      </c>
      <c r="J631" s="70">
        <v>0</v>
      </c>
      <c r="K631" s="70">
        <v>3</v>
      </c>
      <c r="L631" s="70">
        <v>0</v>
      </c>
      <c r="M631" s="70">
        <v>0</v>
      </c>
      <c r="O631" s="28">
        <v>2244</v>
      </c>
      <c r="P631" s="28">
        <v>40</v>
      </c>
      <c r="Q631" s="28">
        <v>2284</v>
      </c>
    </row>
    <row r="632" spans="2:17" ht="12">
      <c r="B632" s="46" t="s">
        <v>1939</v>
      </c>
      <c r="C632" s="46" t="s">
        <v>402</v>
      </c>
      <c r="D632" s="70">
        <v>793</v>
      </c>
      <c r="E632" s="70">
        <v>849</v>
      </c>
      <c r="F632" s="70">
        <v>0</v>
      </c>
      <c r="G632" s="70">
        <v>0</v>
      </c>
      <c r="H632" s="70">
        <v>0</v>
      </c>
      <c r="I632" s="70">
        <v>0</v>
      </c>
      <c r="J632" s="70">
        <v>0</v>
      </c>
      <c r="K632" s="70">
        <v>0</v>
      </c>
      <c r="L632" s="70">
        <v>2</v>
      </c>
      <c r="M632" s="70">
        <v>2</v>
      </c>
      <c r="O632" s="28">
        <v>795</v>
      </c>
      <c r="P632" s="28">
        <v>56</v>
      </c>
      <c r="Q632" s="28">
        <v>851</v>
      </c>
    </row>
    <row r="633" spans="2:17" ht="12">
      <c r="B633" s="46" t="s">
        <v>1940</v>
      </c>
      <c r="C633" s="46" t="s">
        <v>622</v>
      </c>
      <c r="D633" s="70">
        <v>1615</v>
      </c>
      <c r="E633" s="70">
        <v>1685</v>
      </c>
      <c r="F633" s="70">
        <v>9</v>
      </c>
      <c r="G633" s="70">
        <v>16</v>
      </c>
      <c r="H633" s="70">
        <v>0</v>
      </c>
      <c r="I633" s="70">
        <v>0</v>
      </c>
      <c r="J633" s="70">
        <v>0</v>
      </c>
      <c r="K633" s="70">
        <v>0</v>
      </c>
      <c r="L633" s="70">
        <v>0</v>
      </c>
      <c r="M633" s="70">
        <v>0</v>
      </c>
      <c r="O633" s="28">
        <v>1624</v>
      </c>
      <c r="P633" s="28">
        <v>77</v>
      </c>
      <c r="Q633" s="28">
        <v>1701</v>
      </c>
    </row>
    <row r="634" spans="2:17" ht="12">
      <c r="B634" s="46" t="s">
        <v>1941</v>
      </c>
      <c r="C634" s="46" t="s">
        <v>404</v>
      </c>
      <c r="D634" s="70">
        <v>1211</v>
      </c>
      <c r="E634" s="70">
        <v>1259</v>
      </c>
      <c r="F634" s="70">
        <v>0</v>
      </c>
      <c r="G634" s="70">
        <v>1</v>
      </c>
      <c r="H634" s="70">
        <v>0</v>
      </c>
      <c r="I634" s="70">
        <v>0</v>
      </c>
      <c r="J634" s="70">
        <v>0</v>
      </c>
      <c r="K634" s="70">
        <v>0</v>
      </c>
      <c r="L634" s="70">
        <v>1</v>
      </c>
      <c r="M634" s="70">
        <v>1</v>
      </c>
      <c r="O634" s="28">
        <v>1212</v>
      </c>
      <c r="P634" s="28">
        <v>49</v>
      </c>
      <c r="Q634" s="28">
        <v>1261</v>
      </c>
    </row>
    <row r="635" spans="2:17" ht="12">
      <c r="B635" s="46" t="s">
        <v>1942</v>
      </c>
      <c r="C635" s="46" t="s">
        <v>623</v>
      </c>
      <c r="D635" s="70">
        <v>1032</v>
      </c>
      <c r="E635" s="70">
        <v>1052</v>
      </c>
      <c r="F635" s="70">
        <v>0</v>
      </c>
      <c r="G635" s="70">
        <v>0</v>
      </c>
      <c r="H635" s="70">
        <v>0</v>
      </c>
      <c r="I635" s="70">
        <v>0</v>
      </c>
      <c r="J635" s="70">
        <v>0</v>
      </c>
      <c r="K635" s="70">
        <v>0</v>
      </c>
      <c r="L635" s="70">
        <v>0</v>
      </c>
      <c r="M635" s="70">
        <v>0</v>
      </c>
      <c r="O635" s="28">
        <v>1032</v>
      </c>
      <c r="P635" s="28">
        <v>20</v>
      </c>
      <c r="Q635" s="28">
        <v>1052</v>
      </c>
    </row>
    <row r="636" spans="2:17" ht="12">
      <c r="B636" s="46" t="s">
        <v>1943</v>
      </c>
      <c r="C636" s="46" t="s">
        <v>749</v>
      </c>
      <c r="D636" s="70">
        <v>2053</v>
      </c>
      <c r="E636" s="70">
        <v>2182</v>
      </c>
      <c r="F636" s="70">
        <v>2</v>
      </c>
      <c r="G636" s="70">
        <v>4</v>
      </c>
      <c r="H636" s="70">
        <v>4</v>
      </c>
      <c r="I636" s="70">
        <v>4</v>
      </c>
      <c r="J636" s="70">
        <v>0</v>
      </c>
      <c r="K636" s="70">
        <v>6</v>
      </c>
      <c r="L636" s="70">
        <v>0</v>
      </c>
      <c r="M636" s="70">
        <v>0</v>
      </c>
      <c r="O636" s="28">
        <v>2059</v>
      </c>
      <c r="P636" s="28">
        <v>137</v>
      </c>
      <c r="Q636" s="28">
        <v>2196</v>
      </c>
    </row>
    <row r="637" spans="2:17" ht="12">
      <c r="B637" s="46" t="s">
        <v>1944</v>
      </c>
      <c r="C637" s="46" t="s">
        <v>2005</v>
      </c>
      <c r="D637" s="70">
        <v>1549</v>
      </c>
      <c r="E637" s="70">
        <v>1637</v>
      </c>
      <c r="F637" s="70">
        <v>18</v>
      </c>
      <c r="G637" s="70">
        <v>35</v>
      </c>
      <c r="H637" s="70">
        <v>0</v>
      </c>
      <c r="I637" s="70">
        <v>0</v>
      </c>
      <c r="J637" s="70">
        <v>0</v>
      </c>
      <c r="K637" s="70">
        <v>1</v>
      </c>
      <c r="L637" s="70">
        <v>0</v>
      </c>
      <c r="M637" s="70">
        <v>0</v>
      </c>
      <c r="O637" s="28">
        <v>1567</v>
      </c>
      <c r="P637" s="28">
        <v>106</v>
      </c>
      <c r="Q637" s="28">
        <v>1673</v>
      </c>
    </row>
    <row r="638" spans="2:17" ht="12">
      <c r="B638" s="46" t="s">
        <v>1945</v>
      </c>
      <c r="C638" s="46" t="s">
        <v>864</v>
      </c>
      <c r="D638" s="70">
        <v>1351</v>
      </c>
      <c r="E638" s="70">
        <v>1366</v>
      </c>
      <c r="F638" s="70">
        <v>0</v>
      </c>
      <c r="G638" s="70">
        <v>1</v>
      </c>
      <c r="H638" s="70">
        <v>0</v>
      </c>
      <c r="I638" s="70">
        <v>0</v>
      </c>
      <c r="J638" s="70">
        <v>0</v>
      </c>
      <c r="K638" s="70">
        <v>0</v>
      </c>
      <c r="L638" s="70">
        <v>1</v>
      </c>
      <c r="M638" s="70">
        <v>1</v>
      </c>
      <c r="O638" s="28">
        <v>1352</v>
      </c>
      <c r="P638" s="28">
        <v>16</v>
      </c>
      <c r="Q638" s="28">
        <v>1368</v>
      </c>
    </row>
    <row r="639" spans="2:17" ht="12">
      <c r="B639" s="49" t="s">
        <v>1946</v>
      </c>
      <c r="C639" s="49" t="s">
        <v>865</v>
      </c>
      <c r="D639" s="73">
        <v>1818</v>
      </c>
      <c r="E639" s="73">
        <v>1870</v>
      </c>
      <c r="F639" s="73">
        <v>2</v>
      </c>
      <c r="G639" s="73">
        <v>4</v>
      </c>
      <c r="H639" s="73">
        <v>0</v>
      </c>
      <c r="I639" s="73">
        <v>0</v>
      </c>
      <c r="J639" s="73">
        <v>0</v>
      </c>
      <c r="K639" s="73">
        <v>0</v>
      </c>
      <c r="L639" s="73">
        <v>4</v>
      </c>
      <c r="M639" s="73">
        <v>4</v>
      </c>
      <c r="O639" s="73">
        <v>1824</v>
      </c>
      <c r="P639" s="73">
        <v>54</v>
      </c>
      <c r="Q639" s="73">
        <v>1878</v>
      </c>
    </row>
    <row r="640" spans="1:18" s="51" customFormat="1" ht="12.75" customHeight="1">
      <c r="A640" s="21"/>
      <c r="B640" s="50"/>
      <c r="C640" s="50" t="s">
        <v>36</v>
      </c>
      <c r="D640" s="75">
        <v>823548</v>
      </c>
      <c r="E640" s="75">
        <v>857856</v>
      </c>
      <c r="F640" s="75">
        <v>4443</v>
      </c>
      <c r="G640" s="75">
        <v>7697</v>
      </c>
      <c r="H640" s="75">
        <v>389</v>
      </c>
      <c r="I640" s="75">
        <v>1191</v>
      </c>
      <c r="J640" s="75">
        <v>2</v>
      </c>
      <c r="K640" s="75">
        <v>421</v>
      </c>
      <c r="L640" s="75">
        <v>548</v>
      </c>
      <c r="M640" s="75">
        <v>596</v>
      </c>
      <c r="N640" s="130"/>
      <c r="O640" s="75">
        <v>828930</v>
      </c>
      <c r="P640" s="75">
        <v>38831</v>
      </c>
      <c r="Q640" s="75">
        <v>867761</v>
      </c>
      <c r="R640" s="75"/>
    </row>
    <row r="641" spans="2:18" ht="12.75" customHeight="1">
      <c r="B641" s="29"/>
      <c r="C641" s="52"/>
      <c r="D641" s="59"/>
      <c r="E641" s="59"/>
      <c r="F641" s="59"/>
      <c r="G641" s="59"/>
      <c r="H641" s="59"/>
      <c r="I641" s="59"/>
      <c r="J641" s="59"/>
      <c r="K641" s="59"/>
      <c r="L641" s="59"/>
      <c r="M641" s="59"/>
      <c r="O641" s="28"/>
      <c r="P641" s="28"/>
      <c r="Q641" s="28"/>
      <c r="R641" s="67"/>
    </row>
    <row r="642" spans="2:18" ht="12.75" customHeight="1">
      <c r="B642" s="29"/>
      <c r="C642" s="115" t="s">
        <v>1313</v>
      </c>
      <c r="D642" s="59">
        <v>0</v>
      </c>
      <c r="E642" s="59">
        <v>1</v>
      </c>
      <c r="F642" s="59">
        <v>0</v>
      </c>
      <c r="G642" s="59">
        <v>0</v>
      </c>
      <c r="H642" s="94">
        <v>0</v>
      </c>
      <c r="I642" s="59">
        <v>0</v>
      </c>
      <c r="J642" s="70">
        <v>0</v>
      </c>
      <c r="K642" s="59">
        <v>0</v>
      </c>
      <c r="L642" s="59">
        <v>0</v>
      </c>
      <c r="M642" s="59">
        <v>0</v>
      </c>
      <c r="O642" s="28">
        <v>0</v>
      </c>
      <c r="P642" s="28">
        <v>1</v>
      </c>
      <c r="Q642" s="28">
        <v>1</v>
      </c>
      <c r="R642" s="67"/>
    </row>
    <row r="643" spans="2:18" ht="12.75" customHeight="1">
      <c r="B643" s="23"/>
      <c r="C643" s="45"/>
      <c r="D643" s="59"/>
      <c r="E643" s="59"/>
      <c r="F643" s="59"/>
      <c r="G643" s="59"/>
      <c r="H643" s="59"/>
      <c r="I643" s="59"/>
      <c r="J643" s="59"/>
      <c r="K643" s="59"/>
      <c r="L643" s="59"/>
      <c r="M643" s="59"/>
      <c r="O643" s="28"/>
      <c r="P643" s="28"/>
      <c r="Q643" s="28"/>
      <c r="R643" s="67"/>
    </row>
    <row r="644" spans="2:18" s="51" customFormat="1" ht="12.75" customHeight="1" thickBot="1">
      <c r="B644" s="54"/>
      <c r="C644" s="37" t="s">
        <v>418</v>
      </c>
      <c r="D644" s="62">
        <v>823548</v>
      </c>
      <c r="E644" s="62">
        <v>857857</v>
      </c>
      <c r="F644" s="62">
        <v>4443</v>
      </c>
      <c r="G644" s="62">
        <v>7697</v>
      </c>
      <c r="H644" s="62">
        <v>389</v>
      </c>
      <c r="I644" s="62">
        <v>1191</v>
      </c>
      <c r="J644" s="62">
        <v>2</v>
      </c>
      <c r="K644" s="62">
        <v>421</v>
      </c>
      <c r="L644" s="62">
        <v>548</v>
      </c>
      <c r="M644" s="62">
        <v>596</v>
      </c>
      <c r="N644" s="128"/>
      <c r="O644" s="129">
        <v>828930</v>
      </c>
      <c r="P644" s="129">
        <v>38832</v>
      </c>
      <c r="Q644" s="129">
        <v>867762</v>
      </c>
      <c r="R644" s="68"/>
    </row>
    <row r="645" ht="12.75" customHeight="1" thickTop="1">
      <c r="B645" s="41"/>
    </row>
    <row r="646" ht="12">
      <c r="B646" s="40" t="s">
        <v>870</v>
      </c>
    </row>
    <row r="647" ht="12">
      <c r="B647" s="63" t="s">
        <v>2040</v>
      </c>
    </row>
    <row r="648" ht="12">
      <c r="B648" s="42" t="s">
        <v>406</v>
      </c>
    </row>
    <row r="649" ht="12">
      <c r="B649" s="43" t="s">
        <v>871</v>
      </c>
    </row>
    <row r="650" ht="12">
      <c r="B650" s="82" t="s">
        <v>934</v>
      </c>
    </row>
    <row r="651" ht="12">
      <c r="B651" s="43" t="s">
        <v>877</v>
      </c>
    </row>
    <row r="652" ht="12">
      <c r="B652" s="40"/>
    </row>
  </sheetData>
  <sheetProtection/>
  <mergeCells count="8">
    <mergeCell ref="D3:M3"/>
    <mergeCell ref="D4:M4"/>
    <mergeCell ref="D6:E6"/>
    <mergeCell ref="F6:G6"/>
    <mergeCell ref="H6:I6"/>
    <mergeCell ref="L6:M6"/>
    <mergeCell ref="D5:M5"/>
    <mergeCell ref="J6:K6"/>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59" r:id="rId1"/>
  <headerFooter>
    <oddHeader>&amp;LSub-national Feed-in Tariff Statistics &amp;RLatest Quarter - PC</oddHeader>
    <oddFooter>&amp;Lhttps://www.gov.uk/government/statistical-data-sets/sub-regional-feed-in-tariffs-confirmed-on-the-cfr-statistics</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T651"/>
  <sheetViews>
    <sheetView zoomScale="80" zoomScaleNormal="8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B5" sqref="B5"/>
    </sheetView>
  </sheetViews>
  <sheetFormatPr defaultColWidth="9.140625" defaultRowHeight="12.75"/>
  <cols>
    <col min="1" max="1" width="4.8515625" style="21" customWidth="1"/>
    <col min="2" max="2" width="14.8515625" style="21" customWidth="1"/>
    <col min="3" max="3" width="38.8515625" style="21" customWidth="1"/>
    <col min="4" max="13" width="11.57421875" style="21" customWidth="1"/>
    <col min="14" max="14" width="5.57421875" style="21" customWidth="1"/>
    <col min="15" max="17" width="20.57421875" style="21" customWidth="1"/>
    <col min="18" max="18" width="10.57421875" style="21" bestFit="1" customWidth="1"/>
    <col min="19" max="16384" width="9.140625" style="21" customWidth="1"/>
  </cols>
  <sheetData>
    <row r="1" ht="27">
      <c r="B1" s="20" t="s">
        <v>881</v>
      </c>
    </row>
    <row r="2" ht="17.25">
      <c r="B2" s="58" t="s">
        <v>887</v>
      </c>
    </row>
    <row r="3" spans="2:13" ht="15">
      <c r="B3" s="58"/>
      <c r="D3" s="159">
        <v>2019</v>
      </c>
      <c r="E3" s="159"/>
      <c r="F3" s="159"/>
      <c r="G3" s="159"/>
      <c r="H3" s="159"/>
      <c r="I3" s="159"/>
      <c r="J3" s="159"/>
      <c r="K3" s="159"/>
      <c r="L3" s="159"/>
      <c r="M3" s="159"/>
    </row>
    <row r="4" spans="2:13" ht="15">
      <c r="B4" s="58"/>
      <c r="D4" s="159" t="s">
        <v>2010</v>
      </c>
      <c r="E4" s="159"/>
      <c r="F4" s="159"/>
      <c r="G4" s="159"/>
      <c r="H4" s="159"/>
      <c r="I4" s="159"/>
      <c r="J4" s="159"/>
      <c r="K4" s="159"/>
      <c r="L4" s="159"/>
      <c r="M4" s="159"/>
    </row>
    <row r="5" spans="4:13" ht="24.75" customHeight="1">
      <c r="D5" s="165" t="s">
        <v>885</v>
      </c>
      <c r="E5" s="165"/>
      <c r="F5" s="165"/>
      <c r="G5" s="165"/>
      <c r="H5" s="165"/>
      <c r="I5" s="165"/>
      <c r="J5" s="165"/>
      <c r="K5" s="165"/>
      <c r="L5" s="165"/>
      <c r="M5" s="165"/>
    </row>
    <row r="6" spans="4:13" ht="12">
      <c r="D6" s="165" t="s">
        <v>421</v>
      </c>
      <c r="E6" s="165"/>
      <c r="F6" s="165" t="s">
        <v>4</v>
      </c>
      <c r="G6" s="165"/>
      <c r="H6" s="165" t="s">
        <v>5</v>
      </c>
      <c r="I6" s="165"/>
      <c r="J6" s="165" t="s">
        <v>419</v>
      </c>
      <c r="K6" s="165"/>
      <c r="L6" s="165" t="s">
        <v>420</v>
      </c>
      <c r="M6" s="165"/>
    </row>
    <row r="7" spans="2:17" ht="36.75">
      <c r="B7" s="25" t="s">
        <v>874</v>
      </c>
      <c r="C7" s="25" t="s">
        <v>875</v>
      </c>
      <c r="D7" s="26" t="s">
        <v>33</v>
      </c>
      <c r="E7" s="26" t="s">
        <v>36</v>
      </c>
      <c r="F7" s="26" t="s">
        <v>33</v>
      </c>
      <c r="G7" s="26" t="s">
        <v>36</v>
      </c>
      <c r="H7" s="26" t="s">
        <v>33</v>
      </c>
      <c r="I7" s="26" t="s">
        <v>36</v>
      </c>
      <c r="J7" s="26" t="s">
        <v>33</v>
      </c>
      <c r="K7" s="26" t="s">
        <v>36</v>
      </c>
      <c r="L7" s="26" t="s">
        <v>33</v>
      </c>
      <c r="M7" s="26" t="s">
        <v>36</v>
      </c>
      <c r="O7" s="26" t="s">
        <v>932</v>
      </c>
      <c r="P7" s="26" t="s">
        <v>933</v>
      </c>
      <c r="Q7" s="26" t="s">
        <v>36</v>
      </c>
    </row>
    <row r="8" spans="2:20" ht="12">
      <c r="B8" s="69" t="s">
        <v>1315</v>
      </c>
      <c r="C8" s="69" t="s">
        <v>756</v>
      </c>
      <c r="D8" s="70">
        <v>2553.8299999999995</v>
      </c>
      <c r="E8" s="70">
        <v>18194.049999999996</v>
      </c>
      <c r="F8" s="70">
        <v>0</v>
      </c>
      <c r="G8" s="70">
        <v>500</v>
      </c>
      <c r="H8" s="70">
        <v>0</v>
      </c>
      <c r="I8" s="70">
        <v>100</v>
      </c>
      <c r="J8" s="70">
        <v>0</v>
      </c>
      <c r="K8" s="70">
        <v>0</v>
      </c>
      <c r="L8" s="70">
        <v>0</v>
      </c>
      <c r="M8" s="70">
        <v>0</v>
      </c>
      <c r="O8" s="28">
        <v>2553.8299999999995</v>
      </c>
      <c r="P8" s="28">
        <v>16240.219999999996</v>
      </c>
      <c r="Q8" s="28">
        <v>18794.049999999996</v>
      </c>
      <c r="T8" s="28"/>
    </row>
    <row r="9" spans="2:17" ht="12">
      <c r="B9" s="69" t="s">
        <v>1316</v>
      </c>
      <c r="C9" s="69" t="s">
        <v>764</v>
      </c>
      <c r="D9" s="70">
        <v>2038.149999999999</v>
      </c>
      <c r="E9" s="70">
        <v>2640.039999999999</v>
      </c>
      <c r="F9" s="70">
        <v>22.4</v>
      </c>
      <c r="G9" s="70">
        <v>22.4</v>
      </c>
      <c r="H9" s="70">
        <v>12.5</v>
      </c>
      <c r="I9" s="70">
        <v>917.4</v>
      </c>
      <c r="J9" s="70">
        <v>0</v>
      </c>
      <c r="K9" s="70">
        <v>0</v>
      </c>
      <c r="L9" s="70">
        <v>0</v>
      </c>
      <c r="M9" s="70">
        <v>0</v>
      </c>
      <c r="O9" s="28">
        <v>2073.049999999999</v>
      </c>
      <c r="P9" s="28">
        <v>1506.7900000000004</v>
      </c>
      <c r="Q9" s="28">
        <v>3579.8399999999992</v>
      </c>
    </row>
    <row r="10" spans="2:17" ht="12">
      <c r="B10" s="71" t="s">
        <v>1317</v>
      </c>
      <c r="C10" s="69" t="s">
        <v>624</v>
      </c>
      <c r="D10" s="70">
        <v>1965.0700000000008</v>
      </c>
      <c r="E10" s="70">
        <v>2614.790000000001</v>
      </c>
      <c r="F10" s="70">
        <v>0</v>
      </c>
      <c r="G10" s="70">
        <v>0</v>
      </c>
      <c r="H10" s="70">
        <v>0</v>
      </c>
      <c r="I10" s="70">
        <v>0</v>
      </c>
      <c r="J10" s="70">
        <v>0</v>
      </c>
      <c r="K10" s="70">
        <v>0</v>
      </c>
      <c r="L10" s="70">
        <v>0</v>
      </c>
      <c r="M10" s="70">
        <v>0</v>
      </c>
      <c r="O10" s="28">
        <v>1965.0700000000008</v>
      </c>
      <c r="P10" s="28">
        <v>649.72</v>
      </c>
      <c r="Q10" s="28">
        <v>2614.790000000001</v>
      </c>
    </row>
    <row r="11" spans="2:17" ht="12">
      <c r="B11" s="71" t="s">
        <v>1318</v>
      </c>
      <c r="C11" s="69" t="s">
        <v>625</v>
      </c>
      <c r="D11" s="70">
        <v>1889.2100000000014</v>
      </c>
      <c r="E11" s="70">
        <v>2998.630000000001</v>
      </c>
      <c r="F11" s="70">
        <v>85.5</v>
      </c>
      <c r="G11" s="70">
        <v>1091</v>
      </c>
      <c r="H11" s="70">
        <v>0</v>
      </c>
      <c r="I11" s="70">
        <v>0</v>
      </c>
      <c r="J11" s="70">
        <v>0</v>
      </c>
      <c r="K11" s="70">
        <v>0</v>
      </c>
      <c r="L11" s="70">
        <v>2.9699999999999998</v>
      </c>
      <c r="M11" s="70">
        <v>2.9699999999999998</v>
      </c>
      <c r="O11" s="28">
        <v>1977.6800000000014</v>
      </c>
      <c r="P11" s="28">
        <v>2114.919999999999</v>
      </c>
      <c r="Q11" s="28">
        <v>4092.6000000000004</v>
      </c>
    </row>
    <row r="12" spans="2:17" ht="12">
      <c r="B12" s="71" t="s">
        <v>1319</v>
      </c>
      <c r="C12" s="69" t="s">
        <v>626</v>
      </c>
      <c r="D12" s="70">
        <v>1858.5299999999997</v>
      </c>
      <c r="E12" s="70">
        <v>2277.3399999999997</v>
      </c>
      <c r="F12" s="70">
        <v>78.5</v>
      </c>
      <c r="G12" s="70">
        <v>4814.5</v>
      </c>
      <c r="H12" s="70">
        <v>0</v>
      </c>
      <c r="I12" s="70">
        <v>0</v>
      </c>
      <c r="J12" s="70">
        <v>0</v>
      </c>
      <c r="K12" s="70">
        <v>0</v>
      </c>
      <c r="L12" s="70">
        <v>0</v>
      </c>
      <c r="M12" s="70">
        <v>0</v>
      </c>
      <c r="O12" s="28">
        <v>1937.0299999999997</v>
      </c>
      <c r="P12" s="28">
        <v>5154.81</v>
      </c>
      <c r="Q12" s="28">
        <v>7091.84</v>
      </c>
    </row>
    <row r="13" spans="2:17" ht="12">
      <c r="B13" s="69" t="s">
        <v>1320</v>
      </c>
      <c r="C13" s="69" t="s">
        <v>663</v>
      </c>
      <c r="D13" s="70">
        <v>2666.200000000001</v>
      </c>
      <c r="E13" s="70">
        <v>3610.000000000001</v>
      </c>
      <c r="F13" s="70">
        <v>0</v>
      </c>
      <c r="G13" s="70">
        <v>0</v>
      </c>
      <c r="H13" s="70">
        <v>0</v>
      </c>
      <c r="I13" s="70">
        <v>0</v>
      </c>
      <c r="J13" s="70">
        <v>0</v>
      </c>
      <c r="K13" s="70">
        <v>0</v>
      </c>
      <c r="L13" s="70">
        <v>0</v>
      </c>
      <c r="M13" s="70">
        <v>0</v>
      </c>
      <c r="O13" s="28">
        <v>2666.200000000001</v>
      </c>
      <c r="P13" s="28">
        <v>943.7999999999997</v>
      </c>
      <c r="Q13" s="28">
        <v>3610.000000000001</v>
      </c>
    </row>
    <row r="14" spans="2:17" ht="12">
      <c r="B14" s="69" t="s">
        <v>1321</v>
      </c>
      <c r="C14" s="69" t="s">
        <v>783</v>
      </c>
      <c r="D14" s="70">
        <v>2199.4299999999976</v>
      </c>
      <c r="E14" s="70">
        <v>2436.069999999998</v>
      </c>
      <c r="F14" s="70">
        <v>0</v>
      </c>
      <c r="G14" s="70">
        <v>0</v>
      </c>
      <c r="H14" s="70">
        <v>0</v>
      </c>
      <c r="I14" s="70">
        <v>0</v>
      </c>
      <c r="J14" s="70">
        <v>0</v>
      </c>
      <c r="K14" s="70">
        <v>0</v>
      </c>
      <c r="L14" s="70">
        <v>0</v>
      </c>
      <c r="M14" s="70">
        <v>0</v>
      </c>
      <c r="O14" s="28">
        <v>2199.4299999999976</v>
      </c>
      <c r="P14" s="28">
        <v>236.64000000000033</v>
      </c>
      <c r="Q14" s="28">
        <v>2436.069999999998</v>
      </c>
    </row>
    <row r="15" spans="2:17" ht="12">
      <c r="B15" s="69" t="s">
        <v>1322</v>
      </c>
      <c r="C15" s="69" t="s">
        <v>571</v>
      </c>
      <c r="D15" s="70">
        <v>1920.1099999999992</v>
      </c>
      <c r="E15" s="70">
        <v>3843.1799999999994</v>
      </c>
      <c r="F15" s="70">
        <v>0</v>
      </c>
      <c r="G15" s="70">
        <v>0</v>
      </c>
      <c r="H15" s="70">
        <v>3.84</v>
      </c>
      <c r="I15" s="70">
        <v>3.84</v>
      </c>
      <c r="J15" s="70">
        <v>0</v>
      </c>
      <c r="K15" s="70">
        <v>0</v>
      </c>
      <c r="L15" s="70">
        <v>1</v>
      </c>
      <c r="M15" s="70">
        <v>1</v>
      </c>
      <c r="O15" s="28">
        <v>1924.9499999999991</v>
      </c>
      <c r="P15" s="28">
        <v>1923.0700000000004</v>
      </c>
      <c r="Q15" s="28">
        <v>3848.0199999999995</v>
      </c>
    </row>
    <row r="16" spans="2:17" ht="12">
      <c r="B16" s="69" t="s">
        <v>1323</v>
      </c>
      <c r="C16" s="69" t="s">
        <v>751</v>
      </c>
      <c r="D16" s="70">
        <v>5147.240000000001</v>
      </c>
      <c r="E16" s="70">
        <v>10905.380000000001</v>
      </c>
      <c r="F16" s="70">
        <v>2.4</v>
      </c>
      <c r="G16" s="70">
        <v>7.4</v>
      </c>
      <c r="H16" s="70">
        <v>0</v>
      </c>
      <c r="I16" s="70">
        <v>0</v>
      </c>
      <c r="J16" s="70">
        <v>0</v>
      </c>
      <c r="K16" s="70">
        <v>0</v>
      </c>
      <c r="L16" s="70">
        <v>0</v>
      </c>
      <c r="M16" s="70">
        <v>0</v>
      </c>
      <c r="O16" s="28">
        <v>5149.64</v>
      </c>
      <c r="P16" s="28">
        <v>5763.14</v>
      </c>
      <c r="Q16" s="28">
        <v>10912.78</v>
      </c>
    </row>
    <row r="17" spans="2:17" ht="12">
      <c r="B17" s="69" t="s">
        <v>1324</v>
      </c>
      <c r="C17" s="69" t="s">
        <v>46</v>
      </c>
      <c r="D17" s="70">
        <v>4314.009999999998</v>
      </c>
      <c r="E17" s="70">
        <v>5906.629999999997</v>
      </c>
      <c r="F17" s="70">
        <v>6</v>
      </c>
      <c r="G17" s="70">
        <v>512</v>
      </c>
      <c r="H17" s="70">
        <v>19</v>
      </c>
      <c r="I17" s="70">
        <v>19</v>
      </c>
      <c r="J17" s="70">
        <v>0</v>
      </c>
      <c r="K17" s="70">
        <v>0</v>
      </c>
      <c r="L17" s="70">
        <v>1</v>
      </c>
      <c r="M17" s="70">
        <v>1</v>
      </c>
      <c r="O17" s="28">
        <v>4340.009999999998</v>
      </c>
      <c r="P17" s="28">
        <v>2098.619999999999</v>
      </c>
      <c r="Q17" s="28">
        <v>6438.629999999997</v>
      </c>
    </row>
    <row r="18" spans="2:17" ht="12">
      <c r="B18" s="71" t="s">
        <v>1325</v>
      </c>
      <c r="C18" s="69" t="s">
        <v>47</v>
      </c>
      <c r="D18" s="70">
        <v>6772.249999999998</v>
      </c>
      <c r="E18" s="70">
        <v>20923.579999999994</v>
      </c>
      <c r="F18" s="70">
        <v>526.9</v>
      </c>
      <c r="G18" s="70">
        <v>9590.799999999997</v>
      </c>
      <c r="H18" s="70">
        <v>21.5</v>
      </c>
      <c r="I18" s="70">
        <v>1143.3</v>
      </c>
      <c r="J18" s="70">
        <v>0</v>
      </c>
      <c r="K18" s="70">
        <v>0</v>
      </c>
      <c r="L18" s="70">
        <v>0</v>
      </c>
      <c r="M18" s="70">
        <v>0</v>
      </c>
      <c r="O18" s="28">
        <v>7320.649999999998</v>
      </c>
      <c r="P18" s="28">
        <v>24337.02999999999</v>
      </c>
      <c r="Q18" s="28">
        <v>31657.67999999999</v>
      </c>
    </row>
    <row r="19" spans="2:17" ht="12">
      <c r="B19" s="69" t="s">
        <v>1326</v>
      </c>
      <c r="C19" s="69" t="s">
        <v>763</v>
      </c>
      <c r="D19" s="70">
        <v>2608.5000000000014</v>
      </c>
      <c r="E19" s="70">
        <v>3282.7600000000016</v>
      </c>
      <c r="F19" s="70">
        <v>26</v>
      </c>
      <c r="G19" s="70">
        <v>556</v>
      </c>
      <c r="H19" s="70">
        <v>8</v>
      </c>
      <c r="I19" s="70">
        <v>2977.7</v>
      </c>
      <c r="J19" s="70">
        <v>0</v>
      </c>
      <c r="K19" s="70">
        <v>0</v>
      </c>
      <c r="L19" s="70">
        <v>0</v>
      </c>
      <c r="M19" s="70">
        <v>12</v>
      </c>
      <c r="O19" s="28">
        <v>2642.5000000000014</v>
      </c>
      <c r="P19" s="28">
        <v>4185.959999999999</v>
      </c>
      <c r="Q19" s="28">
        <v>6828.460000000001</v>
      </c>
    </row>
    <row r="20" spans="2:17" ht="12">
      <c r="B20" s="71" t="s">
        <v>1327</v>
      </c>
      <c r="C20" s="69" t="s">
        <v>627</v>
      </c>
      <c r="D20" s="70">
        <v>5186.3400000000065</v>
      </c>
      <c r="E20" s="70">
        <v>6632.1300000000065</v>
      </c>
      <c r="F20" s="70">
        <v>855.9800000000002</v>
      </c>
      <c r="G20" s="70">
        <v>5767.880000000001</v>
      </c>
      <c r="H20" s="70">
        <v>210.20000000000005</v>
      </c>
      <c r="I20" s="70">
        <v>28536.3</v>
      </c>
      <c r="J20" s="70">
        <v>0</v>
      </c>
      <c r="K20" s="70">
        <v>0</v>
      </c>
      <c r="L20" s="70">
        <v>0</v>
      </c>
      <c r="M20" s="70">
        <v>0</v>
      </c>
      <c r="O20" s="28">
        <v>6252.520000000007</v>
      </c>
      <c r="P20" s="28">
        <v>34683.79</v>
      </c>
      <c r="Q20" s="28">
        <v>40936.310000000005</v>
      </c>
    </row>
    <row r="21" spans="2:17" ht="12">
      <c r="B21" s="69" t="s">
        <v>1328</v>
      </c>
      <c r="C21" s="69" t="s">
        <v>664</v>
      </c>
      <c r="D21" s="70">
        <v>6855.249999999997</v>
      </c>
      <c r="E21" s="70">
        <v>13948.069999999998</v>
      </c>
      <c r="F21" s="70">
        <v>0</v>
      </c>
      <c r="G21" s="70">
        <v>11</v>
      </c>
      <c r="H21" s="70">
        <v>15</v>
      </c>
      <c r="I21" s="70">
        <v>40</v>
      </c>
      <c r="J21" s="70">
        <v>0</v>
      </c>
      <c r="K21" s="70">
        <v>499</v>
      </c>
      <c r="L21" s="70">
        <v>0.99</v>
      </c>
      <c r="M21" s="70">
        <v>0.99</v>
      </c>
      <c r="O21" s="28">
        <v>6871.239999999997</v>
      </c>
      <c r="P21" s="28">
        <v>7627.820000000001</v>
      </c>
      <c r="Q21" s="28">
        <v>14499.059999999998</v>
      </c>
    </row>
    <row r="22" spans="2:17" ht="12">
      <c r="B22" s="69" t="s">
        <v>1329</v>
      </c>
      <c r="C22" s="69" t="s">
        <v>49</v>
      </c>
      <c r="D22" s="70">
        <v>6497.74000000001</v>
      </c>
      <c r="E22" s="70">
        <v>7702.2300000000105</v>
      </c>
      <c r="F22" s="70">
        <v>10</v>
      </c>
      <c r="G22" s="70">
        <v>675</v>
      </c>
      <c r="H22" s="70">
        <v>0</v>
      </c>
      <c r="I22" s="70">
        <v>0</v>
      </c>
      <c r="J22" s="70">
        <v>0</v>
      </c>
      <c r="K22" s="70">
        <v>0</v>
      </c>
      <c r="L22" s="70">
        <v>1.99</v>
      </c>
      <c r="M22" s="70">
        <v>1.99</v>
      </c>
      <c r="O22" s="28">
        <v>6509.73000000001</v>
      </c>
      <c r="P22" s="28">
        <v>1869.4900000000007</v>
      </c>
      <c r="Q22" s="28">
        <v>8379.22000000001</v>
      </c>
    </row>
    <row r="23" spans="2:17" ht="12">
      <c r="B23" s="69" t="s">
        <v>1330</v>
      </c>
      <c r="C23" s="69" t="s">
        <v>50</v>
      </c>
      <c r="D23" s="70">
        <v>7383.090000000002</v>
      </c>
      <c r="E23" s="70">
        <v>10398.050000000003</v>
      </c>
      <c r="F23" s="70">
        <v>20</v>
      </c>
      <c r="G23" s="70">
        <v>42</v>
      </c>
      <c r="H23" s="70">
        <v>0</v>
      </c>
      <c r="I23" s="70">
        <v>0</v>
      </c>
      <c r="J23" s="70">
        <v>0</v>
      </c>
      <c r="K23" s="70">
        <v>0</v>
      </c>
      <c r="L23" s="70">
        <v>0</v>
      </c>
      <c r="M23" s="70">
        <v>0</v>
      </c>
      <c r="O23" s="28">
        <v>7403.090000000002</v>
      </c>
      <c r="P23" s="28">
        <v>3036.960000000001</v>
      </c>
      <c r="Q23" s="28">
        <v>10440.050000000003</v>
      </c>
    </row>
    <row r="24" spans="2:17" ht="12">
      <c r="B24" s="69" t="s">
        <v>1331</v>
      </c>
      <c r="C24" s="69" t="s">
        <v>572</v>
      </c>
      <c r="D24" s="70">
        <v>4092.740000000001</v>
      </c>
      <c r="E24" s="70">
        <v>5473.880000000001</v>
      </c>
      <c r="F24" s="70">
        <v>0</v>
      </c>
      <c r="G24" s="70">
        <v>0</v>
      </c>
      <c r="H24" s="70">
        <v>0</v>
      </c>
      <c r="I24" s="70">
        <v>0</v>
      </c>
      <c r="J24" s="70">
        <v>0</v>
      </c>
      <c r="K24" s="70">
        <v>0</v>
      </c>
      <c r="L24" s="70">
        <v>0</v>
      </c>
      <c r="M24" s="70">
        <v>0</v>
      </c>
      <c r="O24" s="28">
        <v>4092.740000000001</v>
      </c>
      <c r="P24" s="28">
        <v>1381.1399999999999</v>
      </c>
      <c r="Q24" s="28">
        <v>5473.880000000001</v>
      </c>
    </row>
    <row r="25" spans="2:17" ht="12">
      <c r="B25" s="69" t="s">
        <v>1332</v>
      </c>
      <c r="C25" s="69" t="s">
        <v>665</v>
      </c>
      <c r="D25" s="70">
        <v>4223.1799999999985</v>
      </c>
      <c r="E25" s="70">
        <v>5143.279999999999</v>
      </c>
      <c r="F25" s="70">
        <v>10</v>
      </c>
      <c r="G25" s="70">
        <v>1510</v>
      </c>
      <c r="H25" s="70">
        <v>0</v>
      </c>
      <c r="I25" s="70">
        <v>0</v>
      </c>
      <c r="J25" s="70">
        <v>0</v>
      </c>
      <c r="K25" s="70">
        <v>1500</v>
      </c>
      <c r="L25" s="70">
        <v>0</v>
      </c>
      <c r="M25" s="70">
        <v>0</v>
      </c>
      <c r="O25" s="28">
        <v>4233.1799999999985</v>
      </c>
      <c r="P25" s="28">
        <v>3920.1000000000004</v>
      </c>
      <c r="Q25" s="28">
        <v>8153.279999999999</v>
      </c>
    </row>
    <row r="26" spans="2:17" ht="12">
      <c r="B26" s="71" t="s">
        <v>1333</v>
      </c>
      <c r="C26" s="69" t="s">
        <v>1967</v>
      </c>
      <c r="D26" s="70">
        <v>3628.870000000001</v>
      </c>
      <c r="E26" s="70">
        <v>4219.390000000001</v>
      </c>
      <c r="F26" s="70">
        <v>234.3</v>
      </c>
      <c r="G26" s="70">
        <v>2783.9</v>
      </c>
      <c r="H26" s="70">
        <v>30.599999999999998</v>
      </c>
      <c r="I26" s="70">
        <v>416.4</v>
      </c>
      <c r="J26" s="70">
        <v>0</v>
      </c>
      <c r="K26" s="70">
        <v>350</v>
      </c>
      <c r="L26" s="70">
        <v>0.75</v>
      </c>
      <c r="M26" s="70">
        <v>0.75</v>
      </c>
      <c r="O26" s="28">
        <v>3894.520000000001</v>
      </c>
      <c r="P26" s="28">
        <v>3875.9199999999996</v>
      </c>
      <c r="Q26" s="28">
        <v>7770.4400000000005</v>
      </c>
    </row>
    <row r="27" spans="2:17" ht="12">
      <c r="B27" s="69" t="s">
        <v>1334</v>
      </c>
      <c r="C27" s="69" t="s">
        <v>666</v>
      </c>
      <c r="D27" s="70">
        <v>6879.079999999997</v>
      </c>
      <c r="E27" s="70">
        <v>13454.639999999996</v>
      </c>
      <c r="F27" s="70">
        <v>18.8</v>
      </c>
      <c r="G27" s="70">
        <v>18.8</v>
      </c>
      <c r="H27" s="70">
        <v>0</v>
      </c>
      <c r="I27" s="70">
        <v>0</v>
      </c>
      <c r="J27" s="70">
        <v>0</v>
      </c>
      <c r="K27" s="70">
        <v>759</v>
      </c>
      <c r="L27" s="70">
        <v>0.99</v>
      </c>
      <c r="M27" s="70">
        <v>0.99</v>
      </c>
      <c r="O27" s="28">
        <v>6898.869999999997</v>
      </c>
      <c r="P27" s="28">
        <v>7334.559999999998</v>
      </c>
      <c r="Q27" s="28">
        <v>14233.429999999995</v>
      </c>
    </row>
    <row r="28" spans="2:17" ht="12">
      <c r="B28" s="71" t="s">
        <v>1335</v>
      </c>
      <c r="C28" s="69" t="s">
        <v>628</v>
      </c>
      <c r="D28" s="70">
        <v>8976.48999999998</v>
      </c>
      <c r="E28" s="70">
        <v>14833.96999999998</v>
      </c>
      <c r="F28" s="70">
        <v>2600.7</v>
      </c>
      <c r="G28" s="70">
        <v>67588.2</v>
      </c>
      <c r="H28" s="70">
        <v>35.2</v>
      </c>
      <c r="I28" s="70">
        <v>35.2</v>
      </c>
      <c r="J28" s="70">
        <v>0</v>
      </c>
      <c r="K28" s="70">
        <v>499</v>
      </c>
      <c r="L28" s="70">
        <v>0.99</v>
      </c>
      <c r="M28" s="70">
        <v>0.99</v>
      </c>
      <c r="O28" s="28">
        <v>11613.379999999981</v>
      </c>
      <c r="P28" s="28">
        <v>71343.98000000001</v>
      </c>
      <c r="Q28" s="28">
        <v>82957.35999999999</v>
      </c>
    </row>
    <row r="29" spans="2:17" ht="12">
      <c r="B29" s="69" t="s">
        <v>1336</v>
      </c>
      <c r="C29" s="69" t="s">
        <v>478</v>
      </c>
      <c r="D29" s="70">
        <v>2234.690000000001</v>
      </c>
      <c r="E29" s="70">
        <v>3946.3400000000015</v>
      </c>
      <c r="F29" s="70">
        <v>0</v>
      </c>
      <c r="G29" s="70">
        <v>0</v>
      </c>
      <c r="H29" s="70">
        <v>0</v>
      </c>
      <c r="I29" s="70">
        <v>0</v>
      </c>
      <c r="J29" s="70">
        <v>0</v>
      </c>
      <c r="K29" s="70">
        <v>3560</v>
      </c>
      <c r="L29" s="70">
        <v>0</v>
      </c>
      <c r="M29" s="70">
        <v>0</v>
      </c>
      <c r="O29" s="28">
        <v>2234.690000000001</v>
      </c>
      <c r="P29" s="28">
        <v>5271.6500000000015</v>
      </c>
      <c r="Q29" s="28">
        <v>7506.340000000002</v>
      </c>
    </row>
    <row r="30" spans="2:17" ht="12">
      <c r="B30" s="69" t="s">
        <v>1337</v>
      </c>
      <c r="C30" s="69" t="s">
        <v>818</v>
      </c>
      <c r="D30" s="70">
        <v>5459.220000000003</v>
      </c>
      <c r="E30" s="70">
        <v>6500.690000000002</v>
      </c>
      <c r="F30" s="70">
        <v>0</v>
      </c>
      <c r="G30" s="70">
        <v>0</v>
      </c>
      <c r="H30" s="70">
        <v>0</v>
      </c>
      <c r="I30" s="70">
        <v>0</v>
      </c>
      <c r="J30" s="70">
        <v>0</v>
      </c>
      <c r="K30" s="70">
        <v>0</v>
      </c>
      <c r="L30" s="70">
        <v>0</v>
      </c>
      <c r="M30" s="70">
        <v>0</v>
      </c>
      <c r="O30" s="28">
        <v>5459.220000000003</v>
      </c>
      <c r="P30" s="28">
        <v>1041.4699999999993</v>
      </c>
      <c r="Q30" s="28">
        <v>6500.690000000002</v>
      </c>
    </row>
    <row r="31" spans="2:17" ht="12">
      <c r="B31" s="69" t="s">
        <v>1338</v>
      </c>
      <c r="C31" s="69" t="s">
        <v>819</v>
      </c>
      <c r="D31" s="70">
        <v>6250.120000000001</v>
      </c>
      <c r="E31" s="70">
        <v>7250.590000000001</v>
      </c>
      <c r="F31" s="70">
        <v>0</v>
      </c>
      <c r="G31" s="70">
        <v>690</v>
      </c>
      <c r="H31" s="70">
        <v>0</v>
      </c>
      <c r="I31" s="70">
        <v>0</v>
      </c>
      <c r="J31" s="70">
        <v>0</v>
      </c>
      <c r="K31" s="70">
        <v>0</v>
      </c>
      <c r="L31" s="70">
        <v>0</v>
      </c>
      <c r="M31" s="70">
        <v>0</v>
      </c>
      <c r="O31" s="28">
        <v>6250.120000000001</v>
      </c>
      <c r="P31" s="28">
        <v>1690.4700000000003</v>
      </c>
      <c r="Q31" s="28">
        <v>7940.590000000001</v>
      </c>
    </row>
    <row r="32" spans="2:17" ht="12">
      <c r="B32" s="69" t="s">
        <v>1339</v>
      </c>
      <c r="C32" s="69" t="s">
        <v>573</v>
      </c>
      <c r="D32" s="70">
        <v>2977.8999999999996</v>
      </c>
      <c r="E32" s="70">
        <v>8952.309999999998</v>
      </c>
      <c r="F32" s="70">
        <v>20</v>
      </c>
      <c r="G32" s="70">
        <v>2127</v>
      </c>
      <c r="H32" s="70">
        <v>0</v>
      </c>
      <c r="I32" s="70">
        <v>26.8</v>
      </c>
      <c r="J32" s="70">
        <v>0</v>
      </c>
      <c r="K32" s="70">
        <v>0</v>
      </c>
      <c r="L32" s="70">
        <v>1.99</v>
      </c>
      <c r="M32" s="70">
        <v>1.99</v>
      </c>
      <c r="O32" s="28">
        <v>2999.8899999999994</v>
      </c>
      <c r="P32" s="28">
        <v>8108.209999999997</v>
      </c>
      <c r="Q32" s="28">
        <v>11108.099999999997</v>
      </c>
    </row>
    <row r="33" spans="2:17" ht="12">
      <c r="B33" s="69" t="s">
        <v>1340</v>
      </c>
      <c r="C33" s="69" t="s">
        <v>445</v>
      </c>
      <c r="D33" s="70">
        <v>2936.4600000000005</v>
      </c>
      <c r="E33" s="70">
        <v>3782.7700000000004</v>
      </c>
      <c r="F33" s="70">
        <v>17</v>
      </c>
      <c r="G33" s="70">
        <v>17</v>
      </c>
      <c r="H33" s="70">
        <v>0</v>
      </c>
      <c r="I33" s="70">
        <v>0</v>
      </c>
      <c r="J33" s="70">
        <v>0</v>
      </c>
      <c r="K33" s="70">
        <v>0</v>
      </c>
      <c r="L33" s="70">
        <v>0</v>
      </c>
      <c r="M33" s="70">
        <v>0</v>
      </c>
      <c r="O33" s="28">
        <v>2953.4600000000005</v>
      </c>
      <c r="P33" s="28">
        <v>846.31</v>
      </c>
      <c r="Q33" s="28">
        <v>3799.7700000000004</v>
      </c>
    </row>
    <row r="34" spans="2:17" ht="12">
      <c r="B34" s="69" t="s">
        <v>1341</v>
      </c>
      <c r="C34" s="69" t="s">
        <v>667</v>
      </c>
      <c r="D34" s="70">
        <v>3379.8900000000003</v>
      </c>
      <c r="E34" s="70">
        <v>4198.71</v>
      </c>
      <c r="F34" s="70">
        <v>0</v>
      </c>
      <c r="G34" s="70">
        <v>0</v>
      </c>
      <c r="H34" s="70">
        <v>0</v>
      </c>
      <c r="I34" s="70">
        <v>0</v>
      </c>
      <c r="J34" s="70">
        <v>0</v>
      </c>
      <c r="K34" s="70">
        <v>0</v>
      </c>
      <c r="L34" s="70">
        <v>1.98</v>
      </c>
      <c r="M34" s="70">
        <v>1.98</v>
      </c>
      <c r="O34" s="28">
        <v>3381.8700000000003</v>
      </c>
      <c r="P34" s="28">
        <v>818.8199999999993</v>
      </c>
      <c r="Q34" s="28">
        <v>4200.69</v>
      </c>
    </row>
    <row r="35" spans="2:17" ht="12">
      <c r="B35" s="69" t="s">
        <v>1342</v>
      </c>
      <c r="C35" s="69" t="s">
        <v>59</v>
      </c>
      <c r="D35" s="70">
        <v>11931.880000000006</v>
      </c>
      <c r="E35" s="70">
        <v>15811.750000000004</v>
      </c>
      <c r="F35" s="70">
        <v>0</v>
      </c>
      <c r="G35" s="70">
        <v>917.1000000000001</v>
      </c>
      <c r="H35" s="70">
        <v>0</v>
      </c>
      <c r="I35" s="70">
        <v>5.5</v>
      </c>
      <c r="J35" s="70">
        <v>0</v>
      </c>
      <c r="K35" s="70">
        <v>2974</v>
      </c>
      <c r="L35" s="70">
        <v>2.5</v>
      </c>
      <c r="M35" s="70">
        <v>2.5</v>
      </c>
      <c r="O35" s="28">
        <v>11934.380000000006</v>
      </c>
      <c r="P35" s="28">
        <v>7776.469999999996</v>
      </c>
      <c r="Q35" s="28">
        <v>19710.850000000002</v>
      </c>
    </row>
    <row r="36" spans="2:17" ht="12">
      <c r="B36" s="69" t="s">
        <v>1343</v>
      </c>
      <c r="C36" s="69" t="s">
        <v>712</v>
      </c>
      <c r="D36" s="70">
        <v>2264.6299999999983</v>
      </c>
      <c r="E36" s="70">
        <v>2738.5699999999983</v>
      </c>
      <c r="F36" s="70">
        <v>0</v>
      </c>
      <c r="G36" s="70">
        <v>0</v>
      </c>
      <c r="H36" s="70">
        <v>0</v>
      </c>
      <c r="I36" s="70">
        <v>12</v>
      </c>
      <c r="J36" s="70">
        <v>0</v>
      </c>
      <c r="K36" s="70">
        <v>0</v>
      </c>
      <c r="L36" s="70">
        <v>1.98</v>
      </c>
      <c r="M36" s="70">
        <v>1.98</v>
      </c>
      <c r="O36" s="28">
        <v>2266.6099999999983</v>
      </c>
      <c r="P36" s="28">
        <v>485.94000000000005</v>
      </c>
      <c r="Q36" s="28">
        <v>2752.5499999999984</v>
      </c>
    </row>
    <row r="37" spans="2:17" ht="12">
      <c r="B37" s="69" t="s">
        <v>1344</v>
      </c>
      <c r="C37" s="69" t="s">
        <v>820</v>
      </c>
      <c r="D37" s="70">
        <v>4704.470000000003</v>
      </c>
      <c r="E37" s="70">
        <v>5363.890000000003</v>
      </c>
      <c r="F37" s="70">
        <v>122</v>
      </c>
      <c r="G37" s="70">
        <v>143</v>
      </c>
      <c r="H37" s="70">
        <v>0</v>
      </c>
      <c r="I37" s="70">
        <v>0</v>
      </c>
      <c r="J37" s="70">
        <v>0</v>
      </c>
      <c r="K37" s="70">
        <v>0</v>
      </c>
      <c r="L37" s="70">
        <v>0.99</v>
      </c>
      <c r="M37" s="70">
        <v>0.99</v>
      </c>
      <c r="O37" s="28">
        <v>4827.460000000003</v>
      </c>
      <c r="P37" s="28">
        <v>680.4200000000001</v>
      </c>
      <c r="Q37" s="28">
        <v>5507.880000000003</v>
      </c>
    </row>
    <row r="38" spans="2:17" ht="12">
      <c r="B38" s="69" t="s">
        <v>1345</v>
      </c>
      <c r="C38" s="69" t="s">
        <v>479</v>
      </c>
      <c r="D38" s="70">
        <v>455.9</v>
      </c>
      <c r="E38" s="70">
        <v>834.93</v>
      </c>
      <c r="F38" s="70">
        <v>0</v>
      </c>
      <c r="G38" s="70">
        <v>0</v>
      </c>
      <c r="H38" s="70">
        <v>0</v>
      </c>
      <c r="I38" s="70">
        <v>0</v>
      </c>
      <c r="J38" s="70">
        <v>0</v>
      </c>
      <c r="K38" s="70">
        <v>0</v>
      </c>
      <c r="L38" s="70">
        <v>0</v>
      </c>
      <c r="M38" s="70">
        <v>0</v>
      </c>
      <c r="O38" s="28">
        <v>455.9</v>
      </c>
      <c r="P38" s="28">
        <v>379.03</v>
      </c>
      <c r="Q38" s="28">
        <v>834.93</v>
      </c>
    </row>
    <row r="39" spans="2:17" ht="12">
      <c r="B39" s="69" t="s">
        <v>1346</v>
      </c>
      <c r="C39" s="69" t="s">
        <v>668</v>
      </c>
      <c r="D39" s="70">
        <v>3249.4699999999975</v>
      </c>
      <c r="E39" s="70">
        <v>4480.829999999998</v>
      </c>
      <c r="F39" s="70">
        <v>0</v>
      </c>
      <c r="G39" s="70">
        <v>6</v>
      </c>
      <c r="H39" s="70">
        <v>0</v>
      </c>
      <c r="I39" s="70">
        <v>0</v>
      </c>
      <c r="J39" s="70">
        <v>0</v>
      </c>
      <c r="K39" s="70">
        <v>0</v>
      </c>
      <c r="L39" s="70">
        <v>0.99</v>
      </c>
      <c r="M39" s="70">
        <v>0.99</v>
      </c>
      <c r="O39" s="28">
        <v>3250.4599999999973</v>
      </c>
      <c r="P39" s="28">
        <v>1237.3600000000006</v>
      </c>
      <c r="Q39" s="28">
        <v>4487.819999999998</v>
      </c>
    </row>
    <row r="40" spans="2:17" ht="12">
      <c r="B40" s="69" t="s">
        <v>1347</v>
      </c>
      <c r="C40" s="69" t="s">
        <v>480</v>
      </c>
      <c r="D40" s="70">
        <v>1272.1799999999982</v>
      </c>
      <c r="E40" s="70">
        <v>1445.4099999999983</v>
      </c>
      <c r="F40" s="70">
        <v>0</v>
      </c>
      <c r="G40" s="70">
        <v>0</v>
      </c>
      <c r="H40" s="70">
        <v>0</v>
      </c>
      <c r="I40" s="70">
        <v>0</v>
      </c>
      <c r="J40" s="70">
        <v>0</v>
      </c>
      <c r="K40" s="70">
        <v>0</v>
      </c>
      <c r="L40" s="70">
        <v>0</v>
      </c>
      <c r="M40" s="70">
        <v>0</v>
      </c>
      <c r="O40" s="28">
        <v>1272.1799999999982</v>
      </c>
      <c r="P40" s="28">
        <v>173.23000000000002</v>
      </c>
      <c r="Q40" s="28">
        <v>1445.4099999999983</v>
      </c>
    </row>
    <row r="41" spans="2:17" ht="12">
      <c r="B41" s="69" t="s">
        <v>1348</v>
      </c>
      <c r="C41" s="69" t="s">
        <v>61</v>
      </c>
      <c r="D41" s="70">
        <v>3215.460000000003</v>
      </c>
      <c r="E41" s="70">
        <v>5928.900000000003</v>
      </c>
      <c r="F41" s="70">
        <v>0</v>
      </c>
      <c r="G41" s="70">
        <v>6.5</v>
      </c>
      <c r="H41" s="70">
        <v>0</v>
      </c>
      <c r="I41" s="70">
        <v>40</v>
      </c>
      <c r="J41" s="70">
        <v>0</v>
      </c>
      <c r="K41" s="70">
        <v>0</v>
      </c>
      <c r="L41" s="70">
        <v>0.99</v>
      </c>
      <c r="M41" s="70">
        <v>0.99</v>
      </c>
      <c r="O41" s="28">
        <v>3216.450000000003</v>
      </c>
      <c r="P41" s="28">
        <v>2759.94</v>
      </c>
      <c r="Q41" s="28">
        <v>5976.390000000003</v>
      </c>
    </row>
    <row r="42" spans="2:17" ht="12">
      <c r="B42" s="69" t="s">
        <v>1349</v>
      </c>
      <c r="C42" s="69" t="s">
        <v>481</v>
      </c>
      <c r="D42" s="70">
        <v>1063.9400000000003</v>
      </c>
      <c r="E42" s="70">
        <v>1522.5400000000002</v>
      </c>
      <c r="F42" s="70">
        <v>0</v>
      </c>
      <c r="G42" s="70">
        <v>0</v>
      </c>
      <c r="H42" s="70">
        <v>0</v>
      </c>
      <c r="I42" s="70">
        <v>0</v>
      </c>
      <c r="J42" s="70">
        <v>0</v>
      </c>
      <c r="K42" s="70">
        <v>0</v>
      </c>
      <c r="L42" s="70">
        <v>0</v>
      </c>
      <c r="M42" s="70">
        <v>0</v>
      </c>
      <c r="O42" s="28">
        <v>1063.9400000000003</v>
      </c>
      <c r="P42" s="28">
        <v>458.5999999999999</v>
      </c>
      <c r="Q42" s="28">
        <v>1522.5400000000002</v>
      </c>
    </row>
    <row r="43" spans="2:17" ht="12">
      <c r="B43" s="71" t="s">
        <v>1350</v>
      </c>
      <c r="C43" s="69" t="s">
        <v>1968</v>
      </c>
      <c r="D43" s="70">
        <v>11086.969999999992</v>
      </c>
      <c r="E43" s="70">
        <v>14318.749999999993</v>
      </c>
      <c r="F43" s="70">
        <v>497.19999999999993</v>
      </c>
      <c r="G43" s="70">
        <v>9085.900000000001</v>
      </c>
      <c r="H43" s="70">
        <v>27.4</v>
      </c>
      <c r="I43" s="70">
        <v>434.4</v>
      </c>
      <c r="J43" s="70">
        <v>0</v>
      </c>
      <c r="K43" s="70">
        <v>649</v>
      </c>
      <c r="L43" s="70">
        <v>0</v>
      </c>
      <c r="M43" s="70">
        <v>0</v>
      </c>
      <c r="O43" s="28">
        <v>11611.569999999992</v>
      </c>
      <c r="P43" s="28">
        <v>12876.480000000003</v>
      </c>
      <c r="Q43" s="28">
        <v>24488.049999999996</v>
      </c>
    </row>
    <row r="44" spans="2:17" ht="12">
      <c r="B44" s="69" t="s">
        <v>1351</v>
      </c>
      <c r="C44" s="69" t="s">
        <v>547</v>
      </c>
      <c r="D44" s="70">
        <v>7052.160000000001</v>
      </c>
      <c r="E44" s="70">
        <v>8909.830000000002</v>
      </c>
      <c r="F44" s="70">
        <v>156.4</v>
      </c>
      <c r="G44" s="70">
        <v>3387.5000000000005</v>
      </c>
      <c r="H44" s="70">
        <v>8</v>
      </c>
      <c r="I44" s="70">
        <v>38</v>
      </c>
      <c r="J44" s="70">
        <v>0</v>
      </c>
      <c r="K44" s="21">
        <v>0</v>
      </c>
      <c r="L44" s="70">
        <v>0</v>
      </c>
      <c r="M44" s="70">
        <v>0</v>
      </c>
      <c r="O44" s="28">
        <v>7216.56</v>
      </c>
      <c r="P44" s="28">
        <v>5118.770000000001</v>
      </c>
      <c r="Q44" s="28">
        <v>12335.330000000002</v>
      </c>
    </row>
    <row r="45" spans="2:17" ht="12">
      <c r="B45" s="69" t="s">
        <v>1352</v>
      </c>
      <c r="C45" s="69" t="s">
        <v>482</v>
      </c>
      <c r="D45" s="70">
        <v>587.7299999999998</v>
      </c>
      <c r="E45" s="70">
        <v>929.4699999999998</v>
      </c>
      <c r="F45" s="70">
        <v>0</v>
      </c>
      <c r="G45" s="70">
        <v>0</v>
      </c>
      <c r="H45" s="70">
        <v>0</v>
      </c>
      <c r="I45" s="70">
        <v>0</v>
      </c>
      <c r="J45" s="70">
        <v>0</v>
      </c>
      <c r="K45" s="70">
        <v>0</v>
      </c>
      <c r="L45" s="70">
        <v>0</v>
      </c>
      <c r="M45" s="70">
        <v>0</v>
      </c>
      <c r="O45" s="28">
        <v>587.7299999999998</v>
      </c>
      <c r="P45" s="28">
        <v>341.74</v>
      </c>
      <c r="Q45" s="28">
        <v>929.4699999999998</v>
      </c>
    </row>
    <row r="46" spans="2:17" ht="12">
      <c r="B46" s="69" t="s">
        <v>1353</v>
      </c>
      <c r="C46" s="69" t="s">
        <v>821</v>
      </c>
      <c r="D46" s="70">
        <v>7537.7199999999975</v>
      </c>
      <c r="E46" s="70">
        <v>12861.98</v>
      </c>
      <c r="F46" s="70">
        <v>96.88000000000002</v>
      </c>
      <c r="G46" s="70">
        <v>11511.869999999997</v>
      </c>
      <c r="H46" s="70">
        <v>0</v>
      </c>
      <c r="I46" s="70">
        <v>0</v>
      </c>
      <c r="J46" s="70">
        <v>0</v>
      </c>
      <c r="K46" s="70">
        <v>150</v>
      </c>
      <c r="L46" s="70">
        <v>0.98</v>
      </c>
      <c r="M46" s="70">
        <v>0.98</v>
      </c>
      <c r="O46" s="28">
        <v>7635.579999999997</v>
      </c>
      <c r="P46" s="28">
        <v>16889.25</v>
      </c>
      <c r="Q46" s="28">
        <v>24524.829999999998</v>
      </c>
    </row>
    <row r="47" spans="2:17" ht="12">
      <c r="B47" s="69" t="s">
        <v>1354</v>
      </c>
      <c r="C47" s="69" t="s">
        <v>669</v>
      </c>
      <c r="D47" s="70">
        <v>6398.69</v>
      </c>
      <c r="E47" s="70">
        <v>12360.089999999998</v>
      </c>
      <c r="F47" s="70">
        <v>5</v>
      </c>
      <c r="G47" s="70">
        <v>5</v>
      </c>
      <c r="H47" s="70">
        <v>0</v>
      </c>
      <c r="I47" s="70">
        <v>0</v>
      </c>
      <c r="J47" s="70">
        <v>0</v>
      </c>
      <c r="K47" s="70">
        <v>0</v>
      </c>
      <c r="L47" s="70">
        <v>0</v>
      </c>
      <c r="M47" s="70">
        <v>0</v>
      </c>
      <c r="O47" s="28">
        <v>6403.69</v>
      </c>
      <c r="P47" s="28">
        <v>5961.399999999999</v>
      </c>
      <c r="Q47" s="28">
        <v>12365.089999999998</v>
      </c>
    </row>
    <row r="48" spans="2:17" ht="12">
      <c r="B48" s="69" t="s">
        <v>1355</v>
      </c>
      <c r="C48" s="69" t="s">
        <v>483</v>
      </c>
      <c r="D48" s="70">
        <v>1366.8500000000004</v>
      </c>
      <c r="E48" s="70">
        <v>1851.8800000000003</v>
      </c>
      <c r="F48" s="70">
        <v>0</v>
      </c>
      <c r="G48" s="70">
        <v>500</v>
      </c>
      <c r="H48" s="70">
        <v>0</v>
      </c>
      <c r="I48" s="70">
        <v>0</v>
      </c>
      <c r="J48" s="70">
        <v>0</v>
      </c>
      <c r="K48" s="70">
        <v>0</v>
      </c>
      <c r="L48" s="70">
        <v>0.98</v>
      </c>
      <c r="M48" s="70">
        <v>0.98</v>
      </c>
      <c r="O48" s="28">
        <v>1367.8300000000004</v>
      </c>
      <c r="P48" s="28">
        <v>985.0299999999997</v>
      </c>
      <c r="Q48" s="28">
        <v>2352.86</v>
      </c>
    </row>
    <row r="49" spans="2:17" ht="12">
      <c r="B49" s="69" t="s">
        <v>1356</v>
      </c>
      <c r="C49" s="69" t="s">
        <v>574</v>
      </c>
      <c r="D49" s="70">
        <v>1664.749999999999</v>
      </c>
      <c r="E49" s="70">
        <v>2126.569999999999</v>
      </c>
      <c r="F49" s="70">
        <v>15</v>
      </c>
      <c r="G49" s="70">
        <v>15</v>
      </c>
      <c r="H49" s="70">
        <v>0</v>
      </c>
      <c r="I49" s="70">
        <v>0</v>
      </c>
      <c r="J49" s="70">
        <v>0</v>
      </c>
      <c r="K49" s="70">
        <v>0</v>
      </c>
      <c r="L49" s="70">
        <v>0</v>
      </c>
      <c r="M49" s="70">
        <v>0</v>
      </c>
      <c r="O49" s="28">
        <v>1679.749999999999</v>
      </c>
      <c r="P49" s="28">
        <v>461.8199999999997</v>
      </c>
      <c r="Q49" s="28">
        <v>2141.569999999999</v>
      </c>
    </row>
    <row r="50" spans="2:17" ht="12">
      <c r="B50" s="69" t="s">
        <v>1357</v>
      </c>
      <c r="C50" s="69" t="s">
        <v>1969</v>
      </c>
      <c r="D50" s="70">
        <v>2443.720000000001</v>
      </c>
      <c r="E50" s="70">
        <v>3643.2900000000013</v>
      </c>
      <c r="F50" s="70">
        <v>0</v>
      </c>
      <c r="G50" s="70">
        <v>0</v>
      </c>
      <c r="H50" s="70">
        <v>0</v>
      </c>
      <c r="I50" s="70">
        <v>0</v>
      </c>
      <c r="J50" s="70">
        <v>0</v>
      </c>
      <c r="K50" s="70">
        <v>0</v>
      </c>
      <c r="L50" s="70">
        <v>1.5</v>
      </c>
      <c r="M50" s="70">
        <v>1.5</v>
      </c>
      <c r="O50" s="28">
        <v>2445.220000000001</v>
      </c>
      <c r="P50" s="28">
        <v>1199.5700000000002</v>
      </c>
      <c r="Q50" s="28">
        <v>3644.7900000000013</v>
      </c>
    </row>
    <row r="51" spans="2:17" ht="12">
      <c r="B51" s="69" t="s">
        <v>1358</v>
      </c>
      <c r="C51" s="69" t="s">
        <v>1970</v>
      </c>
      <c r="D51" s="70">
        <v>1809.62</v>
      </c>
      <c r="E51" s="70">
        <v>3079.67</v>
      </c>
      <c r="F51" s="70">
        <v>0</v>
      </c>
      <c r="G51" s="70">
        <v>0</v>
      </c>
      <c r="H51" s="70">
        <v>0</v>
      </c>
      <c r="I51" s="70">
        <v>0</v>
      </c>
      <c r="J51" s="70">
        <v>0</v>
      </c>
      <c r="K51" s="70">
        <v>0</v>
      </c>
      <c r="L51" s="70">
        <v>0</v>
      </c>
      <c r="M51" s="70">
        <v>0</v>
      </c>
      <c r="O51" s="28">
        <v>1809.62</v>
      </c>
      <c r="P51" s="28">
        <v>1270.0500000000002</v>
      </c>
      <c r="Q51" s="28">
        <v>3079.67</v>
      </c>
    </row>
    <row r="52" spans="2:17" ht="12">
      <c r="B52" s="69" t="s">
        <v>1359</v>
      </c>
      <c r="C52" s="69" t="s">
        <v>1971</v>
      </c>
      <c r="D52" s="70">
        <v>1722.9900000000007</v>
      </c>
      <c r="E52" s="70">
        <v>2359.9000000000005</v>
      </c>
      <c r="F52" s="70">
        <v>0</v>
      </c>
      <c r="G52" s="70">
        <v>0</v>
      </c>
      <c r="H52" s="70">
        <v>0</v>
      </c>
      <c r="I52" s="70">
        <v>0</v>
      </c>
      <c r="J52" s="70">
        <v>0</v>
      </c>
      <c r="K52" s="70">
        <v>0</v>
      </c>
      <c r="L52" s="70">
        <v>1.5</v>
      </c>
      <c r="M52" s="70">
        <v>1.5</v>
      </c>
      <c r="O52" s="28">
        <v>1724.4900000000007</v>
      </c>
      <c r="P52" s="28">
        <v>636.9099999999999</v>
      </c>
      <c r="Q52" s="28">
        <v>2361.4000000000005</v>
      </c>
    </row>
    <row r="53" spans="2:17" ht="12">
      <c r="B53" s="69" t="s">
        <v>1360</v>
      </c>
      <c r="C53" s="69" t="s">
        <v>1972</v>
      </c>
      <c r="D53" s="70">
        <v>1987.1199999999994</v>
      </c>
      <c r="E53" s="70">
        <v>3043.9299999999994</v>
      </c>
      <c r="F53" s="70">
        <v>0</v>
      </c>
      <c r="G53" s="70">
        <v>0</v>
      </c>
      <c r="H53" s="70">
        <v>0</v>
      </c>
      <c r="I53" s="70">
        <v>0</v>
      </c>
      <c r="J53" s="70">
        <v>0</v>
      </c>
      <c r="K53" s="70">
        <v>0</v>
      </c>
      <c r="L53" s="70">
        <v>4.99</v>
      </c>
      <c r="M53" s="70">
        <v>4.99</v>
      </c>
      <c r="O53" s="28">
        <v>1992.1099999999994</v>
      </c>
      <c r="P53" s="28">
        <v>1056.8099999999997</v>
      </c>
      <c r="Q53" s="28">
        <v>3048.919999999999</v>
      </c>
    </row>
    <row r="54" spans="2:17" ht="12">
      <c r="B54" s="69" t="s">
        <v>1361</v>
      </c>
      <c r="C54" s="69" t="s">
        <v>1973</v>
      </c>
      <c r="D54" s="70">
        <v>2107.8899999999994</v>
      </c>
      <c r="E54" s="70">
        <v>4201.9</v>
      </c>
      <c r="F54" s="70">
        <v>5.5</v>
      </c>
      <c r="G54" s="70">
        <v>5.5</v>
      </c>
      <c r="H54" s="70">
        <v>0</v>
      </c>
      <c r="I54" s="70">
        <v>0</v>
      </c>
      <c r="J54" s="70">
        <v>0</v>
      </c>
      <c r="K54" s="70">
        <v>889</v>
      </c>
      <c r="L54" s="70">
        <v>0</v>
      </c>
      <c r="M54" s="70">
        <v>0</v>
      </c>
      <c r="O54" s="28">
        <v>2113.3899999999994</v>
      </c>
      <c r="P54" s="28">
        <v>2983.01</v>
      </c>
      <c r="Q54" s="28">
        <v>5096.4</v>
      </c>
    </row>
    <row r="55" spans="2:17" ht="12">
      <c r="B55" s="69" t="s">
        <v>1362</v>
      </c>
      <c r="C55" s="69" t="s">
        <v>1974</v>
      </c>
      <c r="D55" s="70">
        <v>2203.9100000000017</v>
      </c>
      <c r="E55" s="70">
        <v>2855.0900000000015</v>
      </c>
      <c r="F55" s="70">
        <v>0</v>
      </c>
      <c r="G55" s="70">
        <v>0</v>
      </c>
      <c r="H55" s="70">
        <v>0</v>
      </c>
      <c r="I55" s="70">
        <v>0</v>
      </c>
      <c r="J55" s="70">
        <v>0</v>
      </c>
      <c r="K55" s="70">
        <v>0</v>
      </c>
      <c r="L55" s="70">
        <v>0</v>
      </c>
      <c r="M55" s="70">
        <v>0</v>
      </c>
      <c r="O55" s="28">
        <v>2203.9100000000017</v>
      </c>
      <c r="P55" s="28">
        <v>651.1799999999998</v>
      </c>
      <c r="Q55" s="28">
        <v>2855.0900000000015</v>
      </c>
    </row>
    <row r="56" spans="2:17" ht="12">
      <c r="B56" s="69" t="s">
        <v>1363</v>
      </c>
      <c r="C56" s="69" t="s">
        <v>1975</v>
      </c>
      <c r="D56" s="70">
        <v>1216.2999999999995</v>
      </c>
      <c r="E56" s="70">
        <v>2387.9599999999996</v>
      </c>
      <c r="F56" s="70">
        <v>0</v>
      </c>
      <c r="G56" s="70">
        <v>0</v>
      </c>
      <c r="H56" s="70">
        <v>0</v>
      </c>
      <c r="I56" s="70">
        <v>0</v>
      </c>
      <c r="J56" s="70">
        <v>0</v>
      </c>
      <c r="K56" s="70">
        <v>0</v>
      </c>
      <c r="L56" s="70">
        <v>0</v>
      </c>
      <c r="M56" s="70">
        <v>0</v>
      </c>
      <c r="O56" s="28">
        <v>1216.2999999999995</v>
      </c>
      <c r="P56" s="28">
        <v>1171.66</v>
      </c>
      <c r="Q56" s="28">
        <v>2387.9599999999996</v>
      </c>
    </row>
    <row r="57" spans="2:17" ht="12">
      <c r="B57" s="69" t="s">
        <v>1364</v>
      </c>
      <c r="C57" s="69" t="s">
        <v>1976</v>
      </c>
      <c r="D57" s="70">
        <v>1736.8799999999985</v>
      </c>
      <c r="E57" s="70">
        <v>2311.9799999999987</v>
      </c>
      <c r="F57" s="70">
        <v>0</v>
      </c>
      <c r="G57" s="70">
        <v>0</v>
      </c>
      <c r="H57" s="70">
        <v>0</v>
      </c>
      <c r="I57" s="70">
        <v>0</v>
      </c>
      <c r="J57" s="70">
        <v>0</v>
      </c>
      <c r="K57" s="70">
        <v>0</v>
      </c>
      <c r="L57" s="70">
        <v>0</v>
      </c>
      <c r="M57" s="70">
        <v>0</v>
      </c>
      <c r="O57" s="28">
        <v>1736.8799999999985</v>
      </c>
      <c r="P57" s="28">
        <v>575.1000000000001</v>
      </c>
      <c r="Q57" s="28">
        <v>2311.9799999999987</v>
      </c>
    </row>
    <row r="58" spans="2:17" ht="12">
      <c r="B58" s="69" t="s">
        <v>1365</v>
      </c>
      <c r="C58" s="69" t="s">
        <v>1977</v>
      </c>
      <c r="D58" s="70">
        <v>1551.4999999999993</v>
      </c>
      <c r="E58" s="70">
        <v>1859.1499999999994</v>
      </c>
      <c r="F58" s="70">
        <v>0</v>
      </c>
      <c r="G58" s="70">
        <v>0</v>
      </c>
      <c r="H58" s="70">
        <v>0</v>
      </c>
      <c r="I58" s="70">
        <v>0</v>
      </c>
      <c r="J58" s="70">
        <v>0</v>
      </c>
      <c r="K58" s="70">
        <v>0</v>
      </c>
      <c r="L58" s="70">
        <v>0</v>
      </c>
      <c r="M58" s="70">
        <v>0</v>
      </c>
      <c r="O58" s="28">
        <v>1551.4999999999993</v>
      </c>
      <c r="P58" s="28">
        <v>307.6500000000001</v>
      </c>
      <c r="Q58" s="28">
        <v>1859.1499999999994</v>
      </c>
    </row>
    <row r="59" spans="2:17" ht="12">
      <c r="B59" s="69" t="s">
        <v>1366</v>
      </c>
      <c r="C59" s="69" t="s">
        <v>548</v>
      </c>
      <c r="D59" s="70">
        <v>5821.900000000002</v>
      </c>
      <c r="E59" s="70">
        <v>7355.520000000002</v>
      </c>
      <c r="F59" s="70">
        <v>125.5</v>
      </c>
      <c r="G59" s="70">
        <v>401.5</v>
      </c>
      <c r="H59" s="70">
        <v>4</v>
      </c>
      <c r="I59" s="70">
        <v>879</v>
      </c>
      <c r="J59" s="70">
        <v>0</v>
      </c>
      <c r="K59" s="70">
        <v>0</v>
      </c>
      <c r="L59" s="70">
        <v>0</v>
      </c>
      <c r="M59" s="70">
        <v>0</v>
      </c>
      <c r="O59" s="28">
        <v>5951.400000000002</v>
      </c>
      <c r="P59" s="28">
        <v>2684.62</v>
      </c>
      <c r="Q59" s="28">
        <v>8636.020000000002</v>
      </c>
    </row>
    <row r="60" spans="2:17" ht="12">
      <c r="B60" s="69" t="s">
        <v>1367</v>
      </c>
      <c r="C60" s="69" t="s">
        <v>575</v>
      </c>
      <c r="D60" s="70">
        <v>5664.720000000015</v>
      </c>
      <c r="E60" s="70">
        <v>6976.900000000015</v>
      </c>
      <c r="F60" s="70">
        <v>0</v>
      </c>
      <c r="G60" s="70">
        <v>0</v>
      </c>
      <c r="H60" s="70">
        <v>0</v>
      </c>
      <c r="I60" s="70">
        <v>0</v>
      </c>
      <c r="J60" s="70">
        <v>0</v>
      </c>
      <c r="K60" s="70">
        <v>0</v>
      </c>
      <c r="L60" s="70">
        <v>0</v>
      </c>
      <c r="M60" s="70">
        <v>0</v>
      </c>
      <c r="O60" s="28">
        <v>5664.720000000015</v>
      </c>
      <c r="P60" s="28">
        <v>1312.1800000000003</v>
      </c>
      <c r="Q60" s="28">
        <v>6976.900000000015</v>
      </c>
    </row>
    <row r="61" spans="2:17" ht="12">
      <c r="B61" s="69" t="s">
        <v>1368</v>
      </c>
      <c r="C61" s="69" t="s">
        <v>576</v>
      </c>
      <c r="D61" s="70">
        <v>6434.860000000006</v>
      </c>
      <c r="E61" s="70">
        <v>6794.360000000006</v>
      </c>
      <c r="F61" s="70">
        <v>0</v>
      </c>
      <c r="G61" s="70">
        <v>0</v>
      </c>
      <c r="H61" s="70">
        <v>0</v>
      </c>
      <c r="I61" s="70">
        <v>0</v>
      </c>
      <c r="J61" s="70">
        <v>0</v>
      </c>
      <c r="K61" s="70">
        <v>0</v>
      </c>
      <c r="L61" s="70">
        <v>0</v>
      </c>
      <c r="M61" s="70">
        <v>0</v>
      </c>
      <c r="O61" s="28">
        <v>6434.860000000006</v>
      </c>
      <c r="P61" s="28">
        <v>359.5</v>
      </c>
      <c r="Q61" s="28">
        <v>6794.360000000006</v>
      </c>
    </row>
    <row r="62" spans="2:17" ht="12">
      <c r="B62" s="69" t="s">
        <v>1369</v>
      </c>
      <c r="C62" s="69" t="s">
        <v>577</v>
      </c>
      <c r="D62" s="70">
        <v>1994.3100000000006</v>
      </c>
      <c r="E62" s="70">
        <v>2739.4400000000005</v>
      </c>
      <c r="F62" s="70">
        <v>0</v>
      </c>
      <c r="G62" s="70">
        <v>1.5</v>
      </c>
      <c r="H62" s="70">
        <v>0</v>
      </c>
      <c r="I62" s="70">
        <v>0</v>
      </c>
      <c r="J62" s="70">
        <v>0</v>
      </c>
      <c r="K62" s="70">
        <v>0</v>
      </c>
      <c r="L62" s="70">
        <v>0</v>
      </c>
      <c r="M62" s="70">
        <v>0</v>
      </c>
      <c r="O62" s="28">
        <v>1994.3100000000006</v>
      </c>
      <c r="P62" s="28">
        <v>746.6299999999999</v>
      </c>
      <c r="Q62" s="28">
        <v>2740.9400000000005</v>
      </c>
    </row>
    <row r="63" spans="2:17" ht="12">
      <c r="B63" s="69" t="s">
        <v>1370</v>
      </c>
      <c r="C63" s="69" t="s">
        <v>578</v>
      </c>
      <c r="D63" s="70">
        <v>1382.75</v>
      </c>
      <c r="E63" s="70">
        <v>2610.9300000000003</v>
      </c>
      <c r="F63" s="70">
        <v>0</v>
      </c>
      <c r="G63" s="70">
        <v>0</v>
      </c>
      <c r="H63" s="70">
        <v>0</v>
      </c>
      <c r="I63" s="70">
        <v>0</v>
      </c>
      <c r="J63" s="70">
        <v>0</v>
      </c>
      <c r="K63" s="70">
        <v>0</v>
      </c>
      <c r="L63" s="70">
        <v>0</v>
      </c>
      <c r="M63" s="70">
        <v>0</v>
      </c>
      <c r="O63" s="28">
        <v>1382.75</v>
      </c>
      <c r="P63" s="28">
        <v>1228.1800000000003</v>
      </c>
      <c r="Q63" s="28">
        <v>2610.9300000000003</v>
      </c>
    </row>
    <row r="64" spans="2:17" ht="12">
      <c r="B64" s="69" t="s">
        <v>1371</v>
      </c>
      <c r="C64" s="69" t="s">
        <v>67</v>
      </c>
      <c r="D64" s="70">
        <v>1829.920000000004</v>
      </c>
      <c r="E64" s="70">
        <v>10273.160000000003</v>
      </c>
      <c r="F64" s="70">
        <v>0</v>
      </c>
      <c r="G64" s="70">
        <v>3416</v>
      </c>
      <c r="H64" s="70">
        <v>0</v>
      </c>
      <c r="I64" s="70">
        <v>14.5</v>
      </c>
      <c r="J64" s="70">
        <v>0</v>
      </c>
      <c r="K64" s="70">
        <v>0</v>
      </c>
      <c r="L64" s="70">
        <v>0</v>
      </c>
      <c r="M64" s="70">
        <v>0</v>
      </c>
      <c r="O64" s="28">
        <v>1829.920000000004</v>
      </c>
      <c r="P64" s="28">
        <v>11873.74</v>
      </c>
      <c r="Q64" s="28">
        <v>13703.660000000003</v>
      </c>
    </row>
    <row r="65" spans="2:17" ht="12">
      <c r="B65" s="69" t="s">
        <v>1372</v>
      </c>
      <c r="C65" s="69" t="s">
        <v>549</v>
      </c>
      <c r="D65" s="70">
        <v>3093.0700000000024</v>
      </c>
      <c r="E65" s="70">
        <v>4043.140000000003</v>
      </c>
      <c r="F65" s="70">
        <v>10</v>
      </c>
      <c r="G65" s="70">
        <v>10</v>
      </c>
      <c r="H65" s="70">
        <v>0</v>
      </c>
      <c r="I65" s="70">
        <v>0</v>
      </c>
      <c r="J65" s="70">
        <v>0</v>
      </c>
      <c r="K65" s="70">
        <v>0</v>
      </c>
      <c r="L65" s="70">
        <v>0</v>
      </c>
      <c r="M65" s="70">
        <v>0</v>
      </c>
      <c r="O65" s="28">
        <v>3103.0700000000024</v>
      </c>
      <c r="P65" s="28">
        <v>950.0700000000006</v>
      </c>
      <c r="Q65" s="28">
        <v>4053.140000000003</v>
      </c>
    </row>
    <row r="66" spans="2:17" ht="12">
      <c r="B66" s="69" t="s">
        <v>1373</v>
      </c>
      <c r="C66" s="69" t="s">
        <v>550</v>
      </c>
      <c r="D66" s="70">
        <v>6339.130000000007</v>
      </c>
      <c r="E66" s="70">
        <v>7599.100000000007</v>
      </c>
      <c r="F66" s="70">
        <v>0</v>
      </c>
      <c r="G66" s="70">
        <v>275</v>
      </c>
      <c r="H66" s="70">
        <v>0</v>
      </c>
      <c r="I66" s="70">
        <v>0</v>
      </c>
      <c r="J66" s="70">
        <v>0</v>
      </c>
      <c r="K66" s="70">
        <v>0</v>
      </c>
      <c r="L66" s="70">
        <v>0</v>
      </c>
      <c r="M66" s="70">
        <v>0</v>
      </c>
      <c r="O66" s="28">
        <v>6339.130000000007</v>
      </c>
      <c r="P66" s="28">
        <v>1534.9699999999993</v>
      </c>
      <c r="Q66" s="28">
        <v>7874.100000000007</v>
      </c>
    </row>
    <row r="67" spans="2:17" ht="12">
      <c r="B67" s="69" t="s">
        <v>1374</v>
      </c>
      <c r="C67" s="69" t="s">
        <v>670</v>
      </c>
      <c r="D67" s="70">
        <v>4238.310000000001</v>
      </c>
      <c r="E67" s="70">
        <v>19745.890000000003</v>
      </c>
      <c r="F67" s="70">
        <v>0</v>
      </c>
      <c r="G67" s="70">
        <v>6</v>
      </c>
      <c r="H67" s="70">
        <v>0</v>
      </c>
      <c r="I67" s="70">
        <v>0</v>
      </c>
      <c r="J67" s="70">
        <v>0</v>
      </c>
      <c r="K67" s="70">
        <v>0</v>
      </c>
      <c r="L67" s="70">
        <v>0</v>
      </c>
      <c r="M67" s="70">
        <v>0</v>
      </c>
      <c r="O67" s="28">
        <v>4238.310000000001</v>
      </c>
      <c r="P67" s="28">
        <v>15513.580000000002</v>
      </c>
      <c r="Q67" s="28">
        <v>19751.890000000003</v>
      </c>
    </row>
    <row r="68" spans="2:17" ht="12">
      <c r="B68" s="69" t="s">
        <v>1375</v>
      </c>
      <c r="C68" s="69" t="s">
        <v>68</v>
      </c>
      <c r="D68" s="70">
        <v>6910.860000000002</v>
      </c>
      <c r="E68" s="70">
        <v>14324.090000000004</v>
      </c>
      <c r="F68" s="70">
        <v>15</v>
      </c>
      <c r="G68" s="70">
        <v>1905</v>
      </c>
      <c r="H68" s="70">
        <v>0</v>
      </c>
      <c r="I68" s="70">
        <v>0</v>
      </c>
      <c r="J68" s="70">
        <v>0</v>
      </c>
      <c r="K68" s="70">
        <v>249</v>
      </c>
      <c r="L68" s="70">
        <v>0</v>
      </c>
      <c r="M68" s="70">
        <v>0</v>
      </c>
      <c r="O68" s="28">
        <v>6925.860000000002</v>
      </c>
      <c r="P68" s="28">
        <v>9552.230000000001</v>
      </c>
      <c r="Q68" s="28">
        <v>16478.090000000004</v>
      </c>
    </row>
    <row r="69" spans="2:17" ht="12">
      <c r="B69" s="69" t="s">
        <v>1376</v>
      </c>
      <c r="C69" s="69" t="s">
        <v>579</v>
      </c>
      <c r="D69" s="70">
        <v>2065.8099999999995</v>
      </c>
      <c r="E69" s="70">
        <v>2995.1399999999994</v>
      </c>
      <c r="F69" s="70">
        <v>6</v>
      </c>
      <c r="G69" s="70">
        <v>6</v>
      </c>
      <c r="H69" s="70">
        <v>0</v>
      </c>
      <c r="I69" s="70">
        <v>0</v>
      </c>
      <c r="J69" s="70">
        <v>0</v>
      </c>
      <c r="K69" s="70">
        <v>0</v>
      </c>
      <c r="L69" s="70">
        <v>0</v>
      </c>
      <c r="M69" s="70">
        <v>0</v>
      </c>
      <c r="O69" s="28">
        <v>2071.8099999999995</v>
      </c>
      <c r="P69" s="28">
        <v>929.3299999999999</v>
      </c>
      <c r="Q69" s="28">
        <v>3001.1399999999994</v>
      </c>
    </row>
    <row r="70" spans="2:17" ht="12">
      <c r="B70" s="69" t="s">
        <v>1377</v>
      </c>
      <c r="C70" s="69" t="s">
        <v>580</v>
      </c>
      <c r="D70" s="70">
        <v>2218.5700000000024</v>
      </c>
      <c r="E70" s="70">
        <v>3076.4100000000026</v>
      </c>
      <c r="F70" s="70">
        <v>0</v>
      </c>
      <c r="G70" s="70">
        <v>0</v>
      </c>
      <c r="H70" s="70">
        <v>0</v>
      </c>
      <c r="I70" s="70">
        <v>0</v>
      </c>
      <c r="J70" s="70">
        <v>0</v>
      </c>
      <c r="K70" s="70">
        <v>0</v>
      </c>
      <c r="L70" s="70">
        <v>0</v>
      </c>
      <c r="M70" s="70">
        <v>1</v>
      </c>
      <c r="O70" s="28">
        <v>2218.5700000000024</v>
      </c>
      <c r="P70" s="28">
        <v>858.8400000000001</v>
      </c>
      <c r="Q70" s="28">
        <v>3077.4100000000026</v>
      </c>
    </row>
    <row r="71" spans="2:17" ht="12">
      <c r="B71" s="69" t="s">
        <v>1378</v>
      </c>
      <c r="C71" s="69" t="s">
        <v>581</v>
      </c>
      <c r="D71" s="70">
        <v>3692.6</v>
      </c>
      <c r="E71" s="70">
        <v>8276.36</v>
      </c>
      <c r="F71" s="70">
        <v>0</v>
      </c>
      <c r="G71" s="70">
        <v>5</v>
      </c>
      <c r="H71" s="70">
        <v>0</v>
      </c>
      <c r="I71" s="70">
        <v>0</v>
      </c>
      <c r="J71" s="70">
        <v>0</v>
      </c>
      <c r="K71" s="70">
        <v>0</v>
      </c>
      <c r="L71" s="70">
        <v>0.99</v>
      </c>
      <c r="M71" s="70">
        <v>0.99</v>
      </c>
      <c r="O71" s="28">
        <v>3693.5899999999997</v>
      </c>
      <c r="P71" s="28">
        <v>4588.76</v>
      </c>
      <c r="Q71" s="28">
        <v>8282.35</v>
      </c>
    </row>
    <row r="72" spans="2:17" ht="12">
      <c r="B72" s="69" t="s">
        <v>1379</v>
      </c>
      <c r="C72" s="69" t="s">
        <v>582</v>
      </c>
      <c r="D72" s="70">
        <v>1568.4599999999996</v>
      </c>
      <c r="E72" s="70">
        <v>2201.5099999999998</v>
      </c>
      <c r="F72" s="70">
        <v>0</v>
      </c>
      <c r="G72" s="70">
        <v>0</v>
      </c>
      <c r="H72" s="70">
        <v>0</v>
      </c>
      <c r="I72" s="70">
        <v>0</v>
      </c>
      <c r="J72" s="70">
        <v>0</v>
      </c>
      <c r="K72" s="70">
        <v>0</v>
      </c>
      <c r="L72" s="70">
        <v>1</v>
      </c>
      <c r="M72" s="70">
        <v>1</v>
      </c>
      <c r="O72" s="28">
        <v>1569.4599999999996</v>
      </c>
      <c r="P72" s="28">
        <v>633.0500000000002</v>
      </c>
      <c r="Q72" s="28">
        <v>2202.5099999999998</v>
      </c>
    </row>
    <row r="73" spans="2:17" ht="12">
      <c r="B73" s="69" t="s">
        <v>1380</v>
      </c>
      <c r="C73" s="69" t="s">
        <v>422</v>
      </c>
      <c r="D73" s="70">
        <v>12544.319999999989</v>
      </c>
      <c r="E73" s="70">
        <v>29937.06999999999</v>
      </c>
      <c r="F73" s="70">
        <v>153.3</v>
      </c>
      <c r="G73" s="70">
        <v>212.8</v>
      </c>
      <c r="H73" s="70">
        <v>0</v>
      </c>
      <c r="I73" s="70">
        <v>0</v>
      </c>
      <c r="J73" s="70">
        <v>0</v>
      </c>
      <c r="K73" s="70">
        <v>10634</v>
      </c>
      <c r="L73" s="70">
        <v>0</v>
      </c>
      <c r="M73" s="70">
        <v>0</v>
      </c>
      <c r="O73" s="28">
        <v>12697.619999999988</v>
      </c>
      <c r="P73" s="28">
        <v>28086.25</v>
      </c>
      <c r="Q73" s="28">
        <v>40783.86999999999</v>
      </c>
    </row>
    <row r="74" spans="2:17" ht="12">
      <c r="B74" s="69" t="s">
        <v>1381</v>
      </c>
      <c r="C74" s="69" t="s">
        <v>423</v>
      </c>
      <c r="D74" s="70">
        <v>6165.379999999997</v>
      </c>
      <c r="E74" s="70">
        <v>13570.569999999998</v>
      </c>
      <c r="F74" s="70">
        <v>24</v>
      </c>
      <c r="G74" s="70">
        <v>3351</v>
      </c>
      <c r="H74" s="70">
        <v>0</v>
      </c>
      <c r="I74" s="70">
        <v>0</v>
      </c>
      <c r="J74" s="70">
        <v>0</v>
      </c>
      <c r="K74" s="70">
        <v>0</v>
      </c>
      <c r="L74" s="70">
        <v>0</v>
      </c>
      <c r="M74" s="70">
        <v>0</v>
      </c>
      <c r="O74" s="28">
        <v>6189.379999999997</v>
      </c>
      <c r="P74" s="28">
        <v>10732.190000000002</v>
      </c>
      <c r="Q74" s="28">
        <v>16921.57</v>
      </c>
    </row>
    <row r="75" spans="2:17" ht="12">
      <c r="B75" s="69" t="s">
        <v>1382</v>
      </c>
      <c r="C75" s="69" t="s">
        <v>713</v>
      </c>
      <c r="D75" s="70">
        <v>2884.57</v>
      </c>
      <c r="E75" s="70">
        <v>3264.77</v>
      </c>
      <c r="F75" s="70">
        <v>0</v>
      </c>
      <c r="G75" s="70">
        <v>0</v>
      </c>
      <c r="H75" s="70">
        <v>0</v>
      </c>
      <c r="I75" s="70">
        <v>0</v>
      </c>
      <c r="J75" s="70">
        <v>0</v>
      </c>
      <c r="K75" s="70">
        <v>0</v>
      </c>
      <c r="L75" s="70">
        <v>0</v>
      </c>
      <c r="M75" s="70">
        <v>0</v>
      </c>
      <c r="O75" s="28">
        <v>2884.57</v>
      </c>
      <c r="P75" s="28">
        <v>380.1999999999998</v>
      </c>
      <c r="Q75" s="28">
        <v>3264.77</v>
      </c>
    </row>
    <row r="76" spans="2:17" ht="12">
      <c r="B76" s="69" t="s">
        <v>1383</v>
      </c>
      <c r="C76" s="69" t="s">
        <v>714</v>
      </c>
      <c r="D76" s="70">
        <v>5342.529999999996</v>
      </c>
      <c r="E76" s="70">
        <v>6326.339999999996</v>
      </c>
      <c r="F76" s="70">
        <v>0</v>
      </c>
      <c r="G76" s="70">
        <v>0</v>
      </c>
      <c r="H76" s="70">
        <v>0</v>
      </c>
      <c r="I76" s="70">
        <v>0</v>
      </c>
      <c r="J76" s="70">
        <v>0</v>
      </c>
      <c r="K76" s="70">
        <v>0</v>
      </c>
      <c r="L76" s="70">
        <v>0</v>
      </c>
      <c r="M76" s="70">
        <v>0</v>
      </c>
      <c r="O76" s="28">
        <v>5342.529999999996</v>
      </c>
      <c r="P76" s="28">
        <v>983.8099999999995</v>
      </c>
      <c r="Q76" s="28">
        <v>6326.339999999996</v>
      </c>
    </row>
    <row r="77" spans="2:17" ht="12">
      <c r="B77" s="69" t="s">
        <v>1384</v>
      </c>
      <c r="C77" s="69" t="s">
        <v>671</v>
      </c>
      <c r="D77" s="70">
        <v>3570.8899999999985</v>
      </c>
      <c r="E77" s="70">
        <v>4556.249999999998</v>
      </c>
      <c r="F77" s="70">
        <v>0</v>
      </c>
      <c r="G77" s="70">
        <v>0</v>
      </c>
      <c r="H77" s="70">
        <v>0</v>
      </c>
      <c r="I77" s="70">
        <v>0</v>
      </c>
      <c r="J77" s="70">
        <v>0</v>
      </c>
      <c r="K77" s="70">
        <v>0</v>
      </c>
      <c r="L77" s="70">
        <v>3.7199999999999998</v>
      </c>
      <c r="M77" s="70">
        <v>3.7199999999999998</v>
      </c>
      <c r="O77" s="28">
        <v>3574.6099999999983</v>
      </c>
      <c r="P77" s="28">
        <v>985.3600000000001</v>
      </c>
      <c r="Q77" s="28">
        <v>4559.969999999998</v>
      </c>
    </row>
    <row r="78" spans="2:17" ht="12">
      <c r="B78" s="69" t="s">
        <v>1385</v>
      </c>
      <c r="C78" s="69" t="s">
        <v>822</v>
      </c>
      <c r="D78" s="70">
        <v>2138.209999999998</v>
      </c>
      <c r="E78" s="70">
        <v>3015.719999999998</v>
      </c>
      <c r="F78" s="70">
        <v>0</v>
      </c>
      <c r="G78" s="70">
        <v>0</v>
      </c>
      <c r="H78" s="70">
        <v>0</v>
      </c>
      <c r="I78" s="70">
        <v>0</v>
      </c>
      <c r="J78" s="70">
        <v>0</v>
      </c>
      <c r="K78" s="70">
        <v>0</v>
      </c>
      <c r="L78" s="70">
        <v>0</v>
      </c>
      <c r="M78" s="70">
        <v>0</v>
      </c>
      <c r="O78" s="28">
        <v>2138.209999999998</v>
      </c>
      <c r="P78" s="28">
        <v>877.5099999999998</v>
      </c>
      <c r="Q78" s="28">
        <v>3015.719999999998</v>
      </c>
    </row>
    <row r="79" spans="2:17" ht="12">
      <c r="B79" s="69" t="s">
        <v>1386</v>
      </c>
      <c r="C79" s="69" t="s">
        <v>823</v>
      </c>
      <c r="D79" s="70">
        <v>3860.570000000004</v>
      </c>
      <c r="E79" s="70">
        <v>5504.5800000000045</v>
      </c>
      <c r="F79" s="70">
        <v>33</v>
      </c>
      <c r="G79" s="70">
        <v>133</v>
      </c>
      <c r="H79" s="70">
        <v>0</v>
      </c>
      <c r="I79" s="70">
        <v>0</v>
      </c>
      <c r="J79" s="70">
        <v>0</v>
      </c>
      <c r="K79" s="70">
        <v>0</v>
      </c>
      <c r="L79" s="70">
        <v>1</v>
      </c>
      <c r="M79" s="70">
        <v>1</v>
      </c>
      <c r="O79" s="28">
        <v>3894.570000000004</v>
      </c>
      <c r="P79" s="28">
        <v>1744.0100000000007</v>
      </c>
      <c r="Q79" s="28">
        <v>5638.5800000000045</v>
      </c>
    </row>
    <row r="80" spans="2:17" ht="12">
      <c r="B80" s="69" t="s">
        <v>1387</v>
      </c>
      <c r="C80" s="69" t="s">
        <v>824</v>
      </c>
      <c r="D80" s="70">
        <v>1969.9200000000005</v>
      </c>
      <c r="E80" s="70">
        <v>2743.8500000000004</v>
      </c>
      <c r="F80" s="70">
        <v>57.00000000000001</v>
      </c>
      <c r="G80" s="70">
        <v>559.5</v>
      </c>
      <c r="H80" s="70">
        <v>0</v>
      </c>
      <c r="I80" s="70">
        <v>0</v>
      </c>
      <c r="J80" s="70">
        <v>0</v>
      </c>
      <c r="K80" s="70">
        <v>0</v>
      </c>
      <c r="L80" s="70">
        <v>0</v>
      </c>
      <c r="M80" s="70">
        <v>0</v>
      </c>
      <c r="O80" s="28">
        <v>2026.9200000000005</v>
      </c>
      <c r="P80" s="28">
        <v>1276.4299999999998</v>
      </c>
      <c r="Q80" s="28">
        <v>3303.3500000000004</v>
      </c>
    </row>
    <row r="81" spans="2:17" ht="12">
      <c r="B81" s="69" t="s">
        <v>1388</v>
      </c>
      <c r="C81" s="69" t="s">
        <v>73</v>
      </c>
      <c r="D81" s="70">
        <v>5486.739999999995</v>
      </c>
      <c r="E81" s="70">
        <v>7649.189999999994</v>
      </c>
      <c r="F81" s="70">
        <v>43</v>
      </c>
      <c r="G81" s="70">
        <v>43</v>
      </c>
      <c r="H81" s="70">
        <v>0</v>
      </c>
      <c r="I81" s="70">
        <v>0</v>
      </c>
      <c r="J81" s="70">
        <v>0</v>
      </c>
      <c r="K81" s="70">
        <v>2630</v>
      </c>
      <c r="L81" s="70">
        <v>0</v>
      </c>
      <c r="M81" s="70">
        <v>0</v>
      </c>
      <c r="O81" s="28">
        <v>5529.739999999995</v>
      </c>
      <c r="P81" s="28">
        <v>4792.45</v>
      </c>
      <c r="Q81" s="28">
        <v>10322.189999999995</v>
      </c>
    </row>
    <row r="82" spans="2:17" ht="12">
      <c r="B82" s="69" t="s">
        <v>1389</v>
      </c>
      <c r="C82" s="69" t="s">
        <v>773</v>
      </c>
      <c r="D82" s="70">
        <v>7229.929999999995</v>
      </c>
      <c r="E82" s="70">
        <v>10626.709999999994</v>
      </c>
      <c r="F82" s="70">
        <v>325.9</v>
      </c>
      <c r="G82" s="70">
        <v>2131.8</v>
      </c>
      <c r="H82" s="70">
        <v>258.24000000000007</v>
      </c>
      <c r="I82" s="70">
        <v>848.7400000000001</v>
      </c>
      <c r="J82" s="70">
        <v>0</v>
      </c>
      <c r="K82" s="70">
        <v>1278</v>
      </c>
      <c r="L82" s="70">
        <v>0.99</v>
      </c>
      <c r="M82" s="70">
        <v>0.99</v>
      </c>
      <c r="O82" s="28">
        <v>7815.059999999994</v>
      </c>
      <c r="P82" s="28">
        <v>7071.18</v>
      </c>
      <c r="Q82" s="28">
        <v>14886.239999999994</v>
      </c>
    </row>
    <row r="83" spans="2:17" ht="12">
      <c r="B83" s="69" t="s">
        <v>1390</v>
      </c>
      <c r="C83" s="69" t="s">
        <v>484</v>
      </c>
      <c r="D83" s="70">
        <v>867.7200000000005</v>
      </c>
      <c r="E83" s="70">
        <v>1375.1600000000005</v>
      </c>
      <c r="F83" s="70">
        <v>0</v>
      </c>
      <c r="G83" s="70">
        <v>0</v>
      </c>
      <c r="H83" s="70">
        <v>0</v>
      </c>
      <c r="I83" s="70">
        <v>0</v>
      </c>
      <c r="J83" s="70">
        <v>0</v>
      </c>
      <c r="K83" s="70">
        <v>0</v>
      </c>
      <c r="L83" s="70">
        <v>0</v>
      </c>
      <c r="M83" s="70">
        <v>0</v>
      </c>
      <c r="O83" s="28">
        <v>867.7200000000005</v>
      </c>
      <c r="P83" s="28">
        <v>507.44000000000005</v>
      </c>
      <c r="Q83" s="28">
        <v>1375.1600000000005</v>
      </c>
    </row>
    <row r="84" spans="2:17" ht="12">
      <c r="B84" s="69" t="s">
        <v>1391</v>
      </c>
      <c r="C84" s="69" t="s">
        <v>485</v>
      </c>
      <c r="D84" s="70">
        <v>995.55</v>
      </c>
      <c r="E84" s="70">
        <v>1520.9</v>
      </c>
      <c r="F84" s="70">
        <v>0</v>
      </c>
      <c r="G84" s="70">
        <v>0</v>
      </c>
      <c r="H84" s="70">
        <v>0</v>
      </c>
      <c r="I84" s="70">
        <v>0</v>
      </c>
      <c r="J84" s="70">
        <v>0</v>
      </c>
      <c r="K84" s="70">
        <v>0</v>
      </c>
      <c r="L84" s="70">
        <v>0</v>
      </c>
      <c r="M84" s="70">
        <v>0</v>
      </c>
      <c r="O84" s="28">
        <v>995.55</v>
      </c>
      <c r="P84" s="28">
        <v>525.3500000000001</v>
      </c>
      <c r="Q84" s="28">
        <v>1520.9</v>
      </c>
    </row>
    <row r="85" spans="2:17" ht="12">
      <c r="B85" s="69" t="s">
        <v>1392</v>
      </c>
      <c r="C85" s="69" t="s">
        <v>486</v>
      </c>
      <c r="D85" s="70">
        <v>1205.4799999999998</v>
      </c>
      <c r="E85" s="70">
        <v>1760.4299999999998</v>
      </c>
      <c r="F85" s="70">
        <v>5.5</v>
      </c>
      <c r="G85" s="70">
        <v>105.5</v>
      </c>
      <c r="H85" s="70">
        <v>0</v>
      </c>
      <c r="I85" s="70">
        <v>0</v>
      </c>
      <c r="J85" s="70">
        <v>0</v>
      </c>
      <c r="K85" s="70">
        <v>0</v>
      </c>
      <c r="L85" s="70">
        <v>0</v>
      </c>
      <c r="M85" s="70">
        <v>0</v>
      </c>
      <c r="O85" s="28">
        <v>1210.9799999999998</v>
      </c>
      <c r="P85" s="28">
        <v>654.95</v>
      </c>
      <c r="Q85" s="28">
        <v>1865.9299999999998</v>
      </c>
    </row>
    <row r="86" spans="2:17" ht="12">
      <c r="B86" s="69" t="s">
        <v>1393</v>
      </c>
      <c r="C86" s="69" t="s">
        <v>446</v>
      </c>
      <c r="D86" s="70">
        <v>2985.8</v>
      </c>
      <c r="E86" s="70">
        <v>4726.740000000001</v>
      </c>
      <c r="F86" s="70">
        <v>0</v>
      </c>
      <c r="G86" s="70">
        <v>500</v>
      </c>
      <c r="H86" s="70">
        <v>0</v>
      </c>
      <c r="I86" s="70">
        <v>0</v>
      </c>
      <c r="J86" s="70">
        <v>0</v>
      </c>
      <c r="K86" s="70">
        <v>0</v>
      </c>
      <c r="L86" s="70">
        <v>1.98</v>
      </c>
      <c r="M86" s="70">
        <v>1.98</v>
      </c>
      <c r="O86" s="28">
        <v>2987.78</v>
      </c>
      <c r="P86" s="28">
        <v>2240.94</v>
      </c>
      <c r="Q86" s="28">
        <v>5228.72</v>
      </c>
    </row>
    <row r="87" spans="2:17" ht="12">
      <c r="B87" s="69" t="s">
        <v>1394</v>
      </c>
      <c r="C87" s="69" t="s">
        <v>77</v>
      </c>
      <c r="D87" s="70">
        <v>3926.489999999997</v>
      </c>
      <c r="E87" s="70">
        <v>5362.019999999998</v>
      </c>
      <c r="F87" s="70">
        <v>5</v>
      </c>
      <c r="G87" s="70">
        <v>2255</v>
      </c>
      <c r="H87" s="70">
        <v>0</v>
      </c>
      <c r="I87" s="70">
        <v>0</v>
      </c>
      <c r="J87" s="70">
        <v>0</v>
      </c>
      <c r="K87" s="70">
        <v>3000</v>
      </c>
      <c r="L87" s="70">
        <v>1</v>
      </c>
      <c r="M87" s="70">
        <v>1</v>
      </c>
      <c r="O87" s="28">
        <v>3932.489999999997</v>
      </c>
      <c r="P87" s="28">
        <v>6685.53</v>
      </c>
      <c r="Q87" s="28">
        <v>10618.019999999997</v>
      </c>
    </row>
    <row r="88" spans="2:17" ht="12">
      <c r="B88" s="69" t="s">
        <v>1395</v>
      </c>
      <c r="C88" s="69" t="s">
        <v>715</v>
      </c>
      <c r="D88" s="70">
        <v>10599.48999999999</v>
      </c>
      <c r="E88" s="70">
        <v>30198.45999999999</v>
      </c>
      <c r="F88" s="70">
        <v>85.1</v>
      </c>
      <c r="G88" s="70">
        <v>185.1</v>
      </c>
      <c r="H88" s="70">
        <v>51.5</v>
      </c>
      <c r="I88" s="70">
        <v>150</v>
      </c>
      <c r="J88" s="70">
        <v>3.68</v>
      </c>
      <c r="K88" s="70">
        <v>5223.68</v>
      </c>
      <c r="L88" s="70">
        <v>0.99</v>
      </c>
      <c r="M88" s="70">
        <v>0.99</v>
      </c>
      <c r="O88" s="28">
        <v>10740.759999999991</v>
      </c>
      <c r="P88" s="28">
        <v>25017.469999999998</v>
      </c>
      <c r="Q88" s="28">
        <v>35758.22999999999</v>
      </c>
    </row>
    <row r="89" spans="2:17" ht="12">
      <c r="B89" s="69" t="s">
        <v>1396</v>
      </c>
      <c r="C89" s="69" t="s">
        <v>825</v>
      </c>
      <c r="D89" s="70">
        <v>10355.119999999999</v>
      </c>
      <c r="E89" s="70">
        <v>15275.969999999998</v>
      </c>
      <c r="F89" s="70">
        <v>28</v>
      </c>
      <c r="G89" s="70">
        <v>5123.999999999999</v>
      </c>
      <c r="H89" s="70">
        <v>0</v>
      </c>
      <c r="I89" s="70">
        <v>0</v>
      </c>
      <c r="J89" s="70">
        <v>0</v>
      </c>
      <c r="K89" s="70">
        <v>2989</v>
      </c>
      <c r="L89" s="70">
        <v>0</v>
      </c>
      <c r="M89" s="70">
        <v>0</v>
      </c>
      <c r="O89" s="28">
        <v>10383.119999999999</v>
      </c>
      <c r="P89" s="28">
        <v>13005.849999999999</v>
      </c>
      <c r="Q89" s="28">
        <v>23388.969999999998</v>
      </c>
    </row>
    <row r="90" spans="2:17" ht="12">
      <c r="B90" s="69" t="s">
        <v>1397</v>
      </c>
      <c r="C90" s="69" t="s">
        <v>1978</v>
      </c>
      <c r="D90" s="70">
        <v>3701.2500000000023</v>
      </c>
      <c r="E90" s="70">
        <v>4309.040000000003</v>
      </c>
      <c r="F90" s="70">
        <v>10</v>
      </c>
      <c r="G90" s="70">
        <v>10</v>
      </c>
      <c r="H90" s="70">
        <v>0</v>
      </c>
      <c r="I90" s="70">
        <v>0</v>
      </c>
      <c r="J90" s="70">
        <v>0</v>
      </c>
      <c r="K90" s="70">
        <v>0</v>
      </c>
      <c r="L90" s="70">
        <v>0.99</v>
      </c>
      <c r="M90" s="70">
        <v>0.99</v>
      </c>
      <c r="O90" s="28">
        <v>3712.240000000002</v>
      </c>
      <c r="P90" s="28">
        <v>607.7900000000004</v>
      </c>
      <c r="Q90" s="28">
        <v>4320.0300000000025</v>
      </c>
    </row>
    <row r="91" spans="2:17" ht="12">
      <c r="B91" s="69" t="s">
        <v>1398</v>
      </c>
      <c r="C91" s="69" t="s">
        <v>1979</v>
      </c>
      <c r="D91" s="70">
        <v>1848.2600000000004</v>
      </c>
      <c r="E91" s="70">
        <v>3069.9000000000005</v>
      </c>
      <c r="F91" s="70">
        <v>0</v>
      </c>
      <c r="G91" s="70">
        <v>0</v>
      </c>
      <c r="H91" s="70">
        <v>0</v>
      </c>
      <c r="I91" s="70">
        <v>0</v>
      </c>
      <c r="J91" s="70">
        <v>0</v>
      </c>
      <c r="K91" s="70">
        <v>0</v>
      </c>
      <c r="L91" s="70">
        <v>0</v>
      </c>
      <c r="M91" s="70">
        <v>0</v>
      </c>
      <c r="O91" s="28">
        <v>1848.2600000000004</v>
      </c>
      <c r="P91" s="28">
        <v>1221.64</v>
      </c>
      <c r="Q91" s="28">
        <v>3069.9000000000005</v>
      </c>
    </row>
    <row r="92" spans="2:17" ht="12">
      <c r="B92" s="69" t="s">
        <v>1399</v>
      </c>
      <c r="C92" s="69" t="s">
        <v>716</v>
      </c>
      <c r="D92" s="70">
        <v>2917.5100000000016</v>
      </c>
      <c r="E92" s="70">
        <v>3728.9800000000014</v>
      </c>
      <c r="F92" s="70">
        <v>0</v>
      </c>
      <c r="G92" s="70">
        <v>0</v>
      </c>
      <c r="H92" s="70">
        <v>0</v>
      </c>
      <c r="I92" s="70">
        <v>0</v>
      </c>
      <c r="J92" s="70">
        <v>0</v>
      </c>
      <c r="K92" s="70">
        <v>0</v>
      </c>
      <c r="L92" s="70">
        <v>0</v>
      </c>
      <c r="M92" s="70">
        <v>0</v>
      </c>
      <c r="O92" s="28">
        <v>2917.5100000000016</v>
      </c>
      <c r="P92" s="28">
        <v>811.4699999999998</v>
      </c>
      <c r="Q92" s="28">
        <v>3728.9800000000014</v>
      </c>
    </row>
    <row r="93" spans="2:17" ht="12">
      <c r="B93" s="69" t="s">
        <v>1400</v>
      </c>
      <c r="C93" s="69" t="s">
        <v>717</v>
      </c>
      <c r="D93" s="70">
        <v>4279.650000000003</v>
      </c>
      <c r="E93" s="70">
        <v>14942.570000000003</v>
      </c>
      <c r="F93" s="70">
        <v>0</v>
      </c>
      <c r="G93" s="70">
        <v>7500</v>
      </c>
      <c r="H93" s="70">
        <v>0</v>
      </c>
      <c r="I93" s="70">
        <v>0</v>
      </c>
      <c r="J93" s="70">
        <v>0</v>
      </c>
      <c r="K93" s="70">
        <v>0</v>
      </c>
      <c r="L93" s="70">
        <v>0</v>
      </c>
      <c r="M93" s="70">
        <v>0</v>
      </c>
      <c r="O93" s="28">
        <v>4279.650000000003</v>
      </c>
      <c r="P93" s="28">
        <v>18162.92</v>
      </c>
      <c r="Q93" s="28">
        <v>22442.57</v>
      </c>
    </row>
    <row r="94" spans="2:17" ht="12">
      <c r="B94" s="69" t="s">
        <v>1401</v>
      </c>
      <c r="C94" s="69" t="s">
        <v>718</v>
      </c>
      <c r="D94" s="70">
        <v>3588.6899999999996</v>
      </c>
      <c r="E94" s="70">
        <v>4797.259999999999</v>
      </c>
      <c r="F94" s="70">
        <v>0</v>
      </c>
      <c r="G94" s="70">
        <v>0</v>
      </c>
      <c r="H94" s="70">
        <v>0</v>
      </c>
      <c r="I94" s="70">
        <v>0</v>
      </c>
      <c r="J94" s="70">
        <v>0</v>
      </c>
      <c r="K94" s="70">
        <v>0</v>
      </c>
      <c r="L94" s="70">
        <v>0</v>
      </c>
      <c r="M94" s="70">
        <v>0</v>
      </c>
      <c r="O94" s="28">
        <v>3588.6899999999996</v>
      </c>
      <c r="P94" s="28">
        <v>1208.5699999999997</v>
      </c>
      <c r="Q94" s="28">
        <v>4797.259999999999</v>
      </c>
    </row>
    <row r="95" spans="2:17" ht="12">
      <c r="B95" s="69" t="s">
        <v>1402</v>
      </c>
      <c r="C95" s="69" t="s">
        <v>719</v>
      </c>
      <c r="D95" s="70">
        <v>3014.6699999999996</v>
      </c>
      <c r="E95" s="70">
        <v>4368.009999999999</v>
      </c>
      <c r="F95" s="70">
        <v>0</v>
      </c>
      <c r="G95" s="70">
        <v>0</v>
      </c>
      <c r="H95" s="70">
        <v>0</v>
      </c>
      <c r="I95" s="70">
        <v>0</v>
      </c>
      <c r="J95" s="70">
        <v>0</v>
      </c>
      <c r="K95" s="70">
        <v>0</v>
      </c>
      <c r="L95" s="70">
        <v>0.99</v>
      </c>
      <c r="M95" s="70">
        <v>0.99</v>
      </c>
      <c r="O95" s="28">
        <v>3015.6599999999994</v>
      </c>
      <c r="P95" s="28">
        <v>1353.3399999999997</v>
      </c>
      <c r="Q95" s="28">
        <v>4368.999999999999</v>
      </c>
    </row>
    <row r="96" spans="2:17" ht="12">
      <c r="B96" s="69" t="s">
        <v>1403</v>
      </c>
      <c r="C96" s="69" t="s">
        <v>79</v>
      </c>
      <c r="D96" s="70">
        <v>9740.190000000002</v>
      </c>
      <c r="E96" s="70">
        <v>14144.960000000003</v>
      </c>
      <c r="F96" s="70">
        <v>123.5</v>
      </c>
      <c r="G96" s="70">
        <v>170.5</v>
      </c>
      <c r="H96" s="70">
        <v>0</v>
      </c>
      <c r="I96" s="70">
        <v>0</v>
      </c>
      <c r="J96" s="70">
        <v>0</v>
      </c>
      <c r="K96" s="70">
        <v>3644</v>
      </c>
      <c r="L96" s="70">
        <v>0</v>
      </c>
      <c r="M96" s="70">
        <v>0</v>
      </c>
      <c r="O96" s="28">
        <v>9863.690000000002</v>
      </c>
      <c r="P96" s="28">
        <v>8095.77</v>
      </c>
      <c r="Q96" s="28">
        <v>17959.460000000003</v>
      </c>
    </row>
    <row r="97" spans="2:17" ht="12">
      <c r="B97" s="69" t="s">
        <v>1404</v>
      </c>
      <c r="C97" s="69" t="s">
        <v>487</v>
      </c>
      <c r="D97" s="70">
        <v>1275.2500000000002</v>
      </c>
      <c r="E97" s="70">
        <v>1526.2400000000002</v>
      </c>
      <c r="F97" s="70">
        <v>0</v>
      </c>
      <c r="G97" s="70">
        <v>0</v>
      </c>
      <c r="H97" s="70">
        <v>0</v>
      </c>
      <c r="I97" s="70">
        <v>0</v>
      </c>
      <c r="J97" s="70">
        <v>0</v>
      </c>
      <c r="K97" s="70">
        <v>0</v>
      </c>
      <c r="L97" s="70">
        <v>0.99</v>
      </c>
      <c r="M97" s="70">
        <v>0.99</v>
      </c>
      <c r="O97" s="28">
        <v>1276.2400000000002</v>
      </c>
      <c r="P97" s="28">
        <v>250.99</v>
      </c>
      <c r="Q97" s="28">
        <v>1527.2300000000002</v>
      </c>
    </row>
    <row r="98" spans="2:17" ht="12">
      <c r="B98" s="69" t="s">
        <v>1405</v>
      </c>
      <c r="C98" s="69" t="s">
        <v>81</v>
      </c>
      <c r="D98" s="70">
        <v>4521.549999999999</v>
      </c>
      <c r="E98" s="70">
        <v>6055.949999999999</v>
      </c>
      <c r="F98" s="70">
        <v>0</v>
      </c>
      <c r="G98" s="70">
        <v>80</v>
      </c>
      <c r="H98" s="70">
        <v>0</v>
      </c>
      <c r="I98" s="70">
        <v>0</v>
      </c>
      <c r="J98" s="70">
        <v>0</v>
      </c>
      <c r="K98" s="70">
        <v>0</v>
      </c>
      <c r="L98" s="70">
        <v>1</v>
      </c>
      <c r="M98" s="70">
        <v>1</v>
      </c>
      <c r="O98" s="28">
        <v>4522.549999999999</v>
      </c>
      <c r="P98" s="28">
        <v>1614.3999999999996</v>
      </c>
      <c r="Q98" s="28">
        <v>6136.949999999999</v>
      </c>
    </row>
    <row r="99" spans="2:17" ht="12">
      <c r="B99" s="69" t="s">
        <v>1406</v>
      </c>
      <c r="C99" s="69" t="s">
        <v>82</v>
      </c>
      <c r="D99" s="70">
        <v>2235.1900000000005</v>
      </c>
      <c r="E99" s="70">
        <v>3258.960000000001</v>
      </c>
      <c r="F99" s="70">
        <v>0</v>
      </c>
      <c r="G99" s="70">
        <v>0</v>
      </c>
      <c r="H99" s="70">
        <v>0</v>
      </c>
      <c r="I99" s="70">
        <v>0</v>
      </c>
      <c r="J99" s="70">
        <v>0</v>
      </c>
      <c r="K99" s="70">
        <v>4461</v>
      </c>
      <c r="L99" s="70">
        <v>0</v>
      </c>
      <c r="M99" s="70">
        <v>0</v>
      </c>
      <c r="O99" s="28">
        <v>2235.1900000000005</v>
      </c>
      <c r="P99" s="28">
        <v>5484.77</v>
      </c>
      <c r="Q99" s="28">
        <v>7719.960000000001</v>
      </c>
    </row>
    <row r="100" spans="2:17" ht="12">
      <c r="B100" s="69" t="s">
        <v>1407</v>
      </c>
      <c r="C100" s="69" t="s">
        <v>83</v>
      </c>
      <c r="D100" s="70">
        <v>4498.969999999998</v>
      </c>
      <c r="E100" s="70">
        <v>5663.829999999998</v>
      </c>
      <c r="F100" s="70">
        <v>0</v>
      </c>
      <c r="G100" s="70">
        <v>2580</v>
      </c>
      <c r="H100" s="70">
        <v>0</v>
      </c>
      <c r="I100" s="70">
        <v>0</v>
      </c>
      <c r="J100" s="70">
        <v>0</v>
      </c>
      <c r="K100" s="70">
        <v>0</v>
      </c>
      <c r="L100" s="70">
        <v>1.98</v>
      </c>
      <c r="M100" s="70">
        <v>1.98</v>
      </c>
      <c r="O100" s="28">
        <v>4500.949999999998</v>
      </c>
      <c r="P100" s="28">
        <v>3744.8599999999997</v>
      </c>
      <c r="Q100" s="28">
        <v>8245.809999999998</v>
      </c>
    </row>
    <row r="101" spans="2:17" ht="12">
      <c r="B101" s="69" t="s">
        <v>1408</v>
      </c>
      <c r="C101" s="69" t="s">
        <v>672</v>
      </c>
      <c r="D101" s="70">
        <v>6778.599999999996</v>
      </c>
      <c r="E101" s="70">
        <v>31117.459999999992</v>
      </c>
      <c r="F101" s="70">
        <v>15</v>
      </c>
      <c r="G101" s="70">
        <v>21</v>
      </c>
      <c r="H101" s="70">
        <v>0</v>
      </c>
      <c r="I101" s="70">
        <v>0</v>
      </c>
      <c r="J101" s="70">
        <v>0</v>
      </c>
      <c r="K101" s="70">
        <v>3200</v>
      </c>
      <c r="L101" s="70">
        <v>0</v>
      </c>
      <c r="M101" s="70">
        <v>0</v>
      </c>
      <c r="O101" s="28">
        <v>6793.599999999996</v>
      </c>
      <c r="P101" s="28">
        <v>27544.859999999997</v>
      </c>
      <c r="Q101" s="28">
        <v>34338.45999999999</v>
      </c>
    </row>
    <row r="102" spans="2:17" ht="12">
      <c r="B102" s="69" t="s">
        <v>1409</v>
      </c>
      <c r="C102" s="69" t="s">
        <v>84</v>
      </c>
      <c r="D102" s="70">
        <v>3180.7100000000014</v>
      </c>
      <c r="E102" s="70">
        <v>5009.190000000001</v>
      </c>
      <c r="F102" s="70">
        <v>132</v>
      </c>
      <c r="G102" s="70">
        <v>684</v>
      </c>
      <c r="H102" s="70">
        <v>0</v>
      </c>
      <c r="I102" s="70">
        <v>0</v>
      </c>
      <c r="J102" s="70">
        <v>0</v>
      </c>
      <c r="K102" s="70">
        <v>0</v>
      </c>
      <c r="L102" s="70">
        <v>3.1799999999999997</v>
      </c>
      <c r="M102" s="70">
        <v>3.1799999999999997</v>
      </c>
      <c r="O102" s="28">
        <v>3315.8900000000012</v>
      </c>
      <c r="P102" s="28">
        <v>2380.4800000000005</v>
      </c>
      <c r="Q102" s="28">
        <v>5696.370000000002</v>
      </c>
    </row>
    <row r="103" spans="2:17" ht="12">
      <c r="B103" s="69" t="s">
        <v>1410</v>
      </c>
      <c r="C103" s="69" t="s">
        <v>784</v>
      </c>
      <c r="D103" s="70">
        <v>4666.860000000004</v>
      </c>
      <c r="E103" s="70">
        <v>7358.500000000005</v>
      </c>
      <c r="F103" s="70">
        <v>37</v>
      </c>
      <c r="G103" s="70">
        <v>277</v>
      </c>
      <c r="H103" s="70">
        <v>0</v>
      </c>
      <c r="I103" s="70">
        <v>51</v>
      </c>
      <c r="J103" s="70">
        <v>0</v>
      </c>
      <c r="K103" s="70">
        <v>0</v>
      </c>
      <c r="L103" s="70">
        <v>0</v>
      </c>
      <c r="M103" s="70">
        <v>0</v>
      </c>
      <c r="O103" s="28">
        <v>4703.860000000004</v>
      </c>
      <c r="P103" s="28">
        <v>2982.6400000000003</v>
      </c>
      <c r="Q103" s="28">
        <v>7686.500000000005</v>
      </c>
    </row>
    <row r="104" spans="2:17" ht="12">
      <c r="B104" s="69" t="s">
        <v>1411</v>
      </c>
      <c r="C104" s="69" t="s">
        <v>583</v>
      </c>
      <c r="D104" s="70">
        <v>2099.56</v>
      </c>
      <c r="E104" s="70">
        <v>2815.62</v>
      </c>
      <c r="F104" s="70">
        <v>0</v>
      </c>
      <c r="G104" s="70">
        <v>250</v>
      </c>
      <c r="H104" s="70">
        <v>0</v>
      </c>
      <c r="I104" s="70">
        <v>0</v>
      </c>
      <c r="J104" s="70">
        <v>0</v>
      </c>
      <c r="K104" s="70">
        <v>0</v>
      </c>
      <c r="L104" s="70">
        <v>0</v>
      </c>
      <c r="M104" s="70">
        <v>0</v>
      </c>
      <c r="O104" s="28">
        <v>2099.56</v>
      </c>
      <c r="P104" s="28">
        <v>966.06</v>
      </c>
      <c r="Q104" s="28">
        <v>3065.62</v>
      </c>
    </row>
    <row r="105" spans="2:17" ht="12">
      <c r="B105" s="69" t="s">
        <v>1412</v>
      </c>
      <c r="C105" s="69" t="s">
        <v>584</v>
      </c>
      <c r="D105" s="70">
        <v>2338.9500000000007</v>
      </c>
      <c r="E105" s="70">
        <v>3187.0300000000007</v>
      </c>
      <c r="F105" s="70">
        <v>47</v>
      </c>
      <c r="G105" s="70">
        <v>47</v>
      </c>
      <c r="H105" s="70">
        <v>0</v>
      </c>
      <c r="I105" s="70">
        <v>100</v>
      </c>
      <c r="J105" s="70">
        <v>0</v>
      </c>
      <c r="K105" s="70">
        <v>0</v>
      </c>
      <c r="L105" s="70">
        <v>1.99</v>
      </c>
      <c r="M105" s="70">
        <v>1.99</v>
      </c>
      <c r="O105" s="28">
        <v>2387.9400000000005</v>
      </c>
      <c r="P105" s="28">
        <v>948.0799999999999</v>
      </c>
      <c r="Q105" s="28">
        <v>3336.0200000000004</v>
      </c>
    </row>
    <row r="106" spans="2:17" ht="12">
      <c r="B106" s="69" t="s">
        <v>1413</v>
      </c>
      <c r="C106" s="69" t="s">
        <v>447</v>
      </c>
      <c r="D106" s="70">
        <v>11769.609999999995</v>
      </c>
      <c r="E106" s="70">
        <v>16046.529999999995</v>
      </c>
      <c r="F106" s="70">
        <v>73.92</v>
      </c>
      <c r="G106" s="70">
        <v>199.42000000000002</v>
      </c>
      <c r="H106" s="70">
        <v>0</v>
      </c>
      <c r="I106" s="70">
        <v>0</v>
      </c>
      <c r="J106" s="70">
        <v>0</v>
      </c>
      <c r="K106" s="70">
        <v>5499</v>
      </c>
      <c r="L106" s="70">
        <v>0.99</v>
      </c>
      <c r="M106" s="70">
        <v>0.99</v>
      </c>
      <c r="O106" s="28">
        <v>11844.519999999995</v>
      </c>
      <c r="P106" s="28">
        <v>9901.420000000004</v>
      </c>
      <c r="Q106" s="28">
        <v>21745.94</v>
      </c>
    </row>
    <row r="107" spans="2:17" ht="12">
      <c r="B107" s="69" t="s">
        <v>1414</v>
      </c>
      <c r="C107" s="69" t="s">
        <v>86</v>
      </c>
      <c r="D107" s="70">
        <v>3846.7600000000007</v>
      </c>
      <c r="E107" s="70">
        <v>5129.360000000001</v>
      </c>
      <c r="F107" s="70">
        <v>6</v>
      </c>
      <c r="G107" s="70">
        <v>506</v>
      </c>
      <c r="H107" s="70">
        <v>0</v>
      </c>
      <c r="I107" s="70">
        <v>0</v>
      </c>
      <c r="J107" s="70">
        <v>0</v>
      </c>
      <c r="K107" s="70">
        <v>999</v>
      </c>
      <c r="L107" s="70">
        <v>0</v>
      </c>
      <c r="M107" s="70">
        <v>0</v>
      </c>
      <c r="O107" s="28">
        <v>3852.7600000000007</v>
      </c>
      <c r="P107" s="28">
        <v>2781.6</v>
      </c>
      <c r="Q107" s="28">
        <v>6634.360000000001</v>
      </c>
    </row>
    <row r="108" spans="2:17" ht="12">
      <c r="B108" s="71" t="s">
        <v>1415</v>
      </c>
      <c r="C108" s="69" t="s">
        <v>1980</v>
      </c>
      <c r="D108" s="70">
        <v>5025.459999999998</v>
      </c>
      <c r="E108" s="70">
        <v>5601.059999999998</v>
      </c>
      <c r="F108" s="70">
        <v>893.5999999999998</v>
      </c>
      <c r="G108" s="70">
        <v>4225.6</v>
      </c>
      <c r="H108" s="70">
        <v>119</v>
      </c>
      <c r="I108" s="70">
        <v>15003.900000000001</v>
      </c>
      <c r="J108" s="70">
        <v>0</v>
      </c>
      <c r="K108" s="70">
        <v>0</v>
      </c>
      <c r="L108" s="70">
        <v>0</v>
      </c>
      <c r="M108" s="70">
        <v>0</v>
      </c>
      <c r="O108" s="28">
        <v>6038.059999999998</v>
      </c>
      <c r="P108" s="28">
        <v>18792.5</v>
      </c>
      <c r="Q108" s="28">
        <v>24830.559999999998</v>
      </c>
    </row>
    <row r="109" spans="2:17" ht="12">
      <c r="B109" s="69" t="s">
        <v>1416</v>
      </c>
      <c r="C109" s="69" t="s">
        <v>826</v>
      </c>
      <c r="D109" s="70">
        <v>4547.630000000002</v>
      </c>
      <c r="E109" s="70">
        <v>5714.510000000001</v>
      </c>
      <c r="F109" s="70">
        <v>787.4000000000001</v>
      </c>
      <c r="G109" s="70">
        <v>2185.2000000000003</v>
      </c>
      <c r="H109" s="70">
        <v>19.5</v>
      </c>
      <c r="I109" s="70">
        <v>73.80000000000001</v>
      </c>
      <c r="J109" s="70">
        <v>0</v>
      </c>
      <c r="K109" s="70">
        <v>0</v>
      </c>
      <c r="L109" s="70">
        <v>2</v>
      </c>
      <c r="M109" s="70">
        <v>2</v>
      </c>
      <c r="O109" s="28">
        <v>5356.5300000000025</v>
      </c>
      <c r="P109" s="28">
        <v>2618.9799999999987</v>
      </c>
      <c r="Q109" s="28">
        <v>7975.510000000001</v>
      </c>
    </row>
    <row r="110" spans="2:17" ht="12">
      <c r="B110" s="69" t="s">
        <v>1417</v>
      </c>
      <c r="C110" s="69" t="s">
        <v>488</v>
      </c>
      <c r="D110" s="70">
        <v>787.2999999999997</v>
      </c>
      <c r="E110" s="70">
        <v>2082.22</v>
      </c>
      <c r="F110" s="70">
        <v>0</v>
      </c>
      <c r="G110" s="70">
        <v>13.5</v>
      </c>
      <c r="H110" s="70">
        <v>0</v>
      </c>
      <c r="I110" s="70">
        <v>0</v>
      </c>
      <c r="J110" s="70">
        <v>0</v>
      </c>
      <c r="K110" s="70">
        <v>0</v>
      </c>
      <c r="L110" s="70">
        <v>0</v>
      </c>
      <c r="M110" s="70">
        <v>0</v>
      </c>
      <c r="O110" s="28">
        <v>787.2999999999997</v>
      </c>
      <c r="P110" s="28">
        <v>1308.42</v>
      </c>
      <c r="Q110" s="28">
        <v>2095.72</v>
      </c>
    </row>
    <row r="111" spans="2:17" ht="12">
      <c r="B111" s="69" t="s">
        <v>1418</v>
      </c>
      <c r="C111" s="69" t="s">
        <v>720</v>
      </c>
      <c r="D111" s="70">
        <v>9131.089999999998</v>
      </c>
      <c r="E111" s="70">
        <v>17911.87</v>
      </c>
      <c r="F111" s="70">
        <v>202.6</v>
      </c>
      <c r="G111" s="70">
        <v>1622.4999999999998</v>
      </c>
      <c r="H111" s="70">
        <v>0</v>
      </c>
      <c r="I111" s="70">
        <v>0</v>
      </c>
      <c r="J111" s="70">
        <v>0</v>
      </c>
      <c r="K111" s="70">
        <v>0</v>
      </c>
      <c r="L111" s="70">
        <v>0.99</v>
      </c>
      <c r="M111" s="70">
        <v>0.99</v>
      </c>
      <c r="O111" s="28">
        <v>9334.679999999998</v>
      </c>
      <c r="P111" s="28">
        <v>10200.680000000002</v>
      </c>
      <c r="Q111" s="28">
        <v>19535.36</v>
      </c>
    </row>
    <row r="112" spans="2:17" ht="12">
      <c r="B112" s="69" t="s">
        <v>1419</v>
      </c>
      <c r="C112" s="69" t="s">
        <v>88</v>
      </c>
      <c r="D112" s="70">
        <v>4231.619999999996</v>
      </c>
      <c r="E112" s="70">
        <v>6107.969999999996</v>
      </c>
      <c r="F112" s="70">
        <v>0</v>
      </c>
      <c r="G112" s="70">
        <v>0</v>
      </c>
      <c r="H112" s="70">
        <v>0</v>
      </c>
      <c r="I112" s="70">
        <v>0</v>
      </c>
      <c r="J112" s="70">
        <v>0</v>
      </c>
      <c r="K112" s="70">
        <v>0</v>
      </c>
      <c r="L112" s="70">
        <v>1.99</v>
      </c>
      <c r="M112" s="70">
        <v>1.99</v>
      </c>
      <c r="O112" s="28">
        <v>4233.609999999996</v>
      </c>
      <c r="P112" s="28">
        <v>1876.3499999999995</v>
      </c>
      <c r="Q112" s="28">
        <v>6109.9599999999955</v>
      </c>
    </row>
    <row r="113" spans="2:17" ht="12">
      <c r="B113" s="69" t="s">
        <v>1420</v>
      </c>
      <c r="C113" s="69" t="s">
        <v>90</v>
      </c>
      <c r="D113" s="70">
        <v>5198.80000000001</v>
      </c>
      <c r="E113" s="70">
        <v>6333.2300000000105</v>
      </c>
      <c r="F113" s="70">
        <v>0</v>
      </c>
      <c r="G113" s="70">
        <v>0</v>
      </c>
      <c r="H113" s="70">
        <v>0</v>
      </c>
      <c r="I113" s="70">
        <v>0</v>
      </c>
      <c r="J113" s="70">
        <v>0</v>
      </c>
      <c r="K113" s="70">
        <v>0</v>
      </c>
      <c r="L113" s="70">
        <v>0</v>
      </c>
      <c r="M113" s="70">
        <v>0</v>
      </c>
      <c r="O113" s="28">
        <v>5198.80000000001</v>
      </c>
      <c r="P113" s="28">
        <v>1134.4300000000003</v>
      </c>
      <c r="Q113" s="28">
        <v>6333.2300000000105</v>
      </c>
    </row>
    <row r="114" spans="2:17" ht="12">
      <c r="B114" s="69" t="s">
        <v>1421</v>
      </c>
      <c r="C114" s="69" t="s">
        <v>91</v>
      </c>
      <c r="D114" s="70">
        <v>4913.8899999999985</v>
      </c>
      <c r="E114" s="70">
        <v>6308.909999999999</v>
      </c>
      <c r="F114" s="70">
        <v>0</v>
      </c>
      <c r="G114" s="70">
        <v>20</v>
      </c>
      <c r="H114" s="70">
        <v>0</v>
      </c>
      <c r="I114" s="70">
        <v>0</v>
      </c>
      <c r="J114" s="70">
        <v>0</v>
      </c>
      <c r="K114" s="70">
        <v>0</v>
      </c>
      <c r="L114" s="70">
        <v>0.99</v>
      </c>
      <c r="M114" s="70">
        <v>0.99</v>
      </c>
      <c r="O114" s="28">
        <v>4914.879999999998</v>
      </c>
      <c r="P114" s="28">
        <v>1415.0200000000004</v>
      </c>
      <c r="Q114" s="28">
        <v>6329.899999999999</v>
      </c>
    </row>
    <row r="115" spans="2:17" ht="12">
      <c r="B115" s="69" t="s">
        <v>1422</v>
      </c>
      <c r="C115" s="69" t="s">
        <v>757</v>
      </c>
      <c r="D115" s="70">
        <v>1635.5299999999984</v>
      </c>
      <c r="E115" s="70">
        <v>2289.1999999999985</v>
      </c>
      <c r="F115" s="70">
        <v>0</v>
      </c>
      <c r="G115" s="70">
        <v>0</v>
      </c>
      <c r="H115" s="70">
        <v>0</v>
      </c>
      <c r="I115" s="70">
        <v>0</v>
      </c>
      <c r="J115" s="70">
        <v>0</v>
      </c>
      <c r="K115" s="70">
        <v>0</v>
      </c>
      <c r="L115" s="70">
        <v>0</v>
      </c>
      <c r="M115" s="70">
        <v>0</v>
      </c>
      <c r="O115" s="28">
        <v>1635.5299999999984</v>
      </c>
      <c r="P115" s="28">
        <v>653.6700000000001</v>
      </c>
      <c r="Q115" s="28">
        <v>2289.1999999999985</v>
      </c>
    </row>
    <row r="116" spans="2:17" ht="12">
      <c r="B116" s="69" t="s">
        <v>1423</v>
      </c>
      <c r="C116" s="69" t="s">
        <v>758</v>
      </c>
      <c r="D116" s="70">
        <v>2783.430000000001</v>
      </c>
      <c r="E116" s="70">
        <v>3498.630000000001</v>
      </c>
      <c r="F116" s="70">
        <v>0</v>
      </c>
      <c r="G116" s="70">
        <v>0</v>
      </c>
      <c r="H116" s="70">
        <v>0</v>
      </c>
      <c r="I116" s="70">
        <v>0</v>
      </c>
      <c r="J116" s="70">
        <v>0</v>
      </c>
      <c r="K116" s="70">
        <v>0</v>
      </c>
      <c r="L116" s="70">
        <v>2.98</v>
      </c>
      <c r="M116" s="70">
        <v>2.98</v>
      </c>
      <c r="O116" s="28">
        <v>2786.410000000001</v>
      </c>
      <c r="P116" s="28">
        <v>715.1999999999998</v>
      </c>
      <c r="Q116" s="28">
        <v>3501.610000000001</v>
      </c>
    </row>
    <row r="117" spans="2:17" ht="12">
      <c r="B117" s="69" t="s">
        <v>1424</v>
      </c>
      <c r="C117" s="69" t="s">
        <v>782</v>
      </c>
      <c r="D117" s="70">
        <v>3922.4699999999993</v>
      </c>
      <c r="E117" s="70">
        <v>5159.309999999999</v>
      </c>
      <c r="F117" s="70">
        <v>0</v>
      </c>
      <c r="G117" s="70">
        <v>2300</v>
      </c>
      <c r="H117" s="70">
        <v>0</v>
      </c>
      <c r="I117" s="70">
        <v>0</v>
      </c>
      <c r="J117" s="70">
        <v>0</v>
      </c>
      <c r="K117" s="70">
        <v>0</v>
      </c>
      <c r="L117" s="70">
        <v>0</v>
      </c>
      <c r="M117" s="70">
        <v>0</v>
      </c>
      <c r="O117" s="28">
        <v>3922.4699999999993</v>
      </c>
      <c r="P117" s="28">
        <v>3536.8399999999992</v>
      </c>
      <c r="Q117" s="28">
        <v>7459.309999999999</v>
      </c>
    </row>
    <row r="118" spans="2:17" ht="12">
      <c r="B118" s="69" t="s">
        <v>1425</v>
      </c>
      <c r="C118" s="69" t="s">
        <v>781</v>
      </c>
      <c r="D118" s="70">
        <v>2836.77</v>
      </c>
      <c r="E118" s="70">
        <v>3121.65</v>
      </c>
      <c r="F118" s="70">
        <v>6</v>
      </c>
      <c r="G118" s="70">
        <v>6</v>
      </c>
      <c r="H118" s="70">
        <v>0</v>
      </c>
      <c r="I118" s="70">
        <v>391</v>
      </c>
      <c r="J118" s="70">
        <v>0</v>
      </c>
      <c r="K118" s="70">
        <v>0</v>
      </c>
      <c r="L118" s="70">
        <v>0</v>
      </c>
      <c r="M118" s="70">
        <v>0</v>
      </c>
      <c r="O118" s="28">
        <v>2842.77</v>
      </c>
      <c r="P118" s="28">
        <v>675.8800000000001</v>
      </c>
      <c r="Q118" s="28">
        <v>3518.65</v>
      </c>
    </row>
    <row r="119" spans="2:17" ht="12">
      <c r="B119" s="69" t="s">
        <v>1426</v>
      </c>
      <c r="C119" s="69" t="s">
        <v>93</v>
      </c>
      <c r="D119" s="70">
        <v>3626.920000000002</v>
      </c>
      <c r="E119" s="70">
        <v>5437.060000000001</v>
      </c>
      <c r="F119" s="70">
        <v>49</v>
      </c>
      <c r="G119" s="70">
        <v>4291.000000000001</v>
      </c>
      <c r="H119" s="70">
        <v>0</v>
      </c>
      <c r="I119" s="70">
        <v>0</v>
      </c>
      <c r="J119" s="70">
        <v>0</v>
      </c>
      <c r="K119" s="70">
        <v>80</v>
      </c>
      <c r="L119" s="70">
        <v>1</v>
      </c>
      <c r="M119" s="70">
        <v>1</v>
      </c>
      <c r="O119" s="28">
        <v>3676.920000000002</v>
      </c>
      <c r="P119" s="28">
        <v>6132.139999999999</v>
      </c>
      <c r="Q119" s="28">
        <v>9809.060000000001</v>
      </c>
    </row>
    <row r="120" spans="2:17" ht="12">
      <c r="B120" s="69" t="s">
        <v>1427</v>
      </c>
      <c r="C120" s="69" t="s">
        <v>772</v>
      </c>
      <c r="D120" s="70">
        <v>8199.750000000004</v>
      </c>
      <c r="E120" s="70">
        <v>9796.380000000005</v>
      </c>
      <c r="F120" s="70">
        <v>192.86999999999998</v>
      </c>
      <c r="G120" s="70">
        <v>4598.67</v>
      </c>
      <c r="H120" s="70">
        <v>79</v>
      </c>
      <c r="I120" s="70">
        <v>86</v>
      </c>
      <c r="J120" s="70">
        <v>0</v>
      </c>
      <c r="K120" s="70">
        <v>0</v>
      </c>
      <c r="L120" s="70">
        <v>0</v>
      </c>
      <c r="M120" s="70">
        <v>0</v>
      </c>
      <c r="O120" s="28">
        <v>8471.620000000004</v>
      </c>
      <c r="P120" s="28">
        <v>6009.43</v>
      </c>
      <c r="Q120" s="28">
        <v>14481.050000000005</v>
      </c>
    </row>
    <row r="121" spans="2:17" ht="12">
      <c r="B121" s="69" t="s">
        <v>1428</v>
      </c>
      <c r="C121" s="69" t="s">
        <v>771</v>
      </c>
      <c r="D121" s="70">
        <v>9043.380000000001</v>
      </c>
      <c r="E121" s="70">
        <v>12774.690000000002</v>
      </c>
      <c r="F121" s="70">
        <v>572.8000000000001</v>
      </c>
      <c r="G121" s="70">
        <v>9924.8</v>
      </c>
      <c r="H121" s="70">
        <v>26</v>
      </c>
      <c r="I121" s="70">
        <v>26</v>
      </c>
      <c r="J121" s="70">
        <v>0</v>
      </c>
      <c r="K121" s="70">
        <v>500</v>
      </c>
      <c r="L121" s="70">
        <v>0.99</v>
      </c>
      <c r="M121" s="70">
        <v>0.99</v>
      </c>
      <c r="O121" s="28">
        <v>9643.17</v>
      </c>
      <c r="P121" s="28">
        <v>13583.310000000003</v>
      </c>
      <c r="Q121" s="28">
        <v>23226.480000000003</v>
      </c>
    </row>
    <row r="122" spans="2:17" ht="12">
      <c r="B122" s="69" t="s">
        <v>1429</v>
      </c>
      <c r="C122" s="69" t="s">
        <v>489</v>
      </c>
      <c r="D122" s="70">
        <v>1542.2599999999995</v>
      </c>
      <c r="E122" s="70">
        <v>2048.4799999999996</v>
      </c>
      <c r="F122" s="70">
        <v>0</v>
      </c>
      <c r="G122" s="70">
        <v>0</v>
      </c>
      <c r="H122" s="70">
        <v>0</v>
      </c>
      <c r="I122" s="70">
        <v>0</v>
      </c>
      <c r="J122" s="70">
        <v>0</v>
      </c>
      <c r="K122" s="70">
        <v>0</v>
      </c>
      <c r="L122" s="70">
        <v>3.7199999999999998</v>
      </c>
      <c r="M122" s="70">
        <v>3.7199999999999998</v>
      </c>
      <c r="O122" s="28">
        <v>1545.9799999999996</v>
      </c>
      <c r="P122" s="28">
        <v>506.2199999999998</v>
      </c>
      <c r="Q122" s="28">
        <v>2052.1999999999994</v>
      </c>
    </row>
    <row r="123" spans="2:17" ht="12">
      <c r="B123" s="69" t="s">
        <v>1430</v>
      </c>
      <c r="C123" s="69" t="s">
        <v>95</v>
      </c>
      <c r="D123" s="70">
        <v>3165.309999999998</v>
      </c>
      <c r="E123" s="70">
        <v>3333.459999999998</v>
      </c>
      <c r="F123" s="70">
        <v>0</v>
      </c>
      <c r="G123" s="70">
        <v>0</v>
      </c>
      <c r="H123" s="70">
        <v>0</v>
      </c>
      <c r="I123" s="70">
        <v>0</v>
      </c>
      <c r="J123" s="70">
        <v>0</v>
      </c>
      <c r="K123" s="70">
        <v>0</v>
      </c>
      <c r="L123" s="70">
        <v>0</v>
      </c>
      <c r="M123" s="70">
        <v>0</v>
      </c>
      <c r="O123" s="28">
        <v>3165.309999999998</v>
      </c>
      <c r="P123" s="28">
        <v>168.1500000000001</v>
      </c>
      <c r="Q123" s="28">
        <v>3333.459999999998</v>
      </c>
    </row>
    <row r="124" spans="2:17" ht="12">
      <c r="B124" s="71" t="s">
        <v>1431</v>
      </c>
      <c r="C124" s="69" t="s">
        <v>629</v>
      </c>
      <c r="D124" s="70">
        <v>3090.7200000000007</v>
      </c>
      <c r="E124" s="70">
        <v>4051.750000000001</v>
      </c>
      <c r="F124" s="70">
        <v>23</v>
      </c>
      <c r="G124" s="70">
        <v>1255.1999999999998</v>
      </c>
      <c r="H124" s="70">
        <v>0</v>
      </c>
      <c r="I124" s="70">
        <v>0</v>
      </c>
      <c r="J124" s="70">
        <v>0</v>
      </c>
      <c r="K124" s="70">
        <v>1010</v>
      </c>
      <c r="L124" s="70">
        <v>0</v>
      </c>
      <c r="M124" s="70">
        <v>0</v>
      </c>
      <c r="O124" s="28">
        <v>3113.7200000000007</v>
      </c>
      <c r="P124" s="28">
        <v>3203.23</v>
      </c>
      <c r="Q124" s="28">
        <v>6316.950000000001</v>
      </c>
    </row>
    <row r="125" spans="2:17" ht="12">
      <c r="B125" s="69" t="s">
        <v>1432</v>
      </c>
      <c r="C125" s="69" t="s">
        <v>721</v>
      </c>
      <c r="D125" s="70">
        <v>14754.19</v>
      </c>
      <c r="E125" s="70">
        <v>25623.080000000005</v>
      </c>
      <c r="F125" s="70">
        <v>187.8</v>
      </c>
      <c r="G125" s="70">
        <v>2360.7000000000003</v>
      </c>
      <c r="H125" s="70">
        <v>71.9</v>
      </c>
      <c r="I125" s="70">
        <v>476.6</v>
      </c>
      <c r="J125" s="70">
        <v>0</v>
      </c>
      <c r="K125" s="70">
        <v>1549</v>
      </c>
      <c r="L125" s="70">
        <v>1</v>
      </c>
      <c r="M125" s="70">
        <v>1</v>
      </c>
      <c r="O125" s="28">
        <v>15014.89</v>
      </c>
      <c r="P125" s="28">
        <v>14995.490000000005</v>
      </c>
      <c r="Q125" s="28">
        <v>30010.380000000005</v>
      </c>
    </row>
    <row r="126" spans="2:17" ht="12">
      <c r="B126" s="69" t="s">
        <v>1433</v>
      </c>
      <c r="C126" s="69" t="s">
        <v>448</v>
      </c>
      <c r="D126" s="70">
        <v>10847.130000000005</v>
      </c>
      <c r="E126" s="70">
        <v>16365.320000000005</v>
      </c>
      <c r="F126" s="70">
        <v>318</v>
      </c>
      <c r="G126" s="70">
        <v>5544.000000000001</v>
      </c>
      <c r="H126" s="70">
        <v>0</v>
      </c>
      <c r="I126" s="70">
        <v>0</v>
      </c>
      <c r="J126" s="70">
        <v>0</v>
      </c>
      <c r="K126" s="70">
        <v>1099</v>
      </c>
      <c r="L126" s="70">
        <v>2</v>
      </c>
      <c r="M126" s="70">
        <v>2</v>
      </c>
      <c r="O126" s="28">
        <v>11167.130000000005</v>
      </c>
      <c r="P126" s="28">
        <v>11843.190000000002</v>
      </c>
      <c r="Q126" s="28">
        <v>23010.320000000007</v>
      </c>
    </row>
    <row r="127" spans="2:17" ht="12">
      <c r="B127" s="69" t="s">
        <v>1434</v>
      </c>
      <c r="C127" s="69" t="s">
        <v>97</v>
      </c>
      <c r="D127" s="70">
        <v>8301.390000000009</v>
      </c>
      <c r="E127" s="70">
        <v>10678.92000000001</v>
      </c>
      <c r="F127" s="70">
        <v>344.3</v>
      </c>
      <c r="G127" s="70">
        <v>5339.8</v>
      </c>
      <c r="H127" s="70">
        <v>203.95000000000005</v>
      </c>
      <c r="I127" s="70">
        <v>741.94</v>
      </c>
      <c r="J127" s="70">
        <v>200</v>
      </c>
      <c r="K127" s="70">
        <v>1523</v>
      </c>
      <c r="L127" s="70">
        <v>0.99</v>
      </c>
      <c r="M127" s="70">
        <v>0.99</v>
      </c>
      <c r="O127" s="28">
        <v>9050.630000000008</v>
      </c>
      <c r="P127" s="28">
        <v>9234.02</v>
      </c>
      <c r="Q127" s="28">
        <v>18284.65000000001</v>
      </c>
    </row>
    <row r="128" spans="2:17" ht="12">
      <c r="B128" s="69" t="s">
        <v>1435</v>
      </c>
      <c r="C128" s="69" t="s">
        <v>98</v>
      </c>
      <c r="D128" s="70">
        <v>5096.930000000006</v>
      </c>
      <c r="E128" s="70">
        <v>6053.330000000006</v>
      </c>
      <c r="F128" s="70">
        <v>0</v>
      </c>
      <c r="G128" s="70">
        <v>2660</v>
      </c>
      <c r="H128" s="70">
        <v>0</v>
      </c>
      <c r="I128" s="70">
        <v>0</v>
      </c>
      <c r="J128" s="70">
        <v>0</v>
      </c>
      <c r="K128" s="70">
        <v>0</v>
      </c>
      <c r="L128" s="70">
        <v>0.99</v>
      </c>
      <c r="M128" s="70">
        <v>0.99</v>
      </c>
      <c r="O128" s="28">
        <v>5097.9200000000055</v>
      </c>
      <c r="P128" s="28">
        <v>3616.3999999999996</v>
      </c>
      <c r="Q128" s="28">
        <v>8714.320000000005</v>
      </c>
    </row>
    <row r="129" spans="2:17" ht="12">
      <c r="B129" s="69" t="s">
        <v>1436</v>
      </c>
      <c r="C129" s="69" t="s">
        <v>673</v>
      </c>
      <c r="D129" s="70">
        <v>2428.5799999999977</v>
      </c>
      <c r="E129" s="70">
        <v>3280.5899999999974</v>
      </c>
      <c r="F129" s="70">
        <v>1.2</v>
      </c>
      <c r="G129" s="70">
        <v>1.2</v>
      </c>
      <c r="H129" s="70">
        <v>0</v>
      </c>
      <c r="I129" s="70">
        <v>0</v>
      </c>
      <c r="J129" s="70">
        <v>0</v>
      </c>
      <c r="K129" s="70">
        <v>1334</v>
      </c>
      <c r="L129" s="70">
        <v>0</v>
      </c>
      <c r="M129" s="70">
        <v>0</v>
      </c>
      <c r="O129" s="28">
        <v>2429.7799999999975</v>
      </c>
      <c r="P129" s="28">
        <v>2186.0099999999998</v>
      </c>
      <c r="Q129" s="28">
        <v>4615.789999999997</v>
      </c>
    </row>
    <row r="130" spans="2:17" ht="12">
      <c r="B130" s="69" t="s">
        <v>1437</v>
      </c>
      <c r="C130" s="69" t="s">
        <v>585</v>
      </c>
      <c r="D130" s="70">
        <v>3146.549999999998</v>
      </c>
      <c r="E130" s="70">
        <v>3745.939999999998</v>
      </c>
      <c r="F130" s="70">
        <v>0</v>
      </c>
      <c r="G130" s="70">
        <v>0</v>
      </c>
      <c r="H130" s="70">
        <v>0</v>
      </c>
      <c r="I130" s="70">
        <v>0</v>
      </c>
      <c r="J130" s="70">
        <v>0</v>
      </c>
      <c r="K130" s="70">
        <v>0</v>
      </c>
      <c r="L130" s="70">
        <v>1</v>
      </c>
      <c r="M130" s="70">
        <v>1</v>
      </c>
      <c r="O130" s="28">
        <v>3147.549999999998</v>
      </c>
      <c r="P130" s="28">
        <v>599.3899999999999</v>
      </c>
      <c r="Q130" s="28">
        <v>3746.939999999998</v>
      </c>
    </row>
    <row r="131" spans="2:17" ht="12">
      <c r="B131" s="69" t="s">
        <v>1438</v>
      </c>
      <c r="C131" s="69" t="s">
        <v>99</v>
      </c>
      <c r="D131" s="70">
        <v>3645.359999999999</v>
      </c>
      <c r="E131" s="70">
        <v>4973.719999999999</v>
      </c>
      <c r="F131" s="70">
        <v>0</v>
      </c>
      <c r="G131" s="70">
        <v>0</v>
      </c>
      <c r="H131" s="70">
        <v>0</v>
      </c>
      <c r="I131" s="70">
        <v>0</v>
      </c>
      <c r="J131" s="70">
        <v>0</v>
      </c>
      <c r="K131" s="70">
        <v>0</v>
      </c>
      <c r="L131" s="70">
        <v>3.9699999999999998</v>
      </c>
      <c r="M131" s="70">
        <v>3.9699999999999998</v>
      </c>
      <c r="O131" s="28">
        <v>3649.329999999999</v>
      </c>
      <c r="P131" s="28">
        <v>1328.3600000000006</v>
      </c>
      <c r="Q131" s="28">
        <v>4977.69</v>
      </c>
    </row>
    <row r="132" spans="2:17" ht="12">
      <c r="B132" s="69" t="s">
        <v>1439</v>
      </c>
      <c r="C132" s="69" t="s">
        <v>490</v>
      </c>
      <c r="D132" s="70">
        <v>284.09000000000003</v>
      </c>
      <c r="E132" s="70">
        <v>420.29</v>
      </c>
      <c r="F132" s="70">
        <v>0</v>
      </c>
      <c r="G132" s="70">
        <v>0</v>
      </c>
      <c r="H132" s="70">
        <v>0</v>
      </c>
      <c r="I132" s="70">
        <v>0</v>
      </c>
      <c r="J132" s="70">
        <v>0</v>
      </c>
      <c r="K132" s="70">
        <v>0</v>
      </c>
      <c r="L132" s="70">
        <v>0</v>
      </c>
      <c r="M132" s="70">
        <v>0</v>
      </c>
      <c r="O132" s="28">
        <v>284.09000000000003</v>
      </c>
      <c r="P132" s="28">
        <v>136.2</v>
      </c>
      <c r="Q132" s="28">
        <v>420.29</v>
      </c>
    </row>
    <row r="133" spans="2:17" ht="12">
      <c r="B133" s="69" t="s">
        <v>1440</v>
      </c>
      <c r="C133" s="69" t="s">
        <v>100</v>
      </c>
      <c r="D133" s="70">
        <v>4803.009999999997</v>
      </c>
      <c r="E133" s="70">
        <v>5447.429999999997</v>
      </c>
      <c r="F133" s="70">
        <v>0</v>
      </c>
      <c r="G133" s="70">
        <v>6</v>
      </c>
      <c r="H133" s="70">
        <v>0</v>
      </c>
      <c r="I133" s="70">
        <v>0</v>
      </c>
      <c r="J133" s="70">
        <v>0</v>
      </c>
      <c r="K133" s="70">
        <v>0</v>
      </c>
      <c r="L133" s="70">
        <v>0</v>
      </c>
      <c r="M133" s="70">
        <v>0.75</v>
      </c>
      <c r="O133" s="28">
        <v>4803.009999999997</v>
      </c>
      <c r="P133" s="28">
        <v>651.1700000000001</v>
      </c>
      <c r="Q133" s="28">
        <v>5454.179999999997</v>
      </c>
    </row>
    <row r="134" spans="2:17" ht="12">
      <c r="B134" s="69" t="s">
        <v>1441</v>
      </c>
      <c r="C134" s="69" t="s">
        <v>674</v>
      </c>
      <c r="D134" s="70">
        <v>3975.4799999999996</v>
      </c>
      <c r="E134" s="70">
        <v>4514.94</v>
      </c>
      <c r="F134" s="70">
        <v>0</v>
      </c>
      <c r="G134" s="70">
        <v>0</v>
      </c>
      <c r="H134" s="70">
        <v>0</v>
      </c>
      <c r="I134" s="70">
        <v>0</v>
      </c>
      <c r="J134" s="70">
        <v>0</v>
      </c>
      <c r="K134" s="70">
        <v>0</v>
      </c>
      <c r="L134" s="70">
        <v>1.99</v>
      </c>
      <c r="M134" s="70">
        <v>1.99</v>
      </c>
      <c r="O134" s="28">
        <v>3977.4699999999993</v>
      </c>
      <c r="P134" s="28">
        <v>539.46</v>
      </c>
      <c r="Q134" s="28">
        <v>4516.929999999999</v>
      </c>
    </row>
    <row r="135" spans="2:17" ht="12">
      <c r="B135" s="69" t="s">
        <v>1442</v>
      </c>
      <c r="C135" s="69" t="s">
        <v>104</v>
      </c>
      <c r="D135" s="70">
        <v>6884.950000000008</v>
      </c>
      <c r="E135" s="70">
        <v>15794.910000000009</v>
      </c>
      <c r="F135" s="70">
        <v>0</v>
      </c>
      <c r="G135" s="70">
        <v>500</v>
      </c>
      <c r="H135" s="70">
        <v>0</v>
      </c>
      <c r="I135" s="70">
        <v>0</v>
      </c>
      <c r="J135" s="70">
        <v>0</v>
      </c>
      <c r="K135" s="70">
        <v>0</v>
      </c>
      <c r="L135" s="70">
        <v>0</v>
      </c>
      <c r="M135" s="70">
        <v>0</v>
      </c>
      <c r="O135" s="28">
        <v>6884.950000000008</v>
      </c>
      <c r="P135" s="28">
        <v>9409.960000000001</v>
      </c>
      <c r="Q135" s="28">
        <v>16294.910000000009</v>
      </c>
    </row>
    <row r="136" spans="2:17" ht="12">
      <c r="B136" s="69" t="s">
        <v>1443</v>
      </c>
      <c r="C136" s="69" t="s">
        <v>105</v>
      </c>
      <c r="D136" s="70">
        <v>7563.90999999999</v>
      </c>
      <c r="E136" s="70">
        <v>26724.989999999994</v>
      </c>
      <c r="F136" s="70">
        <v>6</v>
      </c>
      <c r="G136" s="70">
        <v>6</v>
      </c>
      <c r="H136" s="70">
        <v>2</v>
      </c>
      <c r="I136" s="70">
        <v>2</v>
      </c>
      <c r="J136" s="70">
        <v>0</v>
      </c>
      <c r="K136" s="70">
        <v>0</v>
      </c>
      <c r="L136" s="70">
        <v>1.73</v>
      </c>
      <c r="M136" s="70">
        <v>1.73</v>
      </c>
      <c r="O136" s="28">
        <v>7573.639999999989</v>
      </c>
      <c r="P136" s="28">
        <v>19161.080000000005</v>
      </c>
      <c r="Q136" s="28">
        <v>26734.719999999994</v>
      </c>
    </row>
    <row r="137" spans="2:17" ht="12">
      <c r="B137" s="69" t="s">
        <v>1444</v>
      </c>
      <c r="C137" s="69" t="s">
        <v>491</v>
      </c>
      <c r="D137" s="70">
        <v>1620.2200000000005</v>
      </c>
      <c r="E137" s="70">
        <v>2067.830000000001</v>
      </c>
      <c r="F137" s="70">
        <v>0</v>
      </c>
      <c r="G137" s="70">
        <v>0</v>
      </c>
      <c r="H137" s="70">
        <v>0</v>
      </c>
      <c r="I137" s="70">
        <v>0</v>
      </c>
      <c r="J137" s="70">
        <v>0</v>
      </c>
      <c r="K137" s="70">
        <v>0</v>
      </c>
      <c r="L137" s="70">
        <v>0</v>
      </c>
      <c r="M137" s="70">
        <v>0</v>
      </c>
      <c r="O137" s="28">
        <v>1620.2200000000005</v>
      </c>
      <c r="P137" s="28">
        <v>447.61000000000035</v>
      </c>
      <c r="Q137" s="28">
        <v>2067.830000000001</v>
      </c>
    </row>
    <row r="138" spans="2:17" ht="12">
      <c r="B138" s="69" t="s">
        <v>1445</v>
      </c>
      <c r="C138" s="69" t="s">
        <v>722</v>
      </c>
      <c r="D138" s="70">
        <v>6111.7799999999925</v>
      </c>
      <c r="E138" s="70">
        <v>12787.569999999994</v>
      </c>
      <c r="F138" s="70">
        <v>0</v>
      </c>
      <c r="G138" s="70">
        <v>0</v>
      </c>
      <c r="H138" s="70">
        <v>30</v>
      </c>
      <c r="I138" s="70">
        <v>30</v>
      </c>
      <c r="J138" s="70">
        <v>0</v>
      </c>
      <c r="K138" s="70">
        <v>0</v>
      </c>
      <c r="L138" s="70">
        <v>2.9699999999999998</v>
      </c>
      <c r="M138" s="70">
        <v>2.9699999999999998</v>
      </c>
      <c r="O138" s="28">
        <v>6144.749999999993</v>
      </c>
      <c r="P138" s="28">
        <v>6675.790000000001</v>
      </c>
      <c r="Q138" s="28">
        <v>12820.539999999994</v>
      </c>
    </row>
    <row r="139" spans="2:17" ht="12">
      <c r="B139" s="69" t="s">
        <v>1446</v>
      </c>
      <c r="C139" s="69" t="s">
        <v>492</v>
      </c>
      <c r="D139" s="70">
        <v>1210.8799999999999</v>
      </c>
      <c r="E139" s="70">
        <v>1320.85</v>
      </c>
      <c r="F139" s="70">
        <v>0</v>
      </c>
      <c r="G139" s="70">
        <v>0</v>
      </c>
      <c r="H139" s="70">
        <v>0</v>
      </c>
      <c r="I139" s="70">
        <v>0</v>
      </c>
      <c r="J139" s="70">
        <v>0</v>
      </c>
      <c r="K139" s="70">
        <v>0</v>
      </c>
      <c r="L139" s="70">
        <v>0</v>
      </c>
      <c r="M139" s="70">
        <v>0</v>
      </c>
      <c r="O139" s="28">
        <v>1210.8799999999999</v>
      </c>
      <c r="P139" s="28">
        <v>109.97000000000003</v>
      </c>
      <c r="Q139" s="28">
        <v>1320.85</v>
      </c>
    </row>
    <row r="140" spans="2:17" ht="12">
      <c r="B140" s="69" t="s">
        <v>1447</v>
      </c>
      <c r="C140" s="69" t="s">
        <v>107</v>
      </c>
      <c r="D140" s="70">
        <v>4596.690000000002</v>
      </c>
      <c r="E140" s="70">
        <v>8082.530000000003</v>
      </c>
      <c r="F140" s="70">
        <v>33</v>
      </c>
      <c r="G140" s="70">
        <v>33</v>
      </c>
      <c r="H140" s="70">
        <v>0</v>
      </c>
      <c r="I140" s="70">
        <v>0</v>
      </c>
      <c r="J140" s="70">
        <v>0</v>
      </c>
      <c r="K140" s="70">
        <v>0</v>
      </c>
      <c r="L140" s="70">
        <v>0</v>
      </c>
      <c r="M140" s="70">
        <v>0</v>
      </c>
      <c r="O140" s="28">
        <v>4629.690000000002</v>
      </c>
      <c r="P140" s="28">
        <v>3485.840000000001</v>
      </c>
      <c r="Q140" s="28">
        <v>8115.530000000003</v>
      </c>
    </row>
    <row r="141" spans="2:17" ht="12">
      <c r="B141" s="69" t="s">
        <v>1448</v>
      </c>
      <c r="C141" s="69" t="s">
        <v>108</v>
      </c>
      <c r="D141" s="70">
        <v>4670.910000000004</v>
      </c>
      <c r="E141" s="70">
        <v>12088.540000000005</v>
      </c>
      <c r="F141" s="70">
        <v>1</v>
      </c>
      <c r="G141" s="70">
        <v>1</v>
      </c>
      <c r="H141" s="70">
        <v>0</v>
      </c>
      <c r="I141" s="70">
        <v>0</v>
      </c>
      <c r="J141" s="70">
        <v>0</v>
      </c>
      <c r="K141" s="70">
        <v>0</v>
      </c>
      <c r="L141" s="70">
        <v>0</v>
      </c>
      <c r="M141" s="70">
        <v>0</v>
      </c>
      <c r="O141" s="28">
        <v>4671.910000000004</v>
      </c>
      <c r="P141" s="28">
        <v>7417.63</v>
      </c>
      <c r="Q141" s="28">
        <v>12089.540000000005</v>
      </c>
    </row>
    <row r="142" spans="2:17" ht="12">
      <c r="B142" s="69" t="s">
        <v>1449</v>
      </c>
      <c r="C142" s="69" t="s">
        <v>493</v>
      </c>
      <c r="D142" s="70">
        <v>557.5699999999999</v>
      </c>
      <c r="E142" s="70">
        <v>1052.17</v>
      </c>
      <c r="F142" s="70">
        <v>0</v>
      </c>
      <c r="G142" s="70">
        <v>0</v>
      </c>
      <c r="H142" s="70">
        <v>0</v>
      </c>
      <c r="I142" s="70">
        <v>0</v>
      </c>
      <c r="J142" s="70">
        <v>0</v>
      </c>
      <c r="K142" s="70">
        <v>0</v>
      </c>
      <c r="L142" s="70">
        <v>0</v>
      </c>
      <c r="M142" s="70">
        <v>0</v>
      </c>
      <c r="O142" s="28">
        <v>557.5699999999999</v>
      </c>
      <c r="P142" s="28">
        <v>494.60000000000014</v>
      </c>
      <c r="Q142" s="28">
        <v>1052.17</v>
      </c>
    </row>
    <row r="143" spans="2:17" ht="12">
      <c r="B143" s="69" t="s">
        <v>1450</v>
      </c>
      <c r="C143" s="69" t="s">
        <v>586</v>
      </c>
      <c r="D143" s="70">
        <v>3347.8200000000024</v>
      </c>
      <c r="E143" s="70">
        <v>9151.290000000003</v>
      </c>
      <c r="F143" s="70">
        <v>5</v>
      </c>
      <c r="G143" s="70">
        <v>5</v>
      </c>
      <c r="H143" s="70">
        <v>0</v>
      </c>
      <c r="I143" s="70">
        <v>0</v>
      </c>
      <c r="J143" s="70">
        <v>0</v>
      </c>
      <c r="K143" s="70">
        <v>0</v>
      </c>
      <c r="L143" s="70">
        <v>2.9699999999999998</v>
      </c>
      <c r="M143" s="70">
        <v>2.9699999999999998</v>
      </c>
      <c r="O143" s="28">
        <v>3355.7900000000022</v>
      </c>
      <c r="P143" s="28">
        <v>5803.469999999999</v>
      </c>
      <c r="Q143" s="28">
        <v>9159.260000000002</v>
      </c>
    </row>
    <row r="144" spans="2:17" ht="12">
      <c r="B144" s="69" t="s">
        <v>1451</v>
      </c>
      <c r="C144" s="69" t="s">
        <v>551</v>
      </c>
      <c r="D144" s="70">
        <v>5178.5599999999995</v>
      </c>
      <c r="E144" s="70">
        <v>6109.3099999999995</v>
      </c>
      <c r="F144" s="70">
        <v>5</v>
      </c>
      <c r="G144" s="70">
        <v>83</v>
      </c>
      <c r="H144" s="70">
        <v>0</v>
      </c>
      <c r="I144" s="70">
        <v>99.9</v>
      </c>
      <c r="J144" s="70">
        <v>0</v>
      </c>
      <c r="K144" s="70">
        <v>500</v>
      </c>
      <c r="L144" s="70">
        <v>0</v>
      </c>
      <c r="M144" s="70">
        <v>0</v>
      </c>
      <c r="O144" s="28">
        <v>5183.5599999999995</v>
      </c>
      <c r="P144" s="28">
        <v>1608.6499999999996</v>
      </c>
      <c r="Q144" s="28">
        <v>6792.209999999999</v>
      </c>
    </row>
    <row r="145" spans="2:17" ht="12">
      <c r="B145" s="69" t="s">
        <v>1452</v>
      </c>
      <c r="C145" s="69" t="s">
        <v>449</v>
      </c>
      <c r="D145" s="70">
        <v>5277.460000000002</v>
      </c>
      <c r="E145" s="70">
        <v>6699.270000000001</v>
      </c>
      <c r="F145" s="70">
        <v>165</v>
      </c>
      <c r="G145" s="70">
        <v>176</v>
      </c>
      <c r="H145" s="70">
        <v>0</v>
      </c>
      <c r="I145" s="70">
        <v>0</v>
      </c>
      <c r="J145" s="70">
        <v>0</v>
      </c>
      <c r="K145" s="70">
        <v>0</v>
      </c>
      <c r="L145" s="70">
        <v>0.99</v>
      </c>
      <c r="M145" s="70">
        <v>0.99</v>
      </c>
      <c r="O145" s="28">
        <v>5443.450000000002</v>
      </c>
      <c r="P145" s="28">
        <v>1432.8099999999995</v>
      </c>
      <c r="Q145" s="28">
        <v>6876.260000000001</v>
      </c>
    </row>
    <row r="146" spans="2:17" ht="12">
      <c r="B146" s="69" t="s">
        <v>1453</v>
      </c>
      <c r="C146" s="69" t="s">
        <v>827</v>
      </c>
      <c r="D146" s="70">
        <v>7377.500000000005</v>
      </c>
      <c r="E146" s="70">
        <v>20620.220000000005</v>
      </c>
      <c r="F146" s="70">
        <v>22</v>
      </c>
      <c r="G146" s="70">
        <v>1582</v>
      </c>
      <c r="H146" s="70">
        <v>0</v>
      </c>
      <c r="I146" s="70">
        <v>0</v>
      </c>
      <c r="J146" s="70">
        <v>0</v>
      </c>
      <c r="K146" s="70">
        <v>498</v>
      </c>
      <c r="L146" s="70">
        <v>0</v>
      </c>
      <c r="M146" s="70">
        <v>0</v>
      </c>
      <c r="O146" s="28">
        <v>7399.500000000005</v>
      </c>
      <c r="P146" s="28">
        <v>15300.720000000001</v>
      </c>
      <c r="Q146" s="28">
        <v>22700.220000000005</v>
      </c>
    </row>
    <row r="147" spans="2:17" ht="12">
      <c r="B147" s="69" t="s">
        <v>1454</v>
      </c>
      <c r="C147" s="69" t="s">
        <v>768</v>
      </c>
      <c r="D147" s="70">
        <v>5879.9800000000005</v>
      </c>
      <c r="E147" s="70">
        <v>15506</v>
      </c>
      <c r="F147" s="70">
        <v>21.5</v>
      </c>
      <c r="G147" s="70">
        <v>411.5</v>
      </c>
      <c r="H147" s="70">
        <v>68.7</v>
      </c>
      <c r="I147" s="70">
        <v>782.7</v>
      </c>
      <c r="J147" s="70">
        <v>0</v>
      </c>
      <c r="K147" s="70">
        <v>200</v>
      </c>
      <c r="L147" s="70">
        <v>0</v>
      </c>
      <c r="M147" s="70">
        <v>0</v>
      </c>
      <c r="O147" s="28">
        <v>5970.18</v>
      </c>
      <c r="P147" s="28">
        <v>10930.02</v>
      </c>
      <c r="Q147" s="28">
        <v>16900.2</v>
      </c>
    </row>
    <row r="148" spans="2:17" ht="12">
      <c r="B148" s="69" t="s">
        <v>1455</v>
      </c>
      <c r="C148" s="69" t="s">
        <v>765</v>
      </c>
      <c r="D148" s="70">
        <v>4498.510000000001</v>
      </c>
      <c r="E148" s="70">
        <v>24931.910000000003</v>
      </c>
      <c r="F148" s="70">
        <v>459.0000000000001</v>
      </c>
      <c r="G148" s="70">
        <v>6701.999999999999</v>
      </c>
      <c r="H148" s="70">
        <v>36</v>
      </c>
      <c r="I148" s="70">
        <v>251.8</v>
      </c>
      <c r="J148" s="70">
        <v>0</v>
      </c>
      <c r="K148" s="70">
        <v>0</v>
      </c>
      <c r="L148" s="70">
        <v>0.99</v>
      </c>
      <c r="M148" s="70">
        <v>0.99</v>
      </c>
      <c r="O148" s="28">
        <v>4994.500000000001</v>
      </c>
      <c r="P148" s="28">
        <v>26892.200000000004</v>
      </c>
      <c r="Q148" s="28">
        <v>31886.700000000004</v>
      </c>
    </row>
    <row r="149" spans="2:17" ht="12">
      <c r="B149" s="71" t="s">
        <v>1456</v>
      </c>
      <c r="C149" s="69" t="s">
        <v>1981</v>
      </c>
      <c r="D149" s="70">
        <v>1804.1099999999985</v>
      </c>
      <c r="E149" s="70">
        <v>2263.389999999999</v>
      </c>
      <c r="F149" s="70">
        <v>15</v>
      </c>
      <c r="G149" s="70">
        <v>15</v>
      </c>
      <c r="H149" s="70">
        <v>0</v>
      </c>
      <c r="I149" s="70">
        <v>0</v>
      </c>
      <c r="J149" s="70">
        <v>0</v>
      </c>
      <c r="K149" s="70">
        <v>0</v>
      </c>
      <c r="L149" s="70">
        <v>0</v>
      </c>
      <c r="M149" s="70">
        <v>0</v>
      </c>
      <c r="O149" s="28">
        <v>1819.1099999999985</v>
      </c>
      <c r="P149" s="28">
        <v>459.2800000000004</v>
      </c>
      <c r="Q149" s="28">
        <v>2278.389999999999</v>
      </c>
    </row>
    <row r="150" spans="2:17" ht="12">
      <c r="B150" s="69" t="s">
        <v>1457</v>
      </c>
      <c r="C150" s="69" t="s">
        <v>111</v>
      </c>
      <c r="D150" s="70">
        <v>10563.199999999993</v>
      </c>
      <c r="E150" s="70">
        <v>12261.519999999991</v>
      </c>
      <c r="F150" s="70">
        <v>11.3</v>
      </c>
      <c r="G150" s="70">
        <v>11.3</v>
      </c>
      <c r="H150" s="70">
        <v>0</v>
      </c>
      <c r="I150" s="70">
        <v>0</v>
      </c>
      <c r="J150" s="70">
        <v>0</v>
      </c>
      <c r="K150" s="70">
        <v>0</v>
      </c>
      <c r="L150" s="70">
        <v>0.99</v>
      </c>
      <c r="M150" s="70">
        <v>0.99</v>
      </c>
      <c r="O150" s="28">
        <v>10575.489999999993</v>
      </c>
      <c r="P150" s="28">
        <v>1698.319999999998</v>
      </c>
      <c r="Q150" s="28">
        <v>12273.80999999999</v>
      </c>
    </row>
    <row r="151" spans="2:17" ht="12">
      <c r="B151" s="69" t="s">
        <v>1458</v>
      </c>
      <c r="C151" s="69" t="s">
        <v>828</v>
      </c>
      <c r="D151" s="70">
        <v>5328.509999999996</v>
      </c>
      <c r="E151" s="70">
        <v>6464.6699999999955</v>
      </c>
      <c r="F151" s="70">
        <v>287.00000000000006</v>
      </c>
      <c r="G151" s="70">
        <v>1536.9999999999998</v>
      </c>
      <c r="H151" s="70">
        <v>2</v>
      </c>
      <c r="I151" s="70">
        <v>2</v>
      </c>
      <c r="J151" s="70">
        <v>0</v>
      </c>
      <c r="K151" s="70">
        <v>0</v>
      </c>
      <c r="L151" s="70">
        <v>2.9699999999999998</v>
      </c>
      <c r="M151" s="70">
        <v>2.9699999999999998</v>
      </c>
      <c r="O151" s="28">
        <v>5620.479999999996</v>
      </c>
      <c r="P151" s="28">
        <v>2386.16</v>
      </c>
      <c r="Q151" s="28">
        <v>8006.639999999996</v>
      </c>
    </row>
    <row r="152" spans="2:17" ht="12">
      <c r="B152" s="69" t="s">
        <v>1459</v>
      </c>
      <c r="C152" s="69" t="s">
        <v>587</v>
      </c>
      <c r="D152" s="70">
        <v>5333.919999999999</v>
      </c>
      <c r="E152" s="70">
        <v>6043.94</v>
      </c>
      <c r="F152" s="70">
        <v>20</v>
      </c>
      <c r="G152" s="70">
        <v>20</v>
      </c>
      <c r="H152" s="70">
        <v>0</v>
      </c>
      <c r="I152" s="70">
        <v>101</v>
      </c>
      <c r="J152" s="70">
        <v>0</v>
      </c>
      <c r="K152" s="70">
        <v>0</v>
      </c>
      <c r="L152" s="70">
        <v>0</v>
      </c>
      <c r="M152" s="70">
        <v>0</v>
      </c>
      <c r="O152" s="28">
        <v>5353.919999999999</v>
      </c>
      <c r="P152" s="28">
        <v>811.0200000000004</v>
      </c>
      <c r="Q152" s="28">
        <v>6164.94</v>
      </c>
    </row>
    <row r="153" spans="2:17" ht="12">
      <c r="B153" s="69" t="s">
        <v>1460</v>
      </c>
      <c r="C153" s="69" t="s">
        <v>113</v>
      </c>
      <c r="D153" s="70">
        <v>4188.609999999998</v>
      </c>
      <c r="E153" s="70">
        <v>4737.789999999998</v>
      </c>
      <c r="F153" s="70">
        <v>116.8</v>
      </c>
      <c r="G153" s="70">
        <v>4303.8</v>
      </c>
      <c r="H153" s="70">
        <v>12.38</v>
      </c>
      <c r="I153" s="70">
        <v>1195.18</v>
      </c>
      <c r="J153" s="70">
        <v>0</v>
      </c>
      <c r="K153" s="70">
        <v>250</v>
      </c>
      <c r="L153" s="70">
        <v>2.61</v>
      </c>
      <c r="M153" s="70">
        <v>2.61</v>
      </c>
      <c r="O153" s="28">
        <v>4320.399999999998</v>
      </c>
      <c r="P153" s="28">
        <v>6168.980000000001</v>
      </c>
      <c r="Q153" s="28">
        <v>10489.38</v>
      </c>
    </row>
    <row r="154" spans="2:17" ht="12">
      <c r="B154" s="69" t="s">
        <v>1461</v>
      </c>
      <c r="C154" s="69" t="s">
        <v>114</v>
      </c>
      <c r="D154" s="70">
        <v>7921.980000000005</v>
      </c>
      <c r="E154" s="70">
        <v>15994.949999999997</v>
      </c>
      <c r="F154" s="70">
        <v>40</v>
      </c>
      <c r="G154" s="70">
        <v>540</v>
      </c>
      <c r="H154" s="70">
        <v>0</v>
      </c>
      <c r="I154" s="70">
        <v>40</v>
      </c>
      <c r="J154" s="70">
        <v>0</v>
      </c>
      <c r="K154" s="70">
        <v>360</v>
      </c>
      <c r="L154" s="70">
        <v>1.98</v>
      </c>
      <c r="M154" s="70">
        <v>1.98</v>
      </c>
      <c r="O154" s="28">
        <v>7963.960000000005</v>
      </c>
      <c r="P154" s="28">
        <v>8972.969999999992</v>
      </c>
      <c r="Q154" s="28">
        <v>16936.929999999997</v>
      </c>
    </row>
    <row r="155" spans="2:17" ht="12">
      <c r="B155" s="69" t="s">
        <v>1462</v>
      </c>
      <c r="C155" s="69" t="s">
        <v>785</v>
      </c>
      <c r="D155" s="70">
        <v>2852.5599999999968</v>
      </c>
      <c r="E155" s="70">
        <v>3310.1999999999966</v>
      </c>
      <c r="F155" s="70">
        <v>0</v>
      </c>
      <c r="G155" s="70">
        <v>0</v>
      </c>
      <c r="H155" s="70">
        <v>0</v>
      </c>
      <c r="I155" s="70">
        <v>0</v>
      </c>
      <c r="J155" s="70">
        <v>0</v>
      </c>
      <c r="K155" s="70">
        <v>0</v>
      </c>
      <c r="L155" s="70">
        <v>0</v>
      </c>
      <c r="M155" s="70">
        <v>0</v>
      </c>
      <c r="O155" s="28">
        <v>2852.5599999999968</v>
      </c>
      <c r="P155" s="28">
        <v>457.6399999999999</v>
      </c>
      <c r="Q155" s="28">
        <v>3310.1999999999966</v>
      </c>
    </row>
    <row r="156" spans="2:17" ht="12">
      <c r="B156" s="69" t="s">
        <v>1463</v>
      </c>
      <c r="C156" s="69" t="s">
        <v>786</v>
      </c>
      <c r="D156" s="70">
        <v>2165.84</v>
      </c>
      <c r="E156" s="70">
        <v>2583.59</v>
      </c>
      <c r="F156" s="70">
        <v>0</v>
      </c>
      <c r="G156" s="70">
        <v>0</v>
      </c>
      <c r="H156" s="70">
        <v>0</v>
      </c>
      <c r="I156" s="70">
        <v>0</v>
      </c>
      <c r="J156" s="70">
        <v>0</v>
      </c>
      <c r="K156" s="70">
        <v>0</v>
      </c>
      <c r="L156" s="70">
        <v>0</v>
      </c>
      <c r="M156" s="70">
        <v>0</v>
      </c>
      <c r="O156" s="28">
        <v>2165.84</v>
      </c>
      <c r="P156" s="28">
        <v>417.75</v>
      </c>
      <c r="Q156" s="28">
        <v>2583.59</v>
      </c>
    </row>
    <row r="157" spans="2:17" ht="12">
      <c r="B157" s="69" t="s">
        <v>1464</v>
      </c>
      <c r="C157" s="69" t="s">
        <v>787</v>
      </c>
      <c r="D157" s="70">
        <v>2710.5399999999995</v>
      </c>
      <c r="E157" s="70">
        <v>5192.78</v>
      </c>
      <c r="F157" s="70">
        <v>0</v>
      </c>
      <c r="G157" s="70">
        <v>0</v>
      </c>
      <c r="H157" s="70">
        <v>0</v>
      </c>
      <c r="I157" s="70">
        <v>0</v>
      </c>
      <c r="J157" s="70">
        <v>0</v>
      </c>
      <c r="K157" s="70">
        <v>0</v>
      </c>
      <c r="L157" s="70">
        <v>1</v>
      </c>
      <c r="M157" s="70">
        <v>1</v>
      </c>
      <c r="O157" s="28">
        <v>2711.5399999999995</v>
      </c>
      <c r="P157" s="28">
        <v>2482.2400000000002</v>
      </c>
      <c r="Q157" s="28">
        <v>5193.78</v>
      </c>
    </row>
    <row r="158" spans="2:17" ht="12">
      <c r="B158" s="69" t="s">
        <v>1465</v>
      </c>
      <c r="C158" s="69" t="s">
        <v>120</v>
      </c>
      <c r="D158" s="70">
        <v>3991.7500000000023</v>
      </c>
      <c r="E158" s="70">
        <v>5030.600000000002</v>
      </c>
      <c r="F158" s="70">
        <v>0</v>
      </c>
      <c r="G158" s="70">
        <v>6</v>
      </c>
      <c r="H158" s="70">
        <v>0</v>
      </c>
      <c r="I158" s="70">
        <v>0</v>
      </c>
      <c r="J158" s="70">
        <v>0</v>
      </c>
      <c r="K158" s="70">
        <v>0</v>
      </c>
      <c r="L158" s="70">
        <v>0.98</v>
      </c>
      <c r="M158" s="70">
        <v>0.98</v>
      </c>
      <c r="O158" s="28">
        <v>3992.7300000000023</v>
      </c>
      <c r="P158" s="28">
        <v>1044.8499999999995</v>
      </c>
      <c r="Q158" s="28">
        <v>5037.580000000002</v>
      </c>
    </row>
    <row r="159" spans="2:17" ht="12">
      <c r="B159" s="69" t="s">
        <v>1466</v>
      </c>
      <c r="C159" s="69" t="s">
        <v>588</v>
      </c>
      <c r="D159" s="70">
        <v>4528.130000000003</v>
      </c>
      <c r="E159" s="70">
        <v>6495.390000000003</v>
      </c>
      <c r="F159" s="70">
        <v>0</v>
      </c>
      <c r="G159" s="70">
        <v>80</v>
      </c>
      <c r="H159" s="70">
        <v>0</v>
      </c>
      <c r="I159" s="70">
        <v>0</v>
      </c>
      <c r="J159" s="70">
        <v>0</v>
      </c>
      <c r="K159" s="70">
        <v>499</v>
      </c>
      <c r="L159" s="70">
        <v>0</v>
      </c>
      <c r="M159" s="70">
        <v>0</v>
      </c>
      <c r="O159" s="28">
        <v>4528.130000000003</v>
      </c>
      <c r="P159" s="28">
        <v>2546.26</v>
      </c>
      <c r="Q159" s="28">
        <v>7074.390000000003</v>
      </c>
    </row>
    <row r="160" spans="2:17" ht="12">
      <c r="B160" s="69" t="s">
        <v>1467</v>
      </c>
      <c r="C160" s="69" t="s">
        <v>494</v>
      </c>
      <c r="D160" s="70">
        <v>1406.5799999999992</v>
      </c>
      <c r="E160" s="70">
        <v>1826.3399999999992</v>
      </c>
      <c r="F160" s="70">
        <v>0</v>
      </c>
      <c r="G160" s="70">
        <v>0</v>
      </c>
      <c r="H160" s="70">
        <v>0</v>
      </c>
      <c r="I160" s="70">
        <v>0</v>
      </c>
      <c r="J160" s="70">
        <v>0</v>
      </c>
      <c r="K160" s="70">
        <v>0</v>
      </c>
      <c r="L160" s="70">
        <v>1.98</v>
      </c>
      <c r="M160" s="70">
        <v>1.98</v>
      </c>
      <c r="O160" s="28">
        <v>1408.5599999999993</v>
      </c>
      <c r="P160" s="28">
        <v>419.76</v>
      </c>
      <c r="Q160" s="28">
        <v>1828.3199999999993</v>
      </c>
    </row>
    <row r="161" spans="2:17" ht="12">
      <c r="B161" s="69" t="s">
        <v>1468</v>
      </c>
      <c r="C161" s="69" t="s">
        <v>495</v>
      </c>
      <c r="D161" s="70">
        <v>1172.1399999999994</v>
      </c>
      <c r="E161" s="70">
        <v>1427.7099999999996</v>
      </c>
      <c r="F161" s="70">
        <v>0</v>
      </c>
      <c r="G161" s="70">
        <v>0</v>
      </c>
      <c r="H161" s="70">
        <v>0</v>
      </c>
      <c r="I161" s="70">
        <v>0</v>
      </c>
      <c r="J161" s="70">
        <v>0</v>
      </c>
      <c r="K161" s="70">
        <v>0</v>
      </c>
      <c r="L161" s="70">
        <v>0</v>
      </c>
      <c r="M161" s="70">
        <v>0</v>
      </c>
      <c r="O161" s="28">
        <v>1172.1399999999994</v>
      </c>
      <c r="P161" s="28">
        <v>255.57000000000016</v>
      </c>
      <c r="Q161" s="28">
        <v>1427.7099999999996</v>
      </c>
    </row>
    <row r="162" spans="2:17" ht="12">
      <c r="B162" s="69" t="s">
        <v>1469</v>
      </c>
      <c r="C162" s="69" t="s">
        <v>496</v>
      </c>
      <c r="D162" s="70">
        <v>2353.2200000000007</v>
      </c>
      <c r="E162" s="70">
        <v>3539.8800000000006</v>
      </c>
      <c r="F162" s="70">
        <v>0</v>
      </c>
      <c r="G162" s="70">
        <v>0</v>
      </c>
      <c r="H162" s="70">
        <v>0</v>
      </c>
      <c r="I162" s="70">
        <v>0</v>
      </c>
      <c r="J162" s="70">
        <v>0</v>
      </c>
      <c r="K162" s="70">
        <v>0</v>
      </c>
      <c r="L162" s="70">
        <v>0</v>
      </c>
      <c r="M162" s="70">
        <v>0</v>
      </c>
      <c r="O162" s="28">
        <v>2353.2200000000007</v>
      </c>
      <c r="P162" s="28">
        <v>1186.6599999999999</v>
      </c>
      <c r="Q162" s="28">
        <v>3539.8800000000006</v>
      </c>
    </row>
    <row r="163" spans="2:17" ht="12">
      <c r="B163" s="71" t="s">
        <v>1470</v>
      </c>
      <c r="C163" s="69" t="s">
        <v>1982</v>
      </c>
      <c r="D163" s="70">
        <v>2920.759999999997</v>
      </c>
      <c r="E163" s="70">
        <v>3065.359999999997</v>
      </c>
      <c r="F163" s="70">
        <v>2.5</v>
      </c>
      <c r="G163" s="70">
        <v>519.5</v>
      </c>
      <c r="H163" s="70">
        <v>0</v>
      </c>
      <c r="I163" s="70">
        <v>371</v>
      </c>
      <c r="J163" s="70">
        <v>0</v>
      </c>
      <c r="K163" s="70">
        <v>0</v>
      </c>
      <c r="L163" s="70">
        <v>0</v>
      </c>
      <c r="M163" s="70">
        <v>0</v>
      </c>
      <c r="O163" s="28">
        <v>2923.259999999997</v>
      </c>
      <c r="P163" s="28">
        <v>1032.6</v>
      </c>
      <c r="Q163" s="28">
        <v>3955.859999999997</v>
      </c>
    </row>
    <row r="164" spans="2:17" ht="12">
      <c r="B164" s="69" t="s">
        <v>1471</v>
      </c>
      <c r="C164" s="69" t="s">
        <v>775</v>
      </c>
      <c r="D164" s="70">
        <v>2451.0699999999997</v>
      </c>
      <c r="E164" s="70">
        <v>3587.0299999999997</v>
      </c>
      <c r="F164" s="70">
        <v>5</v>
      </c>
      <c r="G164" s="70">
        <v>465</v>
      </c>
      <c r="H164" s="70">
        <v>0</v>
      </c>
      <c r="I164" s="70">
        <v>17.5</v>
      </c>
      <c r="J164" s="70">
        <v>0</v>
      </c>
      <c r="K164" s="70">
        <v>1189</v>
      </c>
      <c r="L164" s="70">
        <v>1.5</v>
      </c>
      <c r="M164" s="70">
        <v>12.500000000000002</v>
      </c>
      <c r="O164" s="28">
        <v>2457.5699999999997</v>
      </c>
      <c r="P164" s="28">
        <v>2813.46</v>
      </c>
      <c r="Q164" s="28">
        <v>5271.03</v>
      </c>
    </row>
    <row r="165" spans="2:17" ht="12">
      <c r="B165" s="69" t="s">
        <v>1472</v>
      </c>
      <c r="C165" s="69" t="s">
        <v>497</v>
      </c>
      <c r="D165" s="70">
        <v>1631.3399999999972</v>
      </c>
      <c r="E165" s="70">
        <v>2706.9199999999973</v>
      </c>
      <c r="F165" s="70">
        <v>0</v>
      </c>
      <c r="G165" s="70">
        <v>6</v>
      </c>
      <c r="H165" s="70">
        <v>0</v>
      </c>
      <c r="I165" s="70">
        <v>0</v>
      </c>
      <c r="J165" s="70">
        <v>0</v>
      </c>
      <c r="K165" s="70">
        <v>0</v>
      </c>
      <c r="L165" s="70">
        <v>0</v>
      </c>
      <c r="M165" s="70">
        <v>0</v>
      </c>
      <c r="O165" s="28">
        <v>1631.3399999999972</v>
      </c>
      <c r="P165" s="28">
        <v>1081.5800000000002</v>
      </c>
      <c r="Q165" s="28">
        <v>2712.9199999999973</v>
      </c>
    </row>
    <row r="166" spans="2:17" ht="12">
      <c r="B166" s="69" t="s">
        <v>1473</v>
      </c>
      <c r="C166" s="69" t="s">
        <v>123</v>
      </c>
      <c r="D166" s="70">
        <v>4467.200000000008</v>
      </c>
      <c r="E166" s="70">
        <v>5053.930000000008</v>
      </c>
      <c r="F166" s="70">
        <v>0</v>
      </c>
      <c r="G166" s="70">
        <v>0</v>
      </c>
      <c r="H166" s="70">
        <v>0</v>
      </c>
      <c r="I166" s="70">
        <v>0</v>
      </c>
      <c r="J166" s="70">
        <v>0</v>
      </c>
      <c r="K166" s="70">
        <v>0</v>
      </c>
      <c r="L166" s="70">
        <v>0</v>
      </c>
      <c r="M166" s="70">
        <v>0</v>
      </c>
      <c r="O166" s="28">
        <v>4467.200000000008</v>
      </c>
      <c r="P166" s="28">
        <v>586.7299999999996</v>
      </c>
      <c r="Q166" s="28">
        <v>5053.930000000008</v>
      </c>
    </row>
    <row r="167" spans="2:17" ht="12">
      <c r="B167" s="69" t="s">
        <v>1474</v>
      </c>
      <c r="C167" s="69" t="s">
        <v>124</v>
      </c>
      <c r="D167" s="70">
        <v>3019.0500000000025</v>
      </c>
      <c r="E167" s="70">
        <v>4973.560000000002</v>
      </c>
      <c r="F167" s="70">
        <v>0</v>
      </c>
      <c r="G167" s="70">
        <v>0</v>
      </c>
      <c r="H167" s="70">
        <v>0</v>
      </c>
      <c r="I167" s="70">
        <v>0</v>
      </c>
      <c r="J167" s="70">
        <v>0</v>
      </c>
      <c r="K167" s="70">
        <v>0</v>
      </c>
      <c r="L167" s="70">
        <v>1.99</v>
      </c>
      <c r="M167" s="70">
        <v>1.99</v>
      </c>
      <c r="O167" s="28">
        <v>3021.0400000000022</v>
      </c>
      <c r="P167" s="28">
        <v>1954.5099999999998</v>
      </c>
      <c r="Q167" s="28">
        <v>4975.550000000002</v>
      </c>
    </row>
    <row r="168" spans="2:17" ht="12">
      <c r="B168" s="69" t="s">
        <v>1475</v>
      </c>
      <c r="C168" s="69" t="s">
        <v>125</v>
      </c>
      <c r="D168" s="70">
        <v>6454.399999999994</v>
      </c>
      <c r="E168" s="70">
        <v>12633.149999999992</v>
      </c>
      <c r="F168" s="70">
        <v>106</v>
      </c>
      <c r="G168" s="70">
        <v>9259</v>
      </c>
      <c r="H168" s="70">
        <v>0</v>
      </c>
      <c r="I168" s="70">
        <v>0</v>
      </c>
      <c r="J168" s="70">
        <v>0</v>
      </c>
      <c r="K168" s="70">
        <v>125</v>
      </c>
      <c r="L168" s="70">
        <v>0</v>
      </c>
      <c r="M168" s="70">
        <v>0</v>
      </c>
      <c r="O168" s="28">
        <v>6560.399999999994</v>
      </c>
      <c r="P168" s="28">
        <v>15456.75</v>
      </c>
      <c r="Q168" s="28">
        <v>22017.149999999994</v>
      </c>
    </row>
    <row r="169" spans="2:17" ht="12">
      <c r="B169" s="69" t="s">
        <v>1476</v>
      </c>
      <c r="C169" s="69" t="s">
        <v>750</v>
      </c>
      <c r="D169" s="70">
        <v>5270.509999999995</v>
      </c>
      <c r="E169" s="70">
        <v>6529.969999999994</v>
      </c>
      <c r="F169" s="70">
        <v>74.30000000000001</v>
      </c>
      <c r="G169" s="70">
        <v>104.30000000000001</v>
      </c>
      <c r="H169" s="70">
        <v>0</v>
      </c>
      <c r="I169" s="70">
        <v>0</v>
      </c>
      <c r="J169" s="70">
        <v>0</v>
      </c>
      <c r="K169" s="70">
        <v>0</v>
      </c>
      <c r="L169" s="70">
        <v>0</v>
      </c>
      <c r="M169" s="70">
        <v>0</v>
      </c>
      <c r="O169" s="28">
        <v>5344.809999999995</v>
      </c>
      <c r="P169" s="28">
        <v>1289.4599999999991</v>
      </c>
      <c r="Q169" s="28">
        <v>6634.269999999994</v>
      </c>
    </row>
    <row r="170" spans="2:17" ht="12">
      <c r="B170" s="69" t="s">
        <v>1477</v>
      </c>
      <c r="C170" s="69" t="s">
        <v>589</v>
      </c>
      <c r="D170" s="70">
        <v>3892.040000000001</v>
      </c>
      <c r="E170" s="70">
        <v>5050.360000000001</v>
      </c>
      <c r="F170" s="70">
        <v>0</v>
      </c>
      <c r="G170" s="70">
        <v>0</v>
      </c>
      <c r="H170" s="70">
        <v>0</v>
      </c>
      <c r="I170" s="70">
        <v>0</v>
      </c>
      <c r="J170" s="70">
        <v>0</v>
      </c>
      <c r="K170" s="70">
        <v>0</v>
      </c>
      <c r="L170" s="70">
        <v>1</v>
      </c>
      <c r="M170" s="70">
        <v>1</v>
      </c>
      <c r="O170" s="28">
        <v>3893.040000000001</v>
      </c>
      <c r="P170" s="28">
        <v>1158.3199999999997</v>
      </c>
      <c r="Q170" s="28">
        <v>5051.360000000001</v>
      </c>
    </row>
    <row r="171" spans="2:17" ht="12">
      <c r="B171" s="69" t="s">
        <v>1478</v>
      </c>
      <c r="C171" s="69" t="s">
        <v>424</v>
      </c>
      <c r="D171" s="70">
        <v>5254.380000000003</v>
      </c>
      <c r="E171" s="70">
        <v>6263.320000000003</v>
      </c>
      <c r="F171" s="70">
        <v>5</v>
      </c>
      <c r="G171" s="70">
        <v>5</v>
      </c>
      <c r="H171" s="70">
        <v>0</v>
      </c>
      <c r="I171" s="70">
        <v>0</v>
      </c>
      <c r="J171" s="70">
        <v>0</v>
      </c>
      <c r="K171" s="70">
        <v>0</v>
      </c>
      <c r="L171" s="70">
        <v>0</v>
      </c>
      <c r="M171" s="70">
        <v>0</v>
      </c>
      <c r="O171" s="28">
        <v>5259.380000000003</v>
      </c>
      <c r="P171" s="28">
        <v>1008.9400000000005</v>
      </c>
      <c r="Q171" s="28">
        <v>6268.320000000003</v>
      </c>
    </row>
    <row r="172" spans="2:17" ht="12">
      <c r="B172" s="69" t="s">
        <v>1479</v>
      </c>
      <c r="C172" s="69" t="s">
        <v>425</v>
      </c>
      <c r="D172" s="70">
        <v>5525.970000000004</v>
      </c>
      <c r="E172" s="70">
        <v>6153.410000000004</v>
      </c>
      <c r="F172" s="70">
        <v>0</v>
      </c>
      <c r="G172" s="70">
        <v>0</v>
      </c>
      <c r="H172" s="70">
        <v>0</v>
      </c>
      <c r="I172" s="70">
        <v>230</v>
      </c>
      <c r="J172" s="70">
        <v>0</v>
      </c>
      <c r="K172" s="70">
        <v>0</v>
      </c>
      <c r="L172" s="70">
        <v>0</v>
      </c>
      <c r="M172" s="70">
        <v>0</v>
      </c>
      <c r="O172" s="28">
        <v>5525.970000000004</v>
      </c>
      <c r="P172" s="28">
        <v>857.4400000000005</v>
      </c>
      <c r="Q172" s="28">
        <v>6383.410000000004</v>
      </c>
    </row>
    <row r="173" spans="2:17" ht="12">
      <c r="B173" s="69" t="s">
        <v>1480</v>
      </c>
      <c r="C173" s="69" t="s">
        <v>128</v>
      </c>
      <c r="D173" s="70">
        <v>6837.510000000004</v>
      </c>
      <c r="E173" s="70">
        <v>9384.730000000003</v>
      </c>
      <c r="F173" s="70">
        <v>76</v>
      </c>
      <c r="G173" s="70">
        <v>6186</v>
      </c>
      <c r="H173" s="70">
        <v>219</v>
      </c>
      <c r="I173" s="70">
        <v>526</v>
      </c>
      <c r="J173" s="70">
        <v>0</v>
      </c>
      <c r="K173" s="70">
        <v>124</v>
      </c>
      <c r="L173" s="70">
        <v>0.99</v>
      </c>
      <c r="M173" s="70">
        <v>0.99</v>
      </c>
      <c r="O173" s="28">
        <v>7133.500000000004</v>
      </c>
      <c r="P173" s="28">
        <v>9088.22</v>
      </c>
      <c r="Q173" s="28">
        <v>16221.720000000003</v>
      </c>
    </row>
    <row r="174" spans="2:17" ht="12">
      <c r="B174" s="69" t="s">
        <v>1481</v>
      </c>
      <c r="C174" s="69" t="s">
        <v>723</v>
      </c>
      <c r="D174" s="70">
        <v>9173.560000000007</v>
      </c>
      <c r="E174" s="70">
        <v>18136.40000000001</v>
      </c>
      <c r="F174" s="70">
        <v>2</v>
      </c>
      <c r="G174" s="70">
        <v>2</v>
      </c>
      <c r="H174" s="70">
        <v>10</v>
      </c>
      <c r="I174" s="70">
        <v>10</v>
      </c>
      <c r="J174" s="70">
        <v>0</v>
      </c>
      <c r="K174" s="70">
        <v>499</v>
      </c>
      <c r="L174" s="70">
        <v>2</v>
      </c>
      <c r="M174" s="70">
        <v>2</v>
      </c>
      <c r="O174" s="28">
        <v>9187.560000000007</v>
      </c>
      <c r="P174" s="28">
        <v>9461.840000000002</v>
      </c>
      <c r="Q174" s="28">
        <v>18649.40000000001</v>
      </c>
    </row>
    <row r="175" spans="2:17" ht="12">
      <c r="B175" s="69" t="s">
        <v>1482</v>
      </c>
      <c r="C175" s="69" t="s">
        <v>829</v>
      </c>
      <c r="D175" s="70">
        <v>5488.8199999999915</v>
      </c>
      <c r="E175" s="70">
        <v>6346.789999999992</v>
      </c>
      <c r="F175" s="70">
        <v>309</v>
      </c>
      <c r="G175" s="70">
        <v>1237</v>
      </c>
      <c r="H175" s="70">
        <v>0</v>
      </c>
      <c r="I175" s="70">
        <v>0</v>
      </c>
      <c r="J175" s="70">
        <v>0</v>
      </c>
      <c r="K175" s="70">
        <v>1000</v>
      </c>
      <c r="L175" s="70">
        <v>0</v>
      </c>
      <c r="M175" s="70">
        <v>0</v>
      </c>
      <c r="O175" s="28">
        <v>5797.8199999999915</v>
      </c>
      <c r="P175" s="28">
        <v>2785.9700000000003</v>
      </c>
      <c r="Q175" s="28">
        <v>8583.789999999992</v>
      </c>
    </row>
    <row r="176" spans="2:17" ht="12">
      <c r="B176" s="69" t="s">
        <v>1483</v>
      </c>
      <c r="C176" s="69" t="s">
        <v>830</v>
      </c>
      <c r="D176" s="70">
        <v>10099.970000000014</v>
      </c>
      <c r="E176" s="70">
        <v>11308.110000000013</v>
      </c>
      <c r="F176" s="70">
        <v>75</v>
      </c>
      <c r="G176" s="70">
        <v>90</v>
      </c>
      <c r="H176" s="70">
        <v>0</v>
      </c>
      <c r="I176" s="70">
        <v>0</v>
      </c>
      <c r="J176" s="70">
        <v>0</v>
      </c>
      <c r="K176" s="70">
        <v>499</v>
      </c>
      <c r="L176" s="70">
        <v>0.99</v>
      </c>
      <c r="M176" s="70">
        <v>1.98</v>
      </c>
      <c r="O176" s="28">
        <v>10175.960000000014</v>
      </c>
      <c r="P176" s="28">
        <v>1723.1299999999992</v>
      </c>
      <c r="Q176" s="28">
        <v>11899.090000000013</v>
      </c>
    </row>
    <row r="177" spans="2:17" ht="12">
      <c r="B177" s="69" t="s">
        <v>1484</v>
      </c>
      <c r="C177" s="69" t="s">
        <v>831</v>
      </c>
      <c r="D177" s="70">
        <v>6934.190000000001</v>
      </c>
      <c r="E177" s="70">
        <v>12707.880000000001</v>
      </c>
      <c r="F177" s="70">
        <v>0</v>
      </c>
      <c r="G177" s="70">
        <v>0</v>
      </c>
      <c r="H177" s="70">
        <v>0</v>
      </c>
      <c r="I177" s="70">
        <v>0</v>
      </c>
      <c r="J177" s="70">
        <v>0</v>
      </c>
      <c r="K177" s="70">
        <v>0</v>
      </c>
      <c r="L177" s="70">
        <v>0</v>
      </c>
      <c r="M177" s="70">
        <v>0</v>
      </c>
      <c r="O177" s="28">
        <v>6934.190000000001</v>
      </c>
      <c r="P177" s="28">
        <v>5773.69</v>
      </c>
      <c r="Q177" s="28">
        <v>12707.880000000001</v>
      </c>
    </row>
    <row r="178" spans="2:17" ht="12">
      <c r="B178" s="69" t="s">
        <v>1485</v>
      </c>
      <c r="C178" s="69" t="s">
        <v>832</v>
      </c>
      <c r="D178" s="70">
        <v>7594.669999999996</v>
      </c>
      <c r="E178" s="70">
        <v>14889.129999999994</v>
      </c>
      <c r="F178" s="70">
        <v>0</v>
      </c>
      <c r="G178" s="70">
        <v>580</v>
      </c>
      <c r="H178" s="70">
        <v>0</v>
      </c>
      <c r="I178" s="70">
        <v>0</v>
      </c>
      <c r="J178" s="70">
        <v>0</v>
      </c>
      <c r="K178" s="70">
        <v>4964</v>
      </c>
      <c r="L178" s="70">
        <v>0</v>
      </c>
      <c r="M178" s="70">
        <v>0</v>
      </c>
      <c r="O178" s="28">
        <v>7594.669999999996</v>
      </c>
      <c r="P178" s="28">
        <v>12838.459999999997</v>
      </c>
      <c r="Q178" s="28">
        <v>20433.129999999994</v>
      </c>
    </row>
    <row r="179" spans="2:17" ht="12">
      <c r="B179" s="69" t="s">
        <v>1486</v>
      </c>
      <c r="C179" s="69" t="s">
        <v>130</v>
      </c>
      <c r="D179" s="70">
        <v>4401.8</v>
      </c>
      <c r="E179" s="70">
        <v>10844.85</v>
      </c>
      <c r="F179" s="70">
        <v>5</v>
      </c>
      <c r="G179" s="70">
        <v>42</v>
      </c>
      <c r="H179" s="70">
        <v>0</v>
      </c>
      <c r="I179" s="70">
        <v>0</v>
      </c>
      <c r="J179" s="70">
        <v>0</v>
      </c>
      <c r="K179" s="70">
        <v>0</v>
      </c>
      <c r="L179" s="70">
        <v>0</v>
      </c>
      <c r="M179" s="70">
        <v>0</v>
      </c>
      <c r="O179" s="28">
        <v>4406.8</v>
      </c>
      <c r="P179" s="28">
        <v>6480.05</v>
      </c>
      <c r="Q179" s="28">
        <v>10886.85</v>
      </c>
    </row>
    <row r="180" spans="2:17" ht="12">
      <c r="B180" s="69" t="s">
        <v>1487</v>
      </c>
      <c r="C180" s="69" t="s">
        <v>788</v>
      </c>
      <c r="D180" s="70">
        <v>2120.43</v>
      </c>
      <c r="E180" s="70">
        <v>2517.4999999999995</v>
      </c>
      <c r="F180" s="70">
        <v>0</v>
      </c>
      <c r="G180" s="70">
        <v>0</v>
      </c>
      <c r="H180" s="70">
        <v>0</v>
      </c>
      <c r="I180" s="70">
        <v>0</v>
      </c>
      <c r="J180" s="70">
        <v>0</v>
      </c>
      <c r="K180" s="70">
        <v>0</v>
      </c>
      <c r="L180" s="70">
        <v>0</v>
      </c>
      <c r="M180" s="70">
        <v>0</v>
      </c>
      <c r="O180" s="28">
        <v>2120.43</v>
      </c>
      <c r="P180" s="28">
        <v>397.0699999999997</v>
      </c>
      <c r="Q180" s="28">
        <v>2517.4999999999995</v>
      </c>
    </row>
    <row r="181" spans="2:17" ht="12">
      <c r="B181" s="69" t="s">
        <v>1488</v>
      </c>
      <c r="C181" s="69" t="s">
        <v>789</v>
      </c>
      <c r="D181" s="70">
        <v>2195.6200000000003</v>
      </c>
      <c r="E181" s="70">
        <v>2788.0200000000004</v>
      </c>
      <c r="F181" s="70">
        <v>0</v>
      </c>
      <c r="G181" s="70">
        <v>0</v>
      </c>
      <c r="H181" s="70">
        <v>0</v>
      </c>
      <c r="I181" s="70">
        <v>0</v>
      </c>
      <c r="J181" s="70">
        <v>0</v>
      </c>
      <c r="K181" s="70">
        <v>0</v>
      </c>
      <c r="L181" s="70">
        <v>0.99</v>
      </c>
      <c r="M181" s="70">
        <v>0.99</v>
      </c>
      <c r="O181" s="28">
        <v>2196.61</v>
      </c>
      <c r="P181" s="28">
        <v>592.4000000000001</v>
      </c>
      <c r="Q181" s="28">
        <v>2789.01</v>
      </c>
    </row>
    <row r="182" spans="2:17" ht="12">
      <c r="B182" s="69" t="s">
        <v>1489</v>
      </c>
      <c r="C182" s="69" t="s">
        <v>498</v>
      </c>
      <c r="D182" s="70">
        <v>781.9</v>
      </c>
      <c r="E182" s="70">
        <v>1021.1800000000001</v>
      </c>
      <c r="F182" s="70">
        <v>0</v>
      </c>
      <c r="G182" s="70">
        <v>0</v>
      </c>
      <c r="H182" s="70">
        <v>0</v>
      </c>
      <c r="I182" s="70">
        <v>0</v>
      </c>
      <c r="J182" s="70">
        <v>0</v>
      </c>
      <c r="K182" s="70">
        <v>0</v>
      </c>
      <c r="L182" s="70">
        <v>1</v>
      </c>
      <c r="M182" s="70">
        <v>1</v>
      </c>
      <c r="O182" s="28">
        <v>782.9</v>
      </c>
      <c r="P182" s="28">
        <v>239.2800000000001</v>
      </c>
      <c r="Q182" s="28">
        <v>1022.1800000000001</v>
      </c>
    </row>
    <row r="183" spans="2:17" ht="12">
      <c r="B183" s="71" t="s">
        <v>1490</v>
      </c>
      <c r="C183" s="69" t="s">
        <v>132</v>
      </c>
      <c r="D183" s="70">
        <v>6323.3299999999845</v>
      </c>
      <c r="E183" s="70">
        <v>9314.129999999985</v>
      </c>
      <c r="F183" s="70">
        <v>1737.1100000000004</v>
      </c>
      <c r="G183" s="70">
        <v>10174.61</v>
      </c>
      <c r="H183" s="70">
        <v>544.8</v>
      </c>
      <c r="I183" s="70">
        <v>2255.2</v>
      </c>
      <c r="J183" s="70">
        <v>0</v>
      </c>
      <c r="K183" s="70">
        <v>1981</v>
      </c>
      <c r="L183" s="70">
        <v>0.99</v>
      </c>
      <c r="M183" s="70">
        <v>0.99</v>
      </c>
      <c r="O183" s="28">
        <v>8606.229999999985</v>
      </c>
      <c r="P183" s="28">
        <v>15119.7</v>
      </c>
      <c r="Q183" s="28">
        <v>23725.929999999986</v>
      </c>
    </row>
    <row r="184" spans="2:17" ht="12">
      <c r="B184" s="71" t="s">
        <v>1491</v>
      </c>
      <c r="C184" s="69" t="s">
        <v>1983</v>
      </c>
      <c r="D184" s="70">
        <v>7209.5200000000095</v>
      </c>
      <c r="E184" s="70">
        <v>9107.51000000001</v>
      </c>
      <c r="F184" s="70">
        <v>375.50000000000006</v>
      </c>
      <c r="G184" s="70">
        <v>4294.299999999999</v>
      </c>
      <c r="H184" s="70">
        <v>223.10000000000002</v>
      </c>
      <c r="I184" s="70">
        <v>1183</v>
      </c>
      <c r="J184" s="70">
        <v>0</v>
      </c>
      <c r="K184" s="70">
        <v>1647</v>
      </c>
      <c r="L184" s="70">
        <v>1.98</v>
      </c>
      <c r="M184" s="70">
        <v>1.98</v>
      </c>
      <c r="O184" s="28">
        <v>7810.1000000000095</v>
      </c>
      <c r="P184" s="28">
        <v>8423.689999999999</v>
      </c>
      <c r="Q184" s="28">
        <v>16233.790000000008</v>
      </c>
    </row>
    <row r="185" spans="2:17" ht="12">
      <c r="B185" s="71" t="s">
        <v>1492</v>
      </c>
      <c r="C185" s="69" t="s">
        <v>630</v>
      </c>
      <c r="D185" s="70">
        <v>2894.689999999997</v>
      </c>
      <c r="E185" s="70">
        <v>4507.609999999997</v>
      </c>
      <c r="F185" s="70">
        <v>60</v>
      </c>
      <c r="G185" s="70">
        <v>613</v>
      </c>
      <c r="H185" s="70">
        <v>12</v>
      </c>
      <c r="I185" s="70">
        <v>12</v>
      </c>
      <c r="J185" s="70">
        <v>0</v>
      </c>
      <c r="K185" s="70">
        <v>748</v>
      </c>
      <c r="L185" s="70">
        <v>0</v>
      </c>
      <c r="M185" s="70">
        <v>0</v>
      </c>
      <c r="O185" s="28">
        <v>2966.689999999997</v>
      </c>
      <c r="P185" s="28">
        <v>2913.92</v>
      </c>
      <c r="Q185" s="28">
        <v>5880.609999999997</v>
      </c>
    </row>
    <row r="186" spans="2:17" ht="12">
      <c r="B186" s="71" t="s">
        <v>1493</v>
      </c>
      <c r="C186" s="69" t="s">
        <v>631</v>
      </c>
      <c r="D186" s="70">
        <v>1661.9300000000003</v>
      </c>
      <c r="E186" s="70">
        <v>2926.36</v>
      </c>
      <c r="F186" s="70">
        <v>191</v>
      </c>
      <c r="G186" s="70">
        <v>2207</v>
      </c>
      <c r="H186" s="70">
        <v>0</v>
      </c>
      <c r="I186" s="70">
        <v>0</v>
      </c>
      <c r="J186" s="70">
        <v>0</v>
      </c>
      <c r="K186" s="70">
        <v>0</v>
      </c>
      <c r="L186" s="70">
        <v>0.75</v>
      </c>
      <c r="M186" s="70">
        <v>0.75</v>
      </c>
      <c r="O186" s="28">
        <v>1853.6800000000003</v>
      </c>
      <c r="P186" s="28">
        <v>3280.4300000000003</v>
      </c>
      <c r="Q186" s="28">
        <v>5134.110000000001</v>
      </c>
    </row>
    <row r="187" spans="2:17" ht="12">
      <c r="B187" s="71" t="s">
        <v>1494</v>
      </c>
      <c r="C187" s="69" t="s">
        <v>632</v>
      </c>
      <c r="D187" s="70">
        <v>3403.1899999999987</v>
      </c>
      <c r="E187" s="70">
        <v>3787.9999999999986</v>
      </c>
      <c r="F187" s="70">
        <v>73</v>
      </c>
      <c r="G187" s="70">
        <v>7132.099999999999</v>
      </c>
      <c r="H187" s="70">
        <v>0</v>
      </c>
      <c r="I187" s="70">
        <v>0</v>
      </c>
      <c r="J187" s="70">
        <v>0</v>
      </c>
      <c r="K187" s="70">
        <v>1160</v>
      </c>
      <c r="L187" s="70">
        <v>0</v>
      </c>
      <c r="M187" s="70">
        <v>0</v>
      </c>
      <c r="O187" s="28">
        <v>3476.1899999999987</v>
      </c>
      <c r="P187" s="28">
        <v>8603.91</v>
      </c>
      <c r="Q187" s="28">
        <v>12080.099999999999</v>
      </c>
    </row>
    <row r="188" spans="2:17" ht="12">
      <c r="B188" s="69" t="s">
        <v>1495</v>
      </c>
      <c r="C188" s="69" t="s">
        <v>767</v>
      </c>
      <c r="D188" s="70">
        <v>5040.209999999999</v>
      </c>
      <c r="E188" s="70">
        <v>12361.499999999996</v>
      </c>
      <c r="F188" s="70">
        <v>339.4</v>
      </c>
      <c r="G188" s="70">
        <v>1724.6999999999998</v>
      </c>
      <c r="H188" s="70">
        <v>352.5</v>
      </c>
      <c r="I188" s="70">
        <v>5901.6</v>
      </c>
      <c r="J188" s="70">
        <v>0</v>
      </c>
      <c r="K188" s="70">
        <v>499</v>
      </c>
      <c r="L188" s="70">
        <v>2</v>
      </c>
      <c r="M188" s="70">
        <v>16</v>
      </c>
      <c r="O188" s="28">
        <v>5734.109999999999</v>
      </c>
      <c r="P188" s="28">
        <v>14768.689999999997</v>
      </c>
      <c r="Q188" s="28">
        <v>20502.799999999996</v>
      </c>
    </row>
    <row r="189" spans="2:17" ht="12">
      <c r="B189" s="69" t="s">
        <v>1496</v>
      </c>
      <c r="C189" s="69" t="s">
        <v>499</v>
      </c>
      <c r="D189" s="70">
        <v>1049.37</v>
      </c>
      <c r="E189" s="70">
        <v>1784.22</v>
      </c>
      <c r="F189" s="70">
        <v>0</v>
      </c>
      <c r="G189" s="70">
        <v>0</v>
      </c>
      <c r="H189" s="70">
        <v>0</v>
      </c>
      <c r="I189" s="70">
        <v>0</v>
      </c>
      <c r="J189" s="70">
        <v>0</v>
      </c>
      <c r="K189" s="70">
        <v>0</v>
      </c>
      <c r="L189" s="70">
        <v>0</v>
      </c>
      <c r="M189" s="70">
        <v>0</v>
      </c>
      <c r="O189" s="28">
        <v>1049.37</v>
      </c>
      <c r="P189" s="28">
        <v>734.8500000000001</v>
      </c>
      <c r="Q189" s="28">
        <v>1784.22</v>
      </c>
    </row>
    <row r="190" spans="2:17" ht="12">
      <c r="B190" s="69" t="s">
        <v>1497</v>
      </c>
      <c r="C190" s="69" t="s">
        <v>500</v>
      </c>
      <c r="D190" s="70">
        <v>2061.7000000000003</v>
      </c>
      <c r="E190" s="70">
        <v>2824.17</v>
      </c>
      <c r="F190" s="70">
        <v>0</v>
      </c>
      <c r="G190" s="70">
        <v>0</v>
      </c>
      <c r="H190" s="70">
        <v>0</v>
      </c>
      <c r="I190" s="70">
        <v>0</v>
      </c>
      <c r="J190" s="70">
        <v>0</v>
      </c>
      <c r="K190" s="70">
        <v>0</v>
      </c>
      <c r="L190" s="70">
        <v>0.99</v>
      </c>
      <c r="M190" s="70">
        <v>0.99</v>
      </c>
      <c r="O190" s="28">
        <v>2062.69</v>
      </c>
      <c r="P190" s="28">
        <v>762.4699999999998</v>
      </c>
      <c r="Q190" s="28">
        <v>2825.16</v>
      </c>
    </row>
    <row r="191" spans="2:17" ht="12">
      <c r="B191" s="69" t="s">
        <v>1498</v>
      </c>
      <c r="C191" s="69" t="s">
        <v>1984</v>
      </c>
      <c r="D191" s="70">
        <v>964.2699999999995</v>
      </c>
      <c r="E191" s="70">
        <v>1436.0899999999997</v>
      </c>
      <c r="F191" s="70">
        <v>0</v>
      </c>
      <c r="G191" s="70">
        <v>0</v>
      </c>
      <c r="H191" s="70">
        <v>0</v>
      </c>
      <c r="I191" s="70">
        <v>0</v>
      </c>
      <c r="J191" s="70">
        <v>0</v>
      </c>
      <c r="K191" s="70">
        <v>0</v>
      </c>
      <c r="L191" s="70">
        <v>1</v>
      </c>
      <c r="M191" s="70">
        <v>1</v>
      </c>
      <c r="O191" s="28">
        <v>965.2699999999995</v>
      </c>
      <c r="P191" s="28">
        <v>471.82000000000016</v>
      </c>
      <c r="Q191" s="28">
        <v>1437.0899999999997</v>
      </c>
    </row>
    <row r="192" spans="2:17" ht="12">
      <c r="B192" s="69" t="s">
        <v>1499</v>
      </c>
      <c r="C192" s="69" t="s">
        <v>552</v>
      </c>
      <c r="D192" s="70">
        <v>3924.210000000001</v>
      </c>
      <c r="E192" s="70">
        <v>5799.660000000001</v>
      </c>
      <c r="F192" s="70">
        <v>15</v>
      </c>
      <c r="G192" s="70">
        <v>1095</v>
      </c>
      <c r="H192" s="70">
        <v>0</v>
      </c>
      <c r="I192" s="70">
        <v>0</v>
      </c>
      <c r="J192" s="70">
        <v>0</v>
      </c>
      <c r="K192" s="70">
        <v>0</v>
      </c>
      <c r="L192" s="70">
        <v>0.99</v>
      </c>
      <c r="M192" s="70">
        <v>0.99</v>
      </c>
      <c r="O192" s="28">
        <v>3940.2000000000007</v>
      </c>
      <c r="P192" s="28">
        <v>2955.45</v>
      </c>
      <c r="Q192" s="28">
        <v>6895.650000000001</v>
      </c>
    </row>
    <row r="193" spans="2:17" ht="12">
      <c r="B193" s="69" t="s">
        <v>1500</v>
      </c>
      <c r="C193" s="69" t="s">
        <v>137</v>
      </c>
      <c r="D193" s="70">
        <v>9544.240000000003</v>
      </c>
      <c r="E193" s="70">
        <v>22793.070000000003</v>
      </c>
      <c r="F193" s="70">
        <v>37</v>
      </c>
      <c r="G193" s="70">
        <v>88</v>
      </c>
      <c r="H193" s="70">
        <v>0</v>
      </c>
      <c r="I193" s="70">
        <v>32</v>
      </c>
      <c r="J193" s="70">
        <v>0</v>
      </c>
      <c r="K193" s="70">
        <v>2830</v>
      </c>
      <c r="L193" s="70">
        <v>0</v>
      </c>
      <c r="M193" s="70">
        <v>0</v>
      </c>
      <c r="O193" s="28">
        <v>9581.240000000003</v>
      </c>
      <c r="P193" s="28">
        <v>16161.83</v>
      </c>
      <c r="Q193" s="28">
        <v>25743.070000000003</v>
      </c>
    </row>
    <row r="194" spans="2:17" ht="12">
      <c r="B194" s="71" t="s">
        <v>1501</v>
      </c>
      <c r="C194" s="69" t="s">
        <v>138</v>
      </c>
      <c r="D194" s="70">
        <v>1821.3999999999996</v>
      </c>
      <c r="E194" s="70">
        <v>2171.0799999999995</v>
      </c>
      <c r="F194" s="70">
        <v>0</v>
      </c>
      <c r="G194" s="70">
        <v>0</v>
      </c>
      <c r="H194" s="70">
        <v>0</v>
      </c>
      <c r="I194" s="70">
        <v>0</v>
      </c>
      <c r="J194" s="70">
        <v>0</v>
      </c>
      <c r="K194" s="70">
        <v>998</v>
      </c>
      <c r="L194" s="70">
        <v>0.99</v>
      </c>
      <c r="M194" s="70">
        <v>0.99</v>
      </c>
      <c r="O194" s="28">
        <v>1822.3899999999996</v>
      </c>
      <c r="P194" s="28">
        <v>1347.6799999999996</v>
      </c>
      <c r="Q194" s="28">
        <v>3170.0699999999993</v>
      </c>
    </row>
    <row r="195" spans="2:17" ht="12">
      <c r="B195" s="69" t="s">
        <v>1502</v>
      </c>
      <c r="C195" s="69" t="s">
        <v>501</v>
      </c>
      <c r="D195" s="70">
        <v>720.9799999999999</v>
      </c>
      <c r="E195" s="70">
        <v>1523.31</v>
      </c>
      <c r="F195" s="70">
        <v>0</v>
      </c>
      <c r="G195" s="70">
        <v>0</v>
      </c>
      <c r="H195" s="70">
        <v>0</v>
      </c>
      <c r="I195" s="70">
        <v>0</v>
      </c>
      <c r="J195" s="70">
        <v>0</v>
      </c>
      <c r="K195" s="70">
        <v>0</v>
      </c>
      <c r="L195" s="70">
        <v>0</v>
      </c>
      <c r="M195" s="70">
        <v>0</v>
      </c>
      <c r="O195" s="28">
        <v>720.9799999999999</v>
      </c>
      <c r="P195" s="28">
        <v>802.33</v>
      </c>
      <c r="Q195" s="28">
        <v>1523.31</v>
      </c>
    </row>
    <row r="196" spans="2:17" ht="12">
      <c r="B196" s="69" t="s">
        <v>1503</v>
      </c>
      <c r="C196" s="69" t="s">
        <v>139</v>
      </c>
      <c r="D196" s="70">
        <v>6810.86</v>
      </c>
      <c r="E196" s="70">
        <v>8676.36</v>
      </c>
      <c r="F196" s="70">
        <v>0</v>
      </c>
      <c r="G196" s="70">
        <v>12</v>
      </c>
      <c r="H196" s="70">
        <v>0</v>
      </c>
      <c r="I196" s="70">
        <v>0</v>
      </c>
      <c r="J196" s="70">
        <v>0</v>
      </c>
      <c r="K196" s="70">
        <v>0</v>
      </c>
      <c r="L196" s="70">
        <v>0.98</v>
      </c>
      <c r="M196" s="70">
        <v>0.98</v>
      </c>
      <c r="O196" s="28">
        <v>6811.839999999999</v>
      </c>
      <c r="P196" s="28">
        <v>1877.500000000001</v>
      </c>
      <c r="Q196" s="28">
        <v>8689.34</v>
      </c>
    </row>
    <row r="197" spans="2:17" ht="12">
      <c r="B197" s="71" t="s">
        <v>1504</v>
      </c>
      <c r="C197" s="69" t="s">
        <v>1985</v>
      </c>
      <c r="D197" s="70">
        <v>3344.5499999999984</v>
      </c>
      <c r="E197" s="70">
        <v>3954.3299999999986</v>
      </c>
      <c r="F197" s="70">
        <v>191</v>
      </c>
      <c r="G197" s="70">
        <v>17185.5</v>
      </c>
      <c r="H197" s="70">
        <v>0</v>
      </c>
      <c r="I197" s="70">
        <v>0</v>
      </c>
      <c r="J197" s="70">
        <v>0</v>
      </c>
      <c r="K197" s="70">
        <v>0</v>
      </c>
      <c r="L197" s="70">
        <v>0.99</v>
      </c>
      <c r="M197" s="70">
        <v>0.99</v>
      </c>
      <c r="O197" s="28">
        <v>3536.539999999998</v>
      </c>
      <c r="P197" s="28">
        <v>17604.280000000002</v>
      </c>
      <c r="Q197" s="28">
        <v>21140.82</v>
      </c>
    </row>
    <row r="198" spans="2:17" ht="12">
      <c r="B198" s="71" t="s">
        <v>1505</v>
      </c>
      <c r="C198" s="69" t="s">
        <v>142</v>
      </c>
      <c r="D198" s="70">
        <v>5295.049999999994</v>
      </c>
      <c r="E198" s="70">
        <v>7760.039999999994</v>
      </c>
      <c r="F198" s="70">
        <v>243.1</v>
      </c>
      <c r="G198" s="70">
        <v>11986.7</v>
      </c>
      <c r="H198" s="70">
        <v>33</v>
      </c>
      <c r="I198" s="70">
        <v>33</v>
      </c>
      <c r="J198" s="70">
        <v>0</v>
      </c>
      <c r="K198" s="70">
        <v>0</v>
      </c>
      <c r="L198" s="70">
        <v>1</v>
      </c>
      <c r="M198" s="70">
        <v>1</v>
      </c>
      <c r="O198" s="28">
        <v>5572.149999999994</v>
      </c>
      <c r="P198" s="28">
        <v>14208.59</v>
      </c>
      <c r="Q198" s="28">
        <v>19780.739999999994</v>
      </c>
    </row>
    <row r="199" spans="2:17" ht="12">
      <c r="B199" s="71" t="s">
        <v>1506</v>
      </c>
      <c r="C199" s="69" t="s">
        <v>144</v>
      </c>
      <c r="D199" s="70">
        <v>1563.2900000000006</v>
      </c>
      <c r="E199" s="70">
        <v>1817.3400000000006</v>
      </c>
      <c r="F199" s="70">
        <v>113.2</v>
      </c>
      <c r="G199" s="70">
        <v>3166.3</v>
      </c>
      <c r="H199" s="70">
        <v>0</v>
      </c>
      <c r="I199" s="70">
        <v>0</v>
      </c>
      <c r="J199" s="70">
        <v>0</v>
      </c>
      <c r="K199" s="70">
        <v>0</v>
      </c>
      <c r="L199" s="70">
        <v>0</v>
      </c>
      <c r="M199" s="70">
        <v>0</v>
      </c>
      <c r="O199" s="28">
        <v>1676.4900000000007</v>
      </c>
      <c r="P199" s="28">
        <v>3307.1500000000005</v>
      </c>
      <c r="Q199" s="28">
        <v>4983.640000000001</v>
      </c>
    </row>
    <row r="200" spans="2:17" ht="12">
      <c r="B200" s="69" t="s">
        <v>1507</v>
      </c>
      <c r="C200" s="69" t="s">
        <v>675</v>
      </c>
      <c r="D200" s="70">
        <v>4501.910000000003</v>
      </c>
      <c r="E200" s="70">
        <v>5654.580000000003</v>
      </c>
      <c r="F200" s="70">
        <v>0</v>
      </c>
      <c r="G200" s="70">
        <v>0</v>
      </c>
      <c r="H200" s="70">
        <v>0</v>
      </c>
      <c r="I200" s="70">
        <v>0</v>
      </c>
      <c r="J200" s="70">
        <v>0</v>
      </c>
      <c r="K200" s="70">
        <v>0</v>
      </c>
      <c r="L200" s="70">
        <v>2.73</v>
      </c>
      <c r="M200" s="70">
        <v>2.73</v>
      </c>
      <c r="O200" s="28">
        <v>4504.640000000002</v>
      </c>
      <c r="P200" s="28">
        <v>1152.67</v>
      </c>
      <c r="Q200" s="28">
        <v>5657.310000000002</v>
      </c>
    </row>
    <row r="201" spans="2:17" ht="12">
      <c r="B201" s="69" t="s">
        <v>1508</v>
      </c>
      <c r="C201" s="69" t="s">
        <v>676</v>
      </c>
      <c r="D201" s="70">
        <v>3627.740000000004</v>
      </c>
      <c r="E201" s="70">
        <v>4677.770000000004</v>
      </c>
      <c r="F201" s="70">
        <v>9.8</v>
      </c>
      <c r="G201" s="70">
        <v>209.8</v>
      </c>
      <c r="H201" s="70">
        <v>0</v>
      </c>
      <c r="I201" s="70">
        <v>0</v>
      </c>
      <c r="J201" s="70">
        <v>0</v>
      </c>
      <c r="K201" s="70">
        <v>0</v>
      </c>
      <c r="L201" s="70">
        <v>0.99</v>
      </c>
      <c r="M201" s="70">
        <v>0.99</v>
      </c>
      <c r="O201" s="28">
        <v>3638.530000000004</v>
      </c>
      <c r="P201" s="28">
        <v>1250.0300000000002</v>
      </c>
      <c r="Q201" s="28">
        <v>4888.560000000004</v>
      </c>
    </row>
    <row r="202" spans="2:17" ht="12">
      <c r="B202" s="69" t="s">
        <v>1509</v>
      </c>
      <c r="C202" s="69" t="s">
        <v>833</v>
      </c>
      <c r="D202" s="70">
        <v>9919.230000000007</v>
      </c>
      <c r="E202" s="70">
        <v>17572.350000000006</v>
      </c>
      <c r="F202" s="70">
        <v>160.1</v>
      </c>
      <c r="G202" s="70">
        <v>11140.890000000001</v>
      </c>
      <c r="H202" s="70">
        <v>0</v>
      </c>
      <c r="I202" s="70">
        <v>0</v>
      </c>
      <c r="J202" s="70">
        <v>0</v>
      </c>
      <c r="K202" s="70">
        <v>5522</v>
      </c>
      <c r="L202" s="70">
        <v>4.96</v>
      </c>
      <c r="M202" s="70">
        <v>4.96</v>
      </c>
      <c r="O202" s="28">
        <v>10084.290000000006</v>
      </c>
      <c r="P202" s="28">
        <v>24155.909999999996</v>
      </c>
      <c r="Q202" s="28">
        <v>34240.200000000004</v>
      </c>
    </row>
    <row r="203" spans="2:17" ht="12">
      <c r="B203" s="69" t="s">
        <v>1510</v>
      </c>
      <c r="C203" s="69" t="s">
        <v>147</v>
      </c>
      <c r="D203" s="70">
        <v>4721.060000000004</v>
      </c>
      <c r="E203" s="70">
        <v>5636.760000000004</v>
      </c>
      <c r="F203" s="70">
        <v>0</v>
      </c>
      <c r="G203" s="70">
        <v>0</v>
      </c>
      <c r="H203" s="70">
        <v>0</v>
      </c>
      <c r="I203" s="70">
        <v>0</v>
      </c>
      <c r="J203" s="70">
        <v>0</v>
      </c>
      <c r="K203" s="70">
        <v>0</v>
      </c>
      <c r="L203" s="70">
        <v>0</v>
      </c>
      <c r="M203" s="70">
        <v>0</v>
      </c>
      <c r="O203" s="28">
        <v>4721.060000000004</v>
      </c>
      <c r="P203" s="28">
        <v>915.6999999999998</v>
      </c>
      <c r="Q203" s="28">
        <v>5636.760000000004</v>
      </c>
    </row>
    <row r="204" spans="2:17" ht="12">
      <c r="B204" s="69" t="s">
        <v>1511</v>
      </c>
      <c r="C204" s="69" t="s">
        <v>148</v>
      </c>
      <c r="D204" s="70">
        <v>4635.189999999996</v>
      </c>
      <c r="E204" s="70">
        <v>6674.289999999996</v>
      </c>
      <c r="F204" s="70">
        <v>0</v>
      </c>
      <c r="G204" s="70">
        <v>0</v>
      </c>
      <c r="H204" s="70">
        <v>0</v>
      </c>
      <c r="I204" s="70">
        <v>0</v>
      </c>
      <c r="J204" s="70">
        <v>0</v>
      </c>
      <c r="K204" s="70">
        <v>0</v>
      </c>
      <c r="L204" s="70">
        <v>1</v>
      </c>
      <c r="M204" s="70">
        <v>1</v>
      </c>
      <c r="O204" s="28">
        <v>4636.189999999996</v>
      </c>
      <c r="P204" s="28">
        <v>2039.1000000000004</v>
      </c>
      <c r="Q204" s="28">
        <v>6675.289999999996</v>
      </c>
    </row>
    <row r="205" spans="2:17" ht="12">
      <c r="B205" s="69" t="s">
        <v>1512</v>
      </c>
      <c r="C205" s="69" t="s">
        <v>590</v>
      </c>
      <c r="D205" s="70">
        <v>7022.409999999995</v>
      </c>
      <c r="E205" s="70">
        <v>9877.509999999995</v>
      </c>
      <c r="F205" s="70">
        <v>11</v>
      </c>
      <c r="G205" s="70">
        <v>193</v>
      </c>
      <c r="H205" s="70">
        <v>0</v>
      </c>
      <c r="I205" s="70">
        <v>0</v>
      </c>
      <c r="J205" s="70">
        <v>0</v>
      </c>
      <c r="K205" s="70">
        <v>0</v>
      </c>
      <c r="L205" s="70">
        <v>0</v>
      </c>
      <c r="M205" s="70">
        <v>0</v>
      </c>
      <c r="O205" s="28">
        <v>7033.409999999995</v>
      </c>
      <c r="P205" s="28">
        <v>3037.0999999999995</v>
      </c>
      <c r="Q205" s="28">
        <v>10070.509999999995</v>
      </c>
    </row>
    <row r="206" spans="2:17" ht="12">
      <c r="B206" s="71" t="s">
        <v>1513</v>
      </c>
      <c r="C206" s="69" t="s">
        <v>633</v>
      </c>
      <c r="D206" s="70">
        <v>927.2299999999994</v>
      </c>
      <c r="E206" s="70">
        <v>1260.2699999999995</v>
      </c>
      <c r="F206" s="70">
        <v>0</v>
      </c>
      <c r="G206" s="70">
        <v>0</v>
      </c>
      <c r="H206" s="70">
        <v>0</v>
      </c>
      <c r="I206" s="70">
        <v>0</v>
      </c>
      <c r="J206" s="70">
        <v>0</v>
      </c>
      <c r="K206" s="70">
        <v>0</v>
      </c>
      <c r="L206" s="70">
        <v>0</v>
      </c>
      <c r="M206" s="70">
        <v>0</v>
      </c>
      <c r="O206" s="28">
        <v>927.2299999999994</v>
      </c>
      <c r="P206" s="28">
        <v>333.0400000000001</v>
      </c>
      <c r="Q206" s="28">
        <v>1260.2699999999995</v>
      </c>
    </row>
    <row r="207" spans="2:17" ht="12">
      <c r="B207" s="71" t="s">
        <v>1514</v>
      </c>
      <c r="C207" s="69" t="s">
        <v>634</v>
      </c>
      <c r="D207" s="70">
        <v>682.3499999999998</v>
      </c>
      <c r="E207" s="70">
        <v>946.6599999999999</v>
      </c>
      <c r="F207" s="70">
        <v>5</v>
      </c>
      <c r="G207" s="70">
        <v>5</v>
      </c>
      <c r="H207" s="70">
        <v>0</v>
      </c>
      <c r="I207" s="70">
        <v>0</v>
      </c>
      <c r="J207" s="70">
        <v>0</v>
      </c>
      <c r="K207" s="70">
        <v>0</v>
      </c>
      <c r="L207" s="70">
        <v>0</v>
      </c>
      <c r="M207" s="70">
        <v>0</v>
      </c>
      <c r="O207" s="28">
        <v>687.3499999999998</v>
      </c>
      <c r="P207" s="28">
        <v>264.31000000000006</v>
      </c>
      <c r="Q207" s="28">
        <v>951.6599999999999</v>
      </c>
    </row>
    <row r="208" spans="2:17" ht="12">
      <c r="B208" s="71" t="s">
        <v>1515</v>
      </c>
      <c r="C208" s="69" t="s">
        <v>635</v>
      </c>
      <c r="D208" s="70">
        <v>1509.6800000000007</v>
      </c>
      <c r="E208" s="70">
        <v>1836.1000000000006</v>
      </c>
      <c r="F208" s="70">
        <v>0</v>
      </c>
      <c r="G208" s="70">
        <v>0</v>
      </c>
      <c r="H208" s="70">
        <v>5</v>
      </c>
      <c r="I208" s="70">
        <v>5</v>
      </c>
      <c r="J208" s="70">
        <v>0</v>
      </c>
      <c r="K208" s="70">
        <v>0</v>
      </c>
      <c r="L208" s="70">
        <v>0</v>
      </c>
      <c r="M208" s="70">
        <v>2</v>
      </c>
      <c r="O208" s="28">
        <v>1514.6800000000007</v>
      </c>
      <c r="P208" s="28">
        <v>328.41999999999985</v>
      </c>
      <c r="Q208" s="28">
        <v>1843.1000000000006</v>
      </c>
    </row>
    <row r="209" spans="2:17" ht="12">
      <c r="B209" s="71" t="s">
        <v>1516</v>
      </c>
      <c r="C209" s="69" t="s">
        <v>636</v>
      </c>
      <c r="D209" s="70">
        <v>1213.8599999999994</v>
      </c>
      <c r="E209" s="70">
        <v>2091.49</v>
      </c>
      <c r="F209" s="70">
        <v>2.5</v>
      </c>
      <c r="G209" s="70">
        <v>82.5</v>
      </c>
      <c r="H209" s="70">
        <v>0</v>
      </c>
      <c r="I209" s="70">
        <v>245</v>
      </c>
      <c r="J209" s="70">
        <v>0</v>
      </c>
      <c r="K209" s="70">
        <v>499</v>
      </c>
      <c r="L209" s="70">
        <v>0</v>
      </c>
      <c r="M209" s="70">
        <v>0</v>
      </c>
      <c r="O209" s="28">
        <v>1216.3599999999994</v>
      </c>
      <c r="P209" s="28">
        <v>1701.6300000000003</v>
      </c>
      <c r="Q209" s="28">
        <v>2917.99</v>
      </c>
    </row>
    <row r="210" spans="2:17" ht="12">
      <c r="B210" s="71" t="s">
        <v>1517</v>
      </c>
      <c r="C210" s="69" t="s">
        <v>637</v>
      </c>
      <c r="D210" s="70">
        <v>1967.6000000000004</v>
      </c>
      <c r="E210" s="70">
        <v>2708.1600000000003</v>
      </c>
      <c r="F210" s="70">
        <v>10</v>
      </c>
      <c r="G210" s="70">
        <v>10</v>
      </c>
      <c r="H210" s="70">
        <v>0</v>
      </c>
      <c r="I210" s="70">
        <v>0</v>
      </c>
      <c r="J210" s="70">
        <v>0</v>
      </c>
      <c r="K210" s="70">
        <v>0</v>
      </c>
      <c r="L210" s="70">
        <v>0</v>
      </c>
      <c r="M210" s="70">
        <v>0</v>
      </c>
      <c r="O210" s="28">
        <v>1977.6000000000004</v>
      </c>
      <c r="P210" s="28">
        <v>740.56</v>
      </c>
      <c r="Q210" s="28">
        <v>2718.1600000000003</v>
      </c>
    </row>
    <row r="211" spans="2:17" ht="12">
      <c r="B211" s="69" t="s">
        <v>1518</v>
      </c>
      <c r="C211" s="69" t="s">
        <v>502</v>
      </c>
      <c r="D211" s="70">
        <v>629.4899999999997</v>
      </c>
      <c r="E211" s="70">
        <v>2585.8</v>
      </c>
      <c r="F211" s="70">
        <v>0</v>
      </c>
      <c r="G211" s="70">
        <v>0</v>
      </c>
      <c r="H211" s="70">
        <v>0</v>
      </c>
      <c r="I211" s="70">
        <v>0</v>
      </c>
      <c r="J211" s="70">
        <v>0</v>
      </c>
      <c r="K211" s="70">
        <v>0</v>
      </c>
      <c r="L211" s="70">
        <v>0</v>
      </c>
      <c r="M211" s="70">
        <v>0</v>
      </c>
      <c r="O211" s="28">
        <v>629.4899999999997</v>
      </c>
      <c r="P211" s="28">
        <v>1956.3100000000004</v>
      </c>
      <c r="Q211" s="28">
        <v>2585.8</v>
      </c>
    </row>
    <row r="212" spans="2:17" ht="12">
      <c r="B212" s="69" t="s">
        <v>1519</v>
      </c>
      <c r="C212" s="69" t="s">
        <v>591</v>
      </c>
      <c r="D212" s="70">
        <v>3573.1400000000026</v>
      </c>
      <c r="E212" s="70">
        <v>4355.500000000003</v>
      </c>
      <c r="F212" s="70">
        <v>6</v>
      </c>
      <c r="G212" s="70">
        <v>6</v>
      </c>
      <c r="H212" s="70">
        <v>0</v>
      </c>
      <c r="I212" s="70">
        <v>0</v>
      </c>
      <c r="J212" s="70">
        <v>0</v>
      </c>
      <c r="K212" s="70">
        <v>0</v>
      </c>
      <c r="L212" s="70">
        <v>1</v>
      </c>
      <c r="M212" s="70">
        <v>1</v>
      </c>
      <c r="O212" s="28">
        <v>3580.1400000000026</v>
      </c>
      <c r="P212" s="28">
        <v>782.3600000000001</v>
      </c>
      <c r="Q212" s="28">
        <v>4362.500000000003</v>
      </c>
    </row>
    <row r="213" spans="2:17" ht="12">
      <c r="B213" s="69" t="s">
        <v>1520</v>
      </c>
      <c r="C213" s="69" t="s">
        <v>834</v>
      </c>
      <c r="D213" s="70">
        <v>4925.7499999999945</v>
      </c>
      <c r="E213" s="70">
        <v>5998.939999999994</v>
      </c>
      <c r="F213" s="70">
        <v>44.1</v>
      </c>
      <c r="G213" s="70">
        <v>178.2</v>
      </c>
      <c r="H213" s="70">
        <v>0</v>
      </c>
      <c r="I213" s="70">
        <v>0</v>
      </c>
      <c r="J213" s="70">
        <v>0</v>
      </c>
      <c r="K213" s="70">
        <v>1570</v>
      </c>
      <c r="L213" s="70">
        <v>0</v>
      </c>
      <c r="M213" s="70">
        <v>0</v>
      </c>
      <c r="O213" s="28">
        <v>4969.849999999995</v>
      </c>
      <c r="P213" s="28">
        <v>2777.289999999999</v>
      </c>
      <c r="Q213" s="28">
        <v>7747.139999999994</v>
      </c>
    </row>
    <row r="214" spans="2:17" ht="12">
      <c r="B214" s="69" t="s">
        <v>1521</v>
      </c>
      <c r="C214" s="69" t="s">
        <v>503</v>
      </c>
      <c r="D214" s="70">
        <v>892.2999999999996</v>
      </c>
      <c r="E214" s="70">
        <v>1249.1499999999996</v>
      </c>
      <c r="F214" s="70">
        <v>0</v>
      </c>
      <c r="G214" s="70">
        <v>0</v>
      </c>
      <c r="H214" s="70">
        <v>0</v>
      </c>
      <c r="I214" s="70">
        <v>0</v>
      </c>
      <c r="J214" s="70">
        <v>0</v>
      </c>
      <c r="K214" s="70">
        <v>0</v>
      </c>
      <c r="L214" s="70">
        <v>0.98</v>
      </c>
      <c r="M214" s="70">
        <v>0.98</v>
      </c>
      <c r="O214" s="28">
        <v>893.2799999999996</v>
      </c>
      <c r="P214" s="28">
        <v>356.85</v>
      </c>
      <c r="Q214" s="28">
        <v>1250.1299999999997</v>
      </c>
    </row>
    <row r="215" spans="2:17" ht="12">
      <c r="B215" s="69" t="s">
        <v>1522</v>
      </c>
      <c r="C215" s="69" t="s">
        <v>504</v>
      </c>
      <c r="D215" s="70">
        <v>1039.01</v>
      </c>
      <c r="E215" s="70">
        <v>1803.38</v>
      </c>
      <c r="F215" s="70">
        <v>0</v>
      </c>
      <c r="G215" s="70">
        <v>0</v>
      </c>
      <c r="H215" s="70">
        <v>0</v>
      </c>
      <c r="I215" s="70">
        <v>0</v>
      </c>
      <c r="J215" s="70">
        <v>0</v>
      </c>
      <c r="K215" s="70">
        <v>0</v>
      </c>
      <c r="L215" s="70">
        <v>0</v>
      </c>
      <c r="M215" s="70">
        <v>0</v>
      </c>
      <c r="O215" s="28">
        <v>1039.01</v>
      </c>
      <c r="P215" s="28">
        <v>764.3700000000001</v>
      </c>
      <c r="Q215" s="28">
        <v>1803.38</v>
      </c>
    </row>
    <row r="216" spans="2:17" ht="12">
      <c r="B216" s="69" t="s">
        <v>1523</v>
      </c>
      <c r="C216" s="69" t="s">
        <v>1986</v>
      </c>
      <c r="D216" s="70">
        <v>810.5799999999998</v>
      </c>
      <c r="E216" s="70">
        <v>966.8899999999999</v>
      </c>
      <c r="F216" s="70">
        <v>0</v>
      </c>
      <c r="G216" s="70">
        <v>0</v>
      </c>
      <c r="H216" s="70">
        <v>0</v>
      </c>
      <c r="I216" s="70">
        <v>0</v>
      </c>
      <c r="J216" s="70">
        <v>0</v>
      </c>
      <c r="K216" s="70">
        <v>0</v>
      </c>
      <c r="L216" s="70">
        <v>0</v>
      </c>
      <c r="M216" s="70">
        <v>0</v>
      </c>
      <c r="O216" s="28">
        <v>810.5799999999998</v>
      </c>
      <c r="P216" s="28">
        <v>156.31000000000006</v>
      </c>
      <c r="Q216" s="28">
        <v>966.8899999999999</v>
      </c>
    </row>
    <row r="217" spans="2:17" ht="12">
      <c r="B217" s="69" t="s">
        <v>1524</v>
      </c>
      <c r="C217" s="69" t="s">
        <v>152</v>
      </c>
      <c r="D217" s="70">
        <v>2025.9200000000012</v>
      </c>
      <c r="E217" s="70">
        <v>3063.780000000001</v>
      </c>
      <c r="F217" s="70">
        <v>0</v>
      </c>
      <c r="G217" s="70">
        <v>0</v>
      </c>
      <c r="H217" s="70">
        <v>0</v>
      </c>
      <c r="I217" s="70">
        <v>0</v>
      </c>
      <c r="J217" s="70">
        <v>0</v>
      </c>
      <c r="K217" s="70">
        <v>0</v>
      </c>
      <c r="L217" s="70">
        <v>0</v>
      </c>
      <c r="M217" s="70">
        <v>0</v>
      </c>
      <c r="O217" s="28">
        <v>2025.9200000000012</v>
      </c>
      <c r="P217" s="28">
        <v>1037.86</v>
      </c>
      <c r="Q217" s="28">
        <v>3063.780000000001</v>
      </c>
    </row>
    <row r="218" spans="2:17" ht="12">
      <c r="B218" s="69" t="s">
        <v>1525</v>
      </c>
      <c r="C218" s="69" t="s">
        <v>153</v>
      </c>
      <c r="D218" s="70">
        <v>2409.630000000001</v>
      </c>
      <c r="E218" s="70">
        <v>3042.970000000001</v>
      </c>
      <c r="F218" s="70">
        <v>0</v>
      </c>
      <c r="G218" s="70">
        <v>0</v>
      </c>
      <c r="H218" s="70">
        <v>0</v>
      </c>
      <c r="I218" s="70">
        <v>0</v>
      </c>
      <c r="J218" s="70">
        <v>0</v>
      </c>
      <c r="K218" s="70">
        <v>0</v>
      </c>
      <c r="L218" s="70">
        <v>3.4799999999999995</v>
      </c>
      <c r="M218" s="70">
        <v>3.4799999999999995</v>
      </c>
      <c r="O218" s="28">
        <v>2413.110000000001</v>
      </c>
      <c r="P218" s="28">
        <v>633.3400000000001</v>
      </c>
      <c r="Q218" s="28">
        <v>3046.450000000001</v>
      </c>
    </row>
    <row r="219" spans="2:17" ht="12">
      <c r="B219" s="69" t="s">
        <v>1526</v>
      </c>
      <c r="C219" s="69" t="s">
        <v>154</v>
      </c>
      <c r="D219" s="70">
        <v>4553.840000000002</v>
      </c>
      <c r="E219" s="70">
        <v>5130.3200000000015</v>
      </c>
      <c r="F219" s="70">
        <v>0</v>
      </c>
      <c r="G219" s="70">
        <v>30</v>
      </c>
      <c r="H219" s="70">
        <v>0</v>
      </c>
      <c r="I219" s="70">
        <v>0</v>
      </c>
      <c r="J219" s="70">
        <v>0</v>
      </c>
      <c r="K219" s="70">
        <v>0</v>
      </c>
      <c r="L219" s="70">
        <v>0</v>
      </c>
      <c r="M219" s="70">
        <v>0</v>
      </c>
      <c r="O219" s="28">
        <v>4553.840000000002</v>
      </c>
      <c r="P219" s="28">
        <v>606.4799999999996</v>
      </c>
      <c r="Q219" s="28">
        <v>5160.3200000000015</v>
      </c>
    </row>
    <row r="220" spans="2:17" ht="12">
      <c r="B220" s="69" t="s">
        <v>1527</v>
      </c>
      <c r="C220" s="69" t="s">
        <v>505</v>
      </c>
      <c r="D220" s="70">
        <v>1055.8599999999997</v>
      </c>
      <c r="E220" s="70">
        <v>3501.3599999999997</v>
      </c>
      <c r="F220" s="70">
        <v>0</v>
      </c>
      <c r="G220" s="70">
        <v>0</v>
      </c>
      <c r="H220" s="70">
        <v>0</v>
      </c>
      <c r="I220" s="70">
        <v>0</v>
      </c>
      <c r="J220" s="70">
        <v>0</v>
      </c>
      <c r="K220" s="70">
        <v>0</v>
      </c>
      <c r="L220" s="70">
        <v>0</v>
      </c>
      <c r="M220" s="70">
        <v>0</v>
      </c>
      <c r="O220" s="28">
        <v>1055.8599999999997</v>
      </c>
      <c r="P220" s="28">
        <v>2445.5</v>
      </c>
      <c r="Q220" s="28">
        <v>3501.3599999999997</v>
      </c>
    </row>
    <row r="221" spans="2:17" ht="12">
      <c r="B221" s="69" t="s">
        <v>1528</v>
      </c>
      <c r="C221" s="69" t="s">
        <v>677</v>
      </c>
      <c r="D221" s="70">
        <v>2148.520000000001</v>
      </c>
      <c r="E221" s="70">
        <v>4467.640000000001</v>
      </c>
      <c r="F221" s="70">
        <v>0</v>
      </c>
      <c r="G221" s="70">
        <v>0</v>
      </c>
      <c r="H221" s="70">
        <v>0</v>
      </c>
      <c r="I221" s="70">
        <v>0</v>
      </c>
      <c r="J221" s="70">
        <v>0</v>
      </c>
      <c r="K221" s="70">
        <v>0</v>
      </c>
      <c r="L221" s="70">
        <v>1.98</v>
      </c>
      <c r="M221" s="70">
        <v>1.98</v>
      </c>
      <c r="O221" s="28">
        <v>2150.500000000001</v>
      </c>
      <c r="P221" s="28">
        <v>2319.12</v>
      </c>
      <c r="Q221" s="28">
        <v>4469.620000000001</v>
      </c>
    </row>
    <row r="222" spans="2:17" ht="12">
      <c r="B222" s="69" t="s">
        <v>1529</v>
      </c>
      <c r="C222" s="69" t="s">
        <v>155</v>
      </c>
      <c r="D222" s="70">
        <v>5203.329999999997</v>
      </c>
      <c r="E222" s="70">
        <v>9135.329999999996</v>
      </c>
      <c r="F222" s="70">
        <v>0</v>
      </c>
      <c r="G222" s="70">
        <v>0</v>
      </c>
      <c r="H222" s="70">
        <v>5</v>
      </c>
      <c r="I222" s="70">
        <v>5</v>
      </c>
      <c r="J222" s="70">
        <v>0</v>
      </c>
      <c r="K222" s="70">
        <v>0</v>
      </c>
      <c r="L222" s="70">
        <v>0.99</v>
      </c>
      <c r="M222" s="70">
        <v>1.99</v>
      </c>
      <c r="O222" s="28">
        <v>5209.319999999997</v>
      </c>
      <c r="P222" s="28">
        <v>3932.999999999999</v>
      </c>
      <c r="Q222" s="28">
        <v>9142.319999999996</v>
      </c>
    </row>
    <row r="223" spans="2:17" ht="12">
      <c r="B223" s="71" t="s">
        <v>1530</v>
      </c>
      <c r="C223" s="69" t="s">
        <v>156</v>
      </c>
      <c r="D223" s="70">
        <v>2784.170000000001</v>
      </c>
      <c r="E223" s="70">
        <v>3751.9500000000007</v>
      </c>
      <c r="F223" s="70">
        <v>12</v>
      </c>
      <c r="G223" s="70">
        <v>39.1</v>
      </c>
      <c r="H223" s="70">
        <v>0</v>
      </c>
      <c r="I223" s="70">
        <v>877</v>
      </c>
      <c r="J223" s="70">
        <v>0</v>
      </c>
      <c r="K223" s="70">
        <v>0</v>
      </c>
      <c r="L223" s="70">
        <v>0.99</v>
      </c>
      <c r="M223" s="70">
        <v>0.99</v>
      </c>
      <c r="O223" s="28">
        <v>2797.1600000000008</v>
      </c>
      <c r="P223" s="28">
        <v>1871.88</v>
      </c>
      <c r="Q223" s="28">
        <v>4669.040000000001</v>
      </c>
    </row>
    <row r="224" spans="2:17" ht="12">
      <c r="B224" s="69" t="s">
        <v>1531</v>
      </c>
      <c r="C224" s="69" t="s">
        <v>157</v>
      </c>
      <c r="D224" s="70">
        <v>5218.140000000004</v>
      </c>
      <c r="E224" s="70">
        <v>6041.270000000004</v>
      </c>
      <c r="F224" s="70">
        <v>0</v>
      </c>
      <c r="G224" s="70">
        <v>0</v>
      </c>
      <c r="H224" s="70">
        <v>0</v>
      </c>
      <c r="I224" s="70">
        <v>0</v>
      </c>
      <c r="J224" s="70">
        <v>0</v>
      </c>
      <c r="K224" s="70">
        <v>0</v>
      </c>
      <c r="L224" s="70">
        <v>1.99</v>
      </c>
      <c r="M224" s="70">
        <v>1.99</v>
      </c>
      <c r="O224" s="28">
        <v>5220.130000000004</v>
      </c>
      <c r="P224" s="28">
        <v>823.1300000000001</v>
      </c>
      <c r="Q224" s="28">
        <v>6043.260000000004</v>
      </c>
    </row>
    <row r="225" spans="2:17" ht="12">
      <c r="B225" s="69" t="s">
        <v>1532</v>
      </c>
      <c r="C225" s="69" t="s">
        <v>678</v>
      </c>
      <c r="D225" s="70">
        <v>4610.379999999997</v>
      </c>
      <c r="E225" s="70">
        <v>7113.1799999999985</v>
      </c>
      <c r="F225" s="70">
        <v>17</v>
      </c>
      <c r="G225" s="70">
        <v>97</v>
      </c>
      <c r="H225" s="70">
        <v>0</v>
      </c>
      <c r="I225" s="70">
        <v>0</v>
      </c>
      <c r="J225" s="70">
        <v>0</v>
      </c>
      <c r="K225" s="70">
        <v>498</v>
      </c>
      <c r="L225" s="70">
        <v>0.99</v>
      </c>
      <c r="M225" s="70">
        <v>0.99</v>
      </c>
      <c r="O225" s="28">
        <v>4628.369999999997</v>
      </c>
      <c r="P225" s="28">
        <v>3080.800000000001</v>
      </c>
      <c r="Q225" s="28">
        <v>7709.169999999998</v>
      </c>
    </row>
    <row r="226" spans="2:17" ht="12">
      <c r="B226" s="69" t="s">
        <v>1533</v>
      </c>
      <c r="C226" s="69" t="s">
        <v>506</v>
      </c>
      <c r="D226" s="70">
        <v>1736.4399999999994</v>
      </c>
      <c r="E226" s="70">
        <v>5104.86</v>
      </c>
      <c r="F226" s="70">
        <v>0</v>
      </c>
      <c r="G226" s="70">
        <v>10</v>
      </c>
      <c r="H226" s="70">
        <v>0</v>
      </c>
      <c r="I226" s="70">
        <v>0</v>
      </c>
      <c r="J226" s="70">
        <v>0</v>
      </c>
      <c r="K226" s="70">
        <v>0</v>
      </c>
      <c r="L226" s="70">
        <v>0</v>
      </c>
      <c r="M226" s="70">
        <v>0</v>
      </c>
      <c r="O226" s="28">
        <v>1736.4399999999994</v>
      </c>
      <c r="P226" s="28">
        <v>3378.42</v>
      </c>
      <c r="Q226" s="28">
        <v>5114.86</v>
      </c>
    </row>
    <row r="227" spans="2:17" ht="12">
      <c r="B227" s="69" t="s">
        <v>1534</v>
      </c>
      <c r="C227" s="69" t="s">
        <v>724</v>
      </c>
      <c r="D227" s="70">
        <v>3811.4600000000014</v>
      </c>
      <c r="E227" s="70">
        <v>11534.360000000002</v>
      </c>
      <c r="F227" s="70">
        <v>21</v>
      </c>
      <c r="G227" s="70">
        <v>386</v>
      </c>
      <c r="H227" s="70">
        <v>0</v>
      </c>
      <c r="I227" s="70">
        <v>0</v>
      </c>
      <c r="J227" s="70">
        <v>0</v>
      </c>
      <c r="K227" s="70">
        <v>0</v>
      </c>
      <c r="L227" s="70">
        <v>0</v>
      </c>
      <c r="M227" s="70">
        <v>0</v>
      </c>
      <c r="O227" s="28">
        <v>3832.4600000000014</v>
      </c>
      <c r="P227" s="28">
        <v>8087.9000000000015</v>
      </c>
      <c r="Q227" s="28">
        <v>11920.360000000002</v>
      </c>
    </row>
    <row r="228" spans="2:17" ht="12">
      <c r="B228" s="69" t="s">
        <v>1535</v>
      </c>
      <c r="C228" s="69" t="s">
        <v>507</v>
      </c>
      <c r="D228" s="70">
        <v>764.0099999999999</v>
      </c>
      <c r="E228" s="70">
        <v>880.0199999999999</v>
      </c>
      <c r="F228" s="70">
        <v>0</v>
      </c>
      <c r="G228" s="70">
        <v>0</v>
      </c>
      <c r="H228" s="70">
        <v>0</v>
      </c>
      <c r="I228" s="70">
        <v>0</v>
      </c>
      <c r="J228" s="70">
        <v>0</v>
      </c>
      <c r="K228" s="70">
        <v>0</v>
      </c>
      <c r="L228" s="70">
        <v>3</v>
      </c>
      <c r="M228" s="70">
        <v>3</v>
      </c>
      <c r="O228" s="28">
        <v>767.0099999999999</v>
      </c>
      <c r="P228" s="28">
        <v>116.00999999999999</v>
      </c>
      <c r="Q228" s="28">
        <v>883.0199999999999</v>
      </c>
    </row>
    <row r="229" spans="2:17" ht="12">
      <c r="B229" s="69" t="s">
        <v>1536</v>
      </c>
      <c r="C229" s="69" t="s">
        <v>679</v>
      </c>
      <c r="D229" s="70">
        <v>7314.380000000004</v>
      </c>
      <c r="E229" s="70">
        <v>10197.160000000003</v>
      </c>
      <c r="F229" s="70">
        <v>40.5</v>
      </c>
      <c r="G229" s="70">
        <v>51.5</v>
      </c>
      <c r="H229" s="70">
        <v>0</v>
      </c>
      <c r="I229" s="70">
        <v>0</v>
      </c>
      <c r="J229" s="70">
        <v>0</v>
      </c>
      <c r="K229" s="70">
        <v>200</v>
      </c>
      <c r="L229" s="70">
        <v>0</v>
      </c>
      <c r="M229" s="70">
        <v>0</v>
      </c>
      <c r="O229" s="28">
        <v>7354.880000000004</v>
      </c>
      <c r="P229" s="28">
        <v>3093.7799999999997</v>
      </c>
      <c r="Q229" s="28">
        <v>10448.660000000003</v>
      </c>
    </row>
    <row r="230" spans="2:17" ht="12">
      <c r="B230" s="69" t="s">
        <v>1537</v>
      </c>
      <c r="C230" s="69" t="s">
        <v>161</v>
      </c>
      <c r="D230" s="70">
        <v>8793.680000000006</v>
      </c>
      <c r="E230" s="70">
        <v>28580.950000000004</v>
      </c>
      <c r="F230" s="70">
        <v>26.900000000000002</v>
      </c>
      <c r="G230" s="70">
        <v>1186.1</v>
      </c>
      <c r="H230" s="70">
        <v>0.3</v>
      </c>
      <c r="I230" s="70">
        <v>19.3</v>
      </c>
      <c r="J230" s="70">
        <v>0</v>
      </c>
      <c r="K230" s="70">
        <v>2771</v>
      </c>
      <c r="L230" s="70">
        <v>0</v>
      </c>
      <c r="M230" s="70">
        <v>0</v>
      </c>
      <c r="O230" s="28">
        <v>8820.880000000005</v>
      </c>
      <c r="P230" s="28">
        <v>23736.469999999998</v>
      </c>
      <c r="Q230" s="28">
        <v>32557.350000000002</v>
      </c>
    </row>
    <row r="231" spans="2:17" ht="12">
      <c r="B231" s="69" t="s">
        <v>1538</v>
      </c>
      <c r="C231" s="69" t="s">
        <v>162</v>
      </c>
      <c r="D231" s="70">
        <v>3561.4299999999994</v>
      </c>
      <c r="E231" s="70">
        <v>4637.29</v>
      </c>
      <c r="F231" s="70">
        <v>27</v>
      </c>
      <c r="G231" s="70">
        <v>89</v>
      </c>
      <c r="H231" s="70">
        <v>0</v>
      </c>
      <c r="I231" s="70">
        <v>0</v>
      </c>
      <c r="J231" s="70">
        <v>0</v>
      </c>
      <c r="K231" s="70">
        <v>1600</v>
      </c>
      <c r="L231" s="70">
        <v>1.99</v>
      </c>
      <c r="M231" s="70">
        <v>1.99</v>
      </c>
      <c r="O231" s="28">
        <v>3590.419999999999</v>
      </c>
      <c r="P231" s="28">
        <v>2737.8600000000006</v>
      </c>
      <c r="Q231" s="28">
        <v>6328.28</v>
      </c>
    </row>
    <row r="232" spans="2:17" ht="12">
      <c r="B232" s="69" t="s">
        <v>1539</v>
      </c>
      <c r="C232" s="69" t="s">
        <v>426</v>
      </c>
      <c r="D232" s="70">
        <v>10139.430000000013</v>
      </c>
      <c r="E232" s="70">
        <v>22539.360000000015</v>
      </c>
      <c r="F232" s="70">
        <v>55</v>
      </c>
      <c r="G232" s="70">
        <v>3528.2999999999997</v>
      </c>
      <c r="H232" s="70">
        <v>0</v>
      </c>
      <c r="I232" s="70">
        <v>0</v>
      </c>
      <c r="J232" s="70">
        <v>0</v>
      </c>
      <c r="K232" s="70">
        <v>5811</v>
      </c>
      <c r="L232" s="70">
        <v>0</v>
      </c>
      <c r="M232" s="70">
        <v>0</v>
      </c>
      <c r="O232" s="28">
        <v>10194.430000000013</v>
      </c>
      <c r="P232" s="28">
        <v>21684.230000000003</v>
      </c>
      <c r="Q232" s="28">
        <v>31878.660000000018</v>
      </c>
    </row>
    <row r="233" spans="2:17" ht="12">
      <c r="B233" s="69" t="s">
        <v>1540</v>
      </c>
      <c r="C233" s="69" t="s">
        <v>592</v>
      </c>
      <c r="D233" s="70">
        <v>6253.87999999999</v>
      </c>
      <c r="E233" s="70">
        <v>8109.75999999999</v>
      </c>
      <c r="F233" s="70">
        <v>0</v>
      </c>
      <c r="G233" s="70">
        <v>12</v>
      </c>
      <c r="H233" s="70">
        <v>0</v>
      </c>
      <c r="I233" s="70">
        <v>0</v>
      </c>
      <c r="J233" s="70">
        <v>0</v>
      </c>
      <c r="K233" s="70">
        <v>0</v>
      </c>
      <c r="L233" s="70">
        <v>0.99</v>
      </c>
      <c r="M233" s="70">
        <v>0.99</v>
      </c>
      <c r="O233" s="28">
        <v>6254.86999999999</v>
      </c>
      <c r="P233" s="28">
        <v>1867.88</v>
      </c>
      <c r="Q233" s="28">
        <v>8122.74999999999</v>
      </c>
    </row>
    <row r="234" spans="2:17" ht="12">
      <c r="B234" s="69" t="s">
        <v>1541</v>
      </c>
      <c r="C234" s="69" t="s">
        <v>163</v>
      </c>
      <c r="D234" s="70">
        <v>1702.659999999999</v>
      </c>
      <c r="E234" s="70">
        <v>3372.669999999999</v>
      </c>
      <c r="F234" s="70">
        <v>0</v>
      </c>
      <c r="G234" s="70">
        <v>0</v>
      </c>
      <c r="H234" s="70">
        <v>0</v>
      </c>
      <c r="I234" s="70">
        <v>0</v>
      </c>
      <c r="J234" s="70">
        <v>0</v>
      </c>
      <c r="K234" s="70">
        <v>0</v>
      </c>
      <c r="L234" s="70">
        <v>0</v>
      </c>
      <c r="M234" s="70">
        <v>0</v>
      </c>
      <c r="O234" s="28">
        <v>1702.659999999999</v>
      </c>
      <c r="P234" s="28">
        <v>1670.0100000000002</v>
      </c>
      <c r="Q234" s="28">
        <v>3372.669999999999</v>
      </c>
    </row>
    <row r="235" spans="2:17" ht="12">
      <c r="B235" s="69" t="s">
        <v>1542</v>
      </c>
      <c r="C235" s="69" t="s">
        <v>164</v>
      </c>
      <c r="D235" s="70">
        <v>3746.9500000000007</v>
      </c>
      <c r="E235" s="70">
        <v>4384.7300000000005</v>
      </c>
      <c r="F235" s="70">
        <v>0</v>
      </c>
      <c r="G235" s="70">
        <v>1500</v>
      </c>
      <c r="H235" s="70">
        <v>0</v>
      </c>
      <c r="I235" s="70">
        <v>500</v>
      </c>
      <c r="J235" s="70">
        <v>0</v>
      </c>
      <c r="K235" s="70">
        <v>5642</v>
      </c>
      <c r="L235" s="70">
        <v>0</v>
      </c>
      <c r="M235" s="70">
        <v>0</v>
      </c>
      <c r="O235" s="28">
        <v>3746.9500000000007</v>
      </c>
      <c r="P235" s="28">
        <v>8279.779999999999</v>
      </c>
      <c r="Q235" s="28">
        <v>12026.73</v>
      </c>
    </row>
    <row r="236" spans="2:17" ht="12">
      <c r="B236" s="69" t="s">
        <v>1543</v>
      </c>
      <c r="C236" s="69" t="s">
        <v>680</v>
      </c>
      <c r="D236" s="70">
        <v>2290.059999999999</v>
      </c>
      <c r="E236" s="70">
        <v>2824.379999999999</v>
      </c>
      <c r="F236" s="70">
        <v>0</v>
      </c>
      <c r="G236" s="70">
        <v>0</v>
      </c>
      <c r="H236" s="70">
        <v>0</v>
      </c>
      <c r="I236" s="70">
        <v>0</v>
      </c>
      <c r="J236" s="70">
        <v>0</v>
      </c>
      <c r="K236" s="70">
        <v>0</v>
      </c>
      <c r="L236" s="70">
        <v>0</v>
      </c>
      <c r="M236" s="70">
        <v>0</v>
      </c>
      <c r="O236" s="28">
        <v>2290.059999999999</v>
      </c>
      <c r="P236" s="28">
        <v>534.3200000000002</v>
      </c>
      <c r="Q236" s="28">
        <v>2824.379999999999</v>
      </c>
    </row>
    <row r="237" spans="2:17" ht="12">
      <c r="B237" s="71" t="s">
        <v>1544</v>
      </c>
      <c r="C237" s="69" t="s">
        <v>638</v>
      </c>
      <c r="D237" s="70">
        <v>1454.9300000000005</v>
      </c>
      <c r="E237" s="70">
        <v>2192.7600000000007</v>
      </c>
      <c r="F237" s="70">
        <v>0</v>
      </c>
      <c r="G237" s="70">
        <v>0</v>
      </c>
      <c r="H237" s="70">
        <v>0</v>
      </c>
      <c r="I237" s="70">
        <v>0</v>
      </c>
      <c r="J237" s="70">
        <v>0</v>
      </c>
      <c r="K237" s="70">
        <v>0</v>
      </c>
      <c r="L237" s="70">
        <v>0</v>
      </c>
      <c r="M237" s="70">
        <v>0</v>
      </c>
      <c r="O237" s="28">
        <v>1454.9300000000005</v>
      </c>
      <c r="P237" s="28">
        <v>737.8300000000002</v>
      </c>
      <c r="Q237" s="28">
        <v>2192.7600000000007</v>
      </c>
    </row>
    <row r="238" spans="2:17" ht="12">
      <c r="B238" s="71" t="s">
        <v>1545</v>
      </c>
      <c r="C238" s="69" t="s">
        <v>639</v>
      </c>
      <c r="D238" s="70">
        <v>1456.7599999999995</v>
      </c>
      <c r="E238" s="70">
        <v>2529.729999999999</v>
      </c>
      <c r="F238" s="70">
        <v>12.1</v>
      </c>
      <c r="G238" s="70">
        <v>12.1</v>
      </c>
      <c r="H238" s="70">
        <v>0</v>
      </c>
      <c r="I238" s="70">
        <v>0</v>
      </c>
      <c r="J238" s="70">
        <v>0</v>
      </c>
      <c r="K238" s="70">
        <v>0</v>
      </c>
      <c r="L238" s="70">
        <v>0</v>
      </c>
      <c r="M238" s="70">
        <v>0</v>
      </c>
      <c r="O238" s="28">
        <v>1468.8599999999994</v>
      </c>
      <c r="P238" s="28">
        <v>1072.9699999999996</v>
      </c>
      <c r="Q238" s="28">
        <v>2541.829999999999</v>
      </c>
    </row>
    <row r="239" spans="2:17" ht="12">
      <c r="B239" s="71" t="s">
        <v>1546</v>
      </c>
      <c r="C239" s="69" t="s">
        <v>640</v>
      </c>
      <c r="D239" s="70">
        <v>660.1300000000002</v>
      </c>
      <c r="E239" s="70">
        <v>789.8000000000003</v>
      </c>
      <c r="F239" s="70">
        <v>11</v>
      </c>
      <c r="G239" s="70">
        <v>11</v>
      </c>
      <c r="H239" s="70">
        <v>0</v>
      </c>
      <c r="I239" s="70">
        <v>0</v>
      </c>
      <c r="J239" s="70">
        <v>0</v>
      </c>
      <c r="K239" s="70">
        <v>0</v>
      </c>
      <c r="L239" s="70">
        <v>0</v>
      </c>
      <c r="M239" s="70">
        <v>0</v>
      </c>
      <c r="O239" s="28">
        <v>671.1300000000002</v>
      </c>
      <c r="P239" s="28">
        <v>129.67000000000007</v>
      </c>
      <c r="Q239" s="28">
        <v>800.8000000000003</v>
      </c>
    </row>
    <row r="240" spans="2:17" ht="12">
      <c r="B240" s="71" t="s">
        <v>1547</v>
      </c>
      <c r="C240" s="69" t="s">
        <v>641</v>
      </c>
      <c r="D240" s="70">
        <v>1287.7100000000007</v>
      </c>
      <c r="E240" s="70">
        <v>1612.2400000000007</v>
      </c>
      <c r="F240" s="70">
        <v>0</v>
      </c>
      <c r="G240" s="70">
        <v>0</v>
      </c>
      <c r="H240" s="70">
        <v>0</v>
      </c>
      <c r="I240" s="70">
        <v>0</v>
      </c>
      <c r="J240" s="70">
        <v>0</v>
      </c>
      <c r="K240" s="70">
        <v>0</v>
      </c>
      <c r="L240" s="70">
        <v>0</v>
      </c>
      <c r="M240" s="70">
        <v>0</v>
      </c>
      <c r="O240" s="28">
        <v>1287.7100000000007</v>
      </c>
      <c r="P240" s="28">
        <v>324.53</v>
      </c>
      <c r="Q240" s="28">
        <v>1612.2400000000007</v>
      </c>
    </row>
    <row r="241" spans="2:17" ht="12">
      <c r="B241" s="71" t="s">
        <v>1548</v>
      </c>
      <c r="C241" s="69" t="s">
        <v>642</v>
      </c>
      <c r="D241" s="70">
        <v>681.4899999999999</v>
      </c>
      <c r="E241" s="70">
        <v>911.18</v>
      </c>
      <c r="F241" s="70">
        <v>0</v>
      </c>
      <c r="G241" s="70">
        <v>0</v>
      </c>
      <c r="H241" s="70">
        <v>0</v>
      </c>
      <c r="I241" s="70">
        <v>0</v>
      </c>
      <c r="J241" s="70">
        <v>0</v>
      </c>
      <c r="K241" s="70">
        <v>0</v>
      </c>
      <c r="L241" s="70">
        <v>0</v>
      </c>
      <c r="M241" s="70">
        <v>0</v>
      </c>
      <c r="O241" s="28">
        <v>681.4899999999999</v>
      </c>
      <c r="P241" s="28">
        <v>229.69000000000005</v>
      </c>
      <c r="Q241" s="28">
        <v>911.18</v>
      </c>
    </row>
    <row r="242" spans="2:17" ht="12">
      <c r="B242" s="71" t="s">
        <v>1549</v>
      </c>
      <c r="C242" s="69" t="s">
        <v>643</v>
      </c>
      <c r="D242" s="70">
        <v>563.1199999999999</v>
      </c>
      <c r="E242" s="70">
        <v>657.3199999999998</v>
      </c>
      <c r="F242" s="70">
        <v>0</v>
      </c>
      <c r="G242" s="70">
        <v>0</v>
      </c>
      <c r="H242" s="70">
        <v>0</v>
      </c>
      <c r="I242" s="70">
        <v>0</v>
      </c>
      <c r="J242" s="70">
        <v>0</v>
      </c>
      <c r="K242" s="70">
        <v>0</v>
      </c>
      <c r="L242" s="70">
        <v>0.99</v>
      </c>
      <c r="M242" s="70">
        <v>0.99</v>
      </c>
      <c r="O242" s="28">
        <v>564.1099999999999</v>
      </c>
      <c r="P242" s="28">
        <v>94.19999999999993</v>
      </c>
      <c r="Q242" s="28">
        <v>658.3099999999998</v>
      </c>
    </row>
    <row r="243" spans="2:17" ht="12">
      <c r="B243" s="71" t="s">
        <v>1550</v>
      </c>
      <c r="C243" s="69" t="s">
        <v>644</v>
      </c>
      <c r="D243" s="70">
        <v>1150.3799999999992</v>
      </c>
      <c r="E243" s="70">
        <v>1774.3399999999992</v>
      </c>
      <c r="F243" s="70">
        <v>0</v>
      </c>
      <c r="G243" s="70">
        <v>30</v>
      </c>
      <c r="H243" s="70">
        <v>0</v>
      </c>
      <c r="I243" s="70">
        <v>0</v>
      </c>
      <c r="J243" s="70">
        <v>0</v>
      </c>
      <c r="K243" s="70">
        <v>0</v>
      </c>
      <c r="L243" s="70">
        <v>0</v>
      </c>
      <c r="M243" s="70">
        <v>0</v>
      </c>
      <c r="O243" s="28">
        <v>1150.3799999999992</v>
      </c>
      <c r="P243" s="28">
        <v>653.96</v>
      </c>
      <c r="Q243" s="28">
        <v>1804.3399999999992</v>
      </c>
    </row>
    <row r="244" spans="2:17" ht="12">
      <c r="B244" s="71" t="s">
        <v>1551</v>
      </c>
      <c r="C244" s="69" t="s">
        <v>645</v>
      </c>
      <c r="D244" s="70">
        <v>3042.8400000000015</v>
      </c>
      <c r="E244" s="70">
        <v>3595.4600000000014</v>
      </c>
      <c r="F244" s="70">
        <v>18.1</v>
      </c>
      <c r="G244" s="70">
        <v>6843.6</v>
      </c>
      <c r="H244" s="70">
        <v>0</v>
      </c>
      <c r="I244" s="70">
        <v>0</v>
      </c>
      <c r="J244" s="70">
        <v>0</v>
      </c>
      <c r="K244" s="70">
        <v>0</v>
      </c>
      <c r="L244" s="70">
        <v>0</v>
      </c>
      <c r="M244" s="70">
        <v>0</v>
      </c>
      <c r="O244" s="28">
        <v>3060.9400000000014</v>
      </c>
      <c r="P244" s="28">
        <v>7378.12</v>
      </c>
      <c r="Q244" s="28">
        <v>10439.060000000001</v>
      </c>
    </row>
    <row r="245" spans="2:17" ht="12">
      <c r="B245" s="69" t="s">
        <v>1552</v>
      </c>
      <c r="C245" s="69" t="s">
        <v>166</v>
      </c>
      <c r="D245" s="70">
        <v>4465.209999999999</v>
      </c>
      <c r="E245" s="70">
        <v>5504.369999999999</v>
      </c>
      <c r="F245" s="70">
        <v>0</v>
      </c>
      <c r="G245" s="70">
        <v>5</v>
      </c>
      <c r="H245" s="70">
        <v>0</v>
      </c>
      <c r="I245" s="70">
        <v>0</v>
      </c>
      <c r="J245" s="70">
        <v>0</v>
      </c>
      <c r="K245" s="70">
        <v>0</v>
      </c>
      <c r="L245" s="70">
        <v>0.99</v>
      </c>
      <c r="M245" s="70">
        <v>0.99</v>
      </c>
      <c r="O245" s="28">
        <v>4466.199999999999</v>
      </c>
      <c r="P245" s="28">
        <v>1044.1599999999999</v>
      </c>
      <c r="Q245" s="28">
        <v>5510.359999999999</v>
      </c>
    </row>
    <row r="246" spans="2:17" ht="12">
      <c r="B246" s="71" t="s">
        <v>1553</v>
      </c>
      <c r="C246" s="69" t="s">
        <v>646</v>
      </c>
      <c r="D246" s="70">
        <v>6624.839999999991</v>
      </c>
      <c r="E246" s="70">
        <v>9377.27999999999</v>
      </c>
      <c r="F246" s="70">
        <v>2456.2000000000003</v>
      </c>
      <c r="G246" s="70">
        <v>14312.200000000003</v>
      </c>
      <c r="H246" s="70">
        <v>14.9</v>
      </c>
      <c r="I246" s="70">
        <v>152.8</v>
      </c>
      <c r="J246" s="70">
        <v>0</v>
      </c>
      <c r="K246" s="70">
        <v>499</v>
      </c>
      <c r="L246" s="70">
        <v>1</v>
      </c>
      <c r="M246" s="70">
        <v>1</v>
      </c>
      <c r="O246" s="28">
        <v>9096.939999999991</v>
      </c>
      <c r="P246" s="28">
        <v>15245.34</v>
      </c>
      <c r="Q246" s="28">
        <v>24342.27999999999</v>
      </c>
    </row>
    <row r="247" spans="2:17" ht="12">
      <c r="B247" s="69" t="s">
        <v>1554</v>
      </c>
      <c r="C247" s="69" t="s">
        <v>167</v>
      </c>
      <c r="D247" s="70">
        <v>4170.539999999997</v>
      </c>
      <c r="E247" s="70">
        <v>4879.209999999997</v>
      </c>
      <c r="F247" s="70">
        <v>0</v>
      </c>
      <c r="G247" s="70">
        <v>0</v>
      </c>
      <c r="H247" s="70">
        <v>0</v>
      </c>
      <c r="I247" s="70">
        <v>0</v>
      </c>
      <c r="J247" s="70">
        <v>0</v>
      </c>
      <c r="K247" s="70">
        <v>0</v>
      </c>
      <c r="L247" s="70">
        <v>0</v>
      </c>
      <c r="M247" s="70">
        <v>0</v>
      </c>
      <c r="O247" s="28">
        <v>4170.539999999997</v>
      </c>
      <c r="P247" s="28">
        <v>708.6700000000001</v>
      </c>
      <c r="Q247" s="28">
        <v>4879.209999999997</v>
      </c>
    </row>
    <row r="248" spans="2:17" ht="12">
      <c r="B248" s="69" t="s">
        <v>1555</v>
      </c>
      <c r="C248" s="69" t="s">
        <v>753</v>
      </c>
      <c r="D248" s="70">
        <v>4779.770000000003</v>
      </c>
      <c r="E248" s="70">
        <v>7000.600000000003</v>
      </c>
      <c r="F248" s="70">
        <v>0</v>
      </c>
      <c r="G248" s="70">
        <v>225</v>
      </c>
      <c r="H248" s="70">
        <v>0</v>
      </c>
      <c r="I248" s="70">
        <v>26</v>
      </c>
      <c r="J248" s="70">
        <v>0</v>
      </c>
      <c r="K248" s="70">
        <v>0</v>
      </c>
      <c r="L248" s="70">
        <v>0</v>
      </c>
      <c r="M248" s="70">
        <v>0</v>
      </c>
      <c r="O248" s="28">
        <v>4779.770000000003</v>
      </c>
      <c r="P248" s="28">
        <v>2471.83</v>
      </c>
      <c r="Q248" s="28">
        <v>7251.600000000003</v>
      </c>
    </row>
    <row r="249" spans="2:17" ht="12">
      <c r="B249" s="69" t="s">
        <v>1556</v>
      </c>
      <c r="C249" s="69" t="s">
        <v>427</v>
      </c>
      <c r="D249" s="70">
        <v>8005.089999999991</v>
      </c>
      <c r="E249" s="70">
        <v>10707.30999999999</v>
      </c>
      <c r="F249" s="70">
        <v>9</v>
      </c>
      <c r="G249" s="70">
        <v>180</v>
      </c>
      <c r="H249" s="70">
        <v>0</v>
      </c>
      <c r="I249" s="70">
        <v>0</v>
      </c>
      <c r="J249" s="70">
        <v>0</v>
      </c>
      <c r="K249" s="70">
        <v>2074</v>
      </c>
      <c r="L249" s="70">
        <v>0</v>
      </c>
      <c r="M249" s="70">
        <v>0</v>
      </c>
      <c r="O249" s="28">
        <v>8014.089999999991</v>
      </c>
      <c r="P249" s="28">
        <v>4947.219999999999</v>
      </c>
      <c r="Q249" s="28">
        <v>12961.30999999999</v>
      </c>
    </row>
    <row r="250" spans="2:17" ht="12">
      <c r="B250" s="69" t="s">
        <v>1557</v>
      </c>
      <c r="C250" s="69" t="s">
        <v>168</v>
      </c>
      <c r="D250" s="70">
        <v>5221.100000000013</v>
      </c>
      <c r="E250" s="70">
        <v>5968.2000000000135</v>
      </c>
      <c r="F250" s="70">
        <v>0</v>
      </c>
      <c r="G250" s="70">
        <v>0</v>
      </c>
      <c r="H250" s="70">
        <v>0</v>
      </c>
      <c r="I250" s="70">
        <v>0</v>
      </c>
      <c r="J250" s="70">
        <v>0</v>
      </c>
      <c r="K250" s="70">
        <v>0</v>
      </c>
      <c r="L250" s="70">
        <v>0.99</v>
      </c>
      <c r="M250" s="70">
        <v>0.99</v>
      </c>
      <c r="O250" s="28">
        <v>5222.090000000013</v>
      </c>
      <c r="P250" s="28">
        <v>747.1000000000004</v>
      </c>
      <c r="Q250" s="28">
        <v>5969.190000000013</v>
      </c>
    </row>
    <row r="251" spans="2:17" ht="12">
      <c r="B251" s="69" t="s">
        <v>1558</v>
      </c>
      <c r="C251" s="69" t="s">
        <v>835</v>
      </c>
      <c r="D251" s="70">
        <v>4075.3900000000035</v>
      </c>
      <c r="E251" s="70">
        <v>6438.980000000004</v>
      </c>
      <c r="F251" s="70">
        <v>0</v>
      </c>
      <c r="G251" s="70">
        <v>0</v>
      </c>
      <c r="H251" s="70">
        <v>0</v>
      </c>
      <c r="I251" s="70">
        <v>0</v>
      </c>
      <c r="J251" s="70">
        <v>0</v>
      </c>
      <c r="K251" s="70">
        <v>0</v>
      </c>
      <c r="L251" s="70">
        <v>0</v>
      </c>
      <c r="M251" s="70">
        <v>0</v>
      </c>
      <c r="O251" s="28">
        <v>4075.3900000000035</v>
      </c>
      <c r="P251" s="28">
        <v>2363.5900000000006</v>
      </c>
      <c r="Q251" s="28">
        <v>6438.980000000004</v>
      </c>
    </row>
    <row r="252" spans="2:17" ht="12">
      <c r="B252" s="69" t="s">
        <v>1559</v>
      </c>
      <c r="C252" s="69" t="s">
        <v>169</v>
      </c>
      <c r="D252" s="70">
        <v>5787.009999999996</v>
      </c>
      <c r="E252" s="70">
        <v>7690.759999999996</v>
      </c>
      <c r="F252" s="70">
        <v>38</v>
      </c>
      <c r="G252" s="70">
        <v>838</v>
      </c>
      <c r="H252" s="70">
        <v>0</v>
      </c>
      <c r="I252" s="70">
        <v>0</v>
      </c>
      <c r="J252" s="70">
        <v>0</v>
      </c>
      <c r="K252" s="70">
        <v>0</v>
      </c>
      <c r="L252" s="70">
        <v>0.99</v>
      </c>
      <c r="M252" s="70">
        <v>0.99</v>
      </c>
      <c r="O252" s="28">
        <v>5825.999999999995</v>
      </c>
      <c r="P252" s="28">
        <v>2703.749999999999</v>
      </c>
      <c r="Q252" s="28">
        <v>8529.749999999995</v>
      </c>
    </row>
    <row r="253" spans="2:17" ht="12">
      <c r="B253" s="69" t="s">
        <v>1560</v>
      </c>
      <c r="C253" s="69" t="s">
        <v>508</v>
      </c>
      <c r="D253" s="70">
        <v>1376.9299999999994</v>
      </c>
      <c r="E253" s="70">
        <v>1857.2199999999993</v>
      </c>
      <c r="F253" s="70">
        <v>0</v>
      </c>
      <c r="G253" s="70">
        <v>0</v>
      </c>
      <c r="H253" s="70">
        <v>0</v>
      </c>
      <c r="I253" s="70">
        <v>0</v>
      </c>
      <c r="J253" s="70">
        <v>0</v>
      </c>
      <c r="K253" s="70">
        <v>0</v>
      </c>
      <c r="L253" s="70">
        <v>0.99</v>
      </c>
      <c r="M253" s="70">
        <v>0.99</v>
      </c>
      <c r="O253" s="28">
        <v>1377.9199999999994</v>
      </c>
      <c r="P253" s="28">
        <v>480.28999999999996</v>
      </c>
      <c r="Q253" s="28">
        <v>1858.2099999999994</v>
      </c>
    </row>
    <row r="254" spans="2:17" ht="12">
      <c r="B254" s="69" t="s">
        <v>1561</v>
      </c>
      <c r="C254" s="69" t="s">
        <v>171</v>
      </c>
      <c r="D254" s="70">
        <v>3682.4300000000017</v>
      </c>
      <c r="E254" s="70">
        <v>6979.740000000002</v>
      </c>
      <c r="F254" s="70">
        <v>2</v>
      </c>
      <c r="G254" s="70">
        <v>2</v>
      </c>
      <c r="H254" s="70">
        <v>35</v>
      </c>
      <c r="I254" s="70">
        <v>35</v>
      </c>
      <c r="J254" s="70">
        <v>0</v>
      </c>
      <c r="K254" s="70">
        <v>0</v>
      </c>
      <c r="L254" s="70">
        <v>9.99</v>
      </c>
      <c r="M254" s="70">
        <v>9.99</v>
      </c>
      <c r="O254" s="28">
        <v>3729.4200000000014</v>
      </c>
      <c r="P254" s="28">
        <v>3297.31</v>
      </c>
      <c r="Q254" s="28">
        <v>7026.730000000001</v>
      </c>
    </row>
    <row r="255" spans="2:17" ht="12">
      <c r="B255" s="69" t="s">
        <v>1562</v>
      </c>
      <c r="C255" s="69" t="s">
        <v>509</v>
      </c>
      <c r="D255" s="70">
        <v>692.9800000000004</v>
      </c>
      <c r="E255" s="70">
        <v>969.8100000000004</v>
      </c>
      <c r="F255" s="70">
        <v>0</v>
      </c>
      <c r="G255" s="70">
        <v>0</v>
      </c>
      <c r="H255" s="70">
        <v>0</v>
      </c>
      <c r="I255" s="70">
        <v>0</v>
      </c>
      <c r="J255" s="70">
        <v>0</v>
      </c>
      <c r="K255" s="70">
        <v>0</v>
      </c>
      <c r="L255" s="70">
        <v>0.99</v>
      </c>
      <c r="M255" s="70">
        <v>0.99</v>
      </c>
      <c r="O255" s="28">
        <v>693.9700000000004</v>
      </c>
      <c r="P255" s="28">
        <v>276.83000000000004</v>
      </c>
      <c r="Q255" s="28">
        <v>970.8000000000004</v>
      </c>
    </row>
    <row r="256" spans="2:17" ht="12">
      <c r="B256" s="69" t="s">
        <v>1563</v>
      </c>
      <c r="C256" s="69" t="s">
        <v>510</v>
      </c>
      <c r="D256" s="70">
        <v>1173.98</v>
      </c>
      <c r="E256" s="70">
        <v>1497.69</v>
      </c>
      <c r="F256" s="70">
        <v>0</v>
      </c>
      <c r="G256" s="70">
        <v>0</v>
      </c>
      <c r="H256" s="70">
        <v>0</v>
      </c>
      <c r="I256" s="70">
        <v>0</v>
      </c>
      <c r="J256" s="70">
        <v>0</v>
      </c>
      <c r="K256" s="70">
        <v>0</v>
      </c>
      <c r="L256" s="70">
        <v>0</v>
      </c>
      <c r="M256" s="70">
        <v>0</v>
      </c>
      <c r="O256" s="28">
        <v>1173.98</v>
      </c>
      <c r="P256" s="28">
        <v>323.71000000000004</v>
      </c>
      <c r="Q256" s="28">
        <v>1497.69</v>
      </c>
    </row>
    <row r="257" spans="2:17" ht="12">
      <c r="B257" s="69" t="s">
        <v>1564</v>
      </c>
      <c r="C257" s="69" t="s">
        <v>790</v>
      </c>
      <c r="D257" s="70">
        <v>2964.1999999999994</v>
      </c>
      <c r="E257" s="70">
        <v>3531.0899999999992</v>
      </c>
      <c r="F257" s="70">
        <v>0</v>
      </c>
      <c r="G257" s="70">
        <v>0</v>
      </c>
      <c r="H257" s="70">
        <v>0</v>
      </c>
      <c r="I257" s="70">
        <v>0</v>
      </c>
      <c r="J257" s="70">
        <v>0</v>
      </c>
      <c r="K257" s="70">
        <v>0</v>
      </c>
      <c r="L257" s="70">
        <v>0</v>
      </c>
      <c r="M257" s="70">
        <v>0</v>
      </c>
      <c r="O257" s="28">
        <v>2964.1999999999994</v>
      </c>
      <c r="P257" s="28">
        <v>566.8899999999999</v>
      </c>
      <c r="Q257" s="28">
        <v>3531.0899999999992</v>
      </c>
    </row>
    <row r="258" spans="2:17" ht="12">
      <c r="B258" s="69" t="s">
        <v>1565</v>
      </c>
      <c r="C258" s="69" t="s">
        <v>836</v>
      </c>
      <c r="D258" s="70">
        <v>3119.139999999998</v>
      </c>
      <c r="E258" s="70">
        <v>4603.789999999998</v>
      </c>
      <c r="F258" s="70">
        <v>135</v>
      </c>
      <c r="G258" s="70">
        <v>785</v>
      </c>
      <c r="H258" s="70">
        <v>0</v>
      </c>
      <c r="I258" s="70">
        <v>0</v>
      </c>
      <c r="J258" s="70">
        <v>0</v>
      </c>
      <c r="K258" s="70">
        <v>0</v>
      </c>
      <c r="L258" s="70">
        <v>0.99</v>
      </c>
      <c r="M258" s="70">
        <v>0.99</v>
      </c>
      <c r="O258" s="28">
        <v>3255.129999999998</v>
      </c>
      <c r="P258" s="28">
        <v>2134.65</v>
      </c>
      <c r="Q258" s="28">
        <v>5389.779999999998</v>
      </c>
    </row>
    <row r="259" spans="2:17" ht="12">
      <c r="B259" s="69" t="s">
        <v>1566</v>
      </c>
      <c r="C259" s="69" t="s">
        <v>837</v>
      </c>
      <c r="D259" s="70">
        <v>6148.889999999997</v>
      </c>
      <c r="E259" s="70">
        <v>12811.069999999996</v>
      </c>
      <c r="F259" s="70">
        <v>32</v>
      </c>
      <c r="G259" s="70">
        <v>6059</v>
      </c>
      <c r="H259" s="70">
        <v>0</v>
      </c>
      <c r="I259" s="70">
        <v>0</v>
      </c>
      <c r="J259" s="70">
        <v>0</v>
      </c>
      <c r="K259" s="70">
        <v>165</v>
      </c>
      <c r="L259" s="70">
        <v>0</v>
      </c>
      <c r="M259" s="70">
        <v>0</v>
      </c>
      <c r="O259" s="28">
        <v>6180.889999999997</v>
      </c>
      <c r="P259" s="28">
        <v>12854.18</v>
      </c>
      <c r="Q259" s="28">
        <v>19035.069999999996</v>
      </c>
    </row>
    <row r="260" spans="2:17" ht="12">
      <c r="B260" s="69" t="s">
        <v>1567</v>
      </c>
      <c r="C260" s="69" t="s">
        <v>174</v>
      </c>
      <c r="D260" s="70">
        <v>2314.009999999997</v>
      </c>
      <c r="E260" s="70">
        <v>5092.059999999998</v>
      </c>
      <c r="F260" s="70">
        <v>11</v>
      </c>
      <c r="G260" s="70">
        <v>11</v>
      </c>
      <c r="H260" s="70">
        <v>0</v>
      </c>
      <c r="I260" s="70">
        <v>0</v>
      </c>
      <c r="J260" s="70">
        <v>0</v>
      </c>
      <c r="K260" s="70">
        <v>0</v>
      </c>
      <c r="L260" s="70">
        <v>0.61</v>
      </c>
      <c r="M260" s="70">
        <v>0.61</v>
      </c>
      <c r="O260" s="28">
        <v>2325.619999999997</v>
      </c>
      <c r="P260" s="28">
        <v>2778.05</v>
      </c>
      <c r="Q260" s="28">
        <v>5103.669999999997</v>
      </c>
    </row>
    <row r="261" spans="2:17" ht="12">
      <c r="B261" s="69" t="s">
        <v>1568</v>
      </c>
      <c r="C261" s="69" t="s">
        <v>511</v>
      </c>
      <c r="D261" s="70">
        <v>386.57999999999976</v>
      </c>
      <c r="E261" s="70">
        <v>439.15999999999974</v>
      </c>
      <c r="F261" s="70">
        <v>0</v>
      </c>
      <c r="G261" s="70">
        <v>0</v>
      </c>
      <c r="H261" s="70">
        <v>0</v>
      </c>
      <c r="I261" s="70">
        <v>0</v>
      </c>
      <c r="J261" s="70">
        <v>0</v>
      </c>
      <c r="K261" s="70">
        <v>0</v>
      </c>
      <c r="L261" s="70">
        <v>0.99</v>
      </c>
      <c r="M261" s="70">
        <v>0.99</v>
      </c>
      <c r="O261" s="28">
        <v>387.56999999999977</v>
      </c>
      <c r="P261" s="28">
        <v>52.579999999999984</v>
      </c>
      <c r="Q261" s="28">
        <v>440.14999999999975</v>
      </c>
    </row>
    <row r="262" spans="2:17" ht="12">
      <c r="B262" s="69" t="s">
        <v>1569</v>
      </c>
      <c r="C262" s="69" t="s">
        <v>512</v>
      </c>
      <c r="D262" s="70">
        <v>571.2699999999999</v>
      </c>
      <c r="E262" s="70">
        <v>770.6599999999999</v>
      </c>
      <c r="F262" s="70">
        <v>0</v>
      </c>
      <c r="G262" s="70">
        <v>0</v>
      </c>
      <c r="H262" s="70">
        <v>0</v>
      </c>
      <c r="I262" s="70">
        <v>0</v>
      </c>
      <c r="J262" s="70">
        <v>0</v>
      </c>
      <c r="K262" s="70">
        <v>0</v>
      </c>
      <c r="L262" s="70">
        <v>0</v>
      </c>
      <c r="M262" s="70">
        <v>0</v>
      </c>
      <c r="O262" s="28">
        <v>571.2699999999999</v>
      </c>
      <c r="P262" s="28">
        <v>199.39</v>
      </c>
      <c r="Q262" s="28">
        <v>770.6599999999999</v>
      </c>
    </row>
    <row r="263" spans="2:17" ht="12">
      <c r="B263" s="69" t="s">
        <v>1570</v>
      </c>
      <c r="C263" s="69" t="s">
        <v>177</v>
      </c>
      <c r="D263" s="70">
        <v>5281.7999999999965</v>
      </c>
      <c r="E263" s="70">
        <v>6672.509999999997</v>
      </c>
      <c r="F263" s="70">
        <v>30.3</v>
      </c>
      <c r="G263" s="70">
        <v>610.3</v>
      </c>
      <c r="H263" s="70">
        <v>0</v>
      </c>
      <c r="I263" s="70">
        <v>0</v>
      </c>
      <c r="J263" s="70">
        <v>0</v>
      </c>
      <c r="K263" s="70">
        <v>0</v>
      </c>
      <c r="L263" s="70">
        <v>0</v>
      </c>
      <c r="M263" s="70">
        <v>0</v>
      </c>
      <c r="O263" s="28">
        <v>5312.099999999997</v>
      </c>
      <c r="P263" s="28">
        <v>1970.71</v>
      </c>
      <c r="Q263" s="28">
        <v>7282.809999999997</v>
      </c>
    </row>
    <row r="264" spans="2:17" ht="12">
      <c r="B264" s="69" t="s">
        <v>1571</v>
      </c>
      <c r="C264" s="69" t="s">
        <v>179</v>
      </c>
      <c r="D264" s="70">
        <v>2831.4299999999976</v>
      </c>
      <c r="E264" s="70">
        <v>4460.019999999998</v>
      </c>
      <c r="F264" s="70">
        <v>0</v>
      </c>
      <c r="G264" s="70">
        <v>0</v>
      </c>
      <c r="H264" s="70">
        <v>0</v>
      </c>
      <c r="I264" s="70">
        <v>0</v>
      </c>
      <c r="J264" s="70">
        <v>0</v>
      </c>
      <c r="K264" s="70">
        <v>0</v>
      </c>
      <c r="L264" s="70">
        <v>0.99</v>
      </c>
      <c r="M264" s="70">
        <v>0.99</v>
      </c>
      <c r="O264" s="28">
        <v>2832.4199999999973</v>
      </c>
      <c r="P264" s="28">
        <v>1628.5900000000001</v>
      </c>
      <c r="Q264" s="28">
        <v>4461.0099999999975</v>
      </c>
    </row>
    <row r="265" spans="2:17" ht="12">
      <c r="B265" s="69" t="s">
        <v>1572</v>
      </c>
      <c r="C265" s="69" t="s">
        <v>838</v>
      </c>
      <c r="D265" s="70">
        <v>3779.660000000006</v>
      </c>
      <c r="E265" s="70">
        <v>5297.350000000006</v>
      </c>
      <c r="F265" s="70">
        <v>15</v>
      </c>
      <c r="G265" s="70">
        <v>59.98</v>
      </c>
      <c r="H265" s="70">
        <v>0</v>
      </c>
      <c r="I265" s="70">
        <v>0</v>
      </c>
      <c r="J265" s="70">
        <v>0</v>
      </c>
      <c r="K265" s="70">
        <v>1800</v>
      </c>
      <c r="L265" s="70">
        <v>0</v>
      </c>
      <c r="M265" s="70">
        <v>0</v>
      </c>
      <c r="O265" s="28">
        <v>3794.660000000006</v>
      </c>
      <c r="P265" s="28">
        <v>3362.669999999999</v>
      </c>
      <c r="Q265" s="28">
        <v>7157.330000000005</v>
      </c>
    </row>
    <row r="266" spans="2:17" ht="12">
      <c r="B266" s="69" t="s">
        <v>1573</v>
      </c>
      <c r="C266" s="69" t="s">
        <v>513</v>
      </c>
      <c r="D266" s="70">
        <v>1136.1700000000005</v>
      </c>
      <c r="E266" s="70">
        <v>1367.0700000000006</v>
      </c>
      <c r="F266" s="70">
        <v>0</v>
      </c>
      <c r="G266" s="70">
        <v>0</v>
      </c>
      <c r="H266" s="70">
        <v>0</v>
      </c>
      <c r="I266" s="70">
        <v>0</v>
      </c>
      <c r="J266" s="70">
        <v>0</v>
      </c>
      <c r="K266" s="70">
        <v>0</v>
      </c>
      <c r="L266" s="70">
        <v>0</v>
      </c>
      <c r="M266" s="70">
        <v>0</v>
      </c>
      <c r="O266" s="28">
        <v>1136.1700000000005</v>
      </c>
      <c r="P266" s="28">
        <v>230.9000000000001</v>
      </c>
      <c r="Q266" s="28">
        <v>1367.0700000000006</v>
      </c>
    </row>
    <row r="267" spans="2:17" ht="12">
      <c r="B267" s="69" t="s">
        <v>1574</v>
      </c>
      <c r="C267" s="69" t="s">
        <v>514</v>
      </c>
      <c r="D267" s="70">
        <v>946.8000000000001</v>
      </c>
      <c r="E267" s="70">
        <v>1185.42</v>
      </c>
      <c r="F267" s="70">
        <v>0</v>
      </c>
      <c r="G267" s="70">
        <v>0</v>
      </c>
      <c r="H267" s="70">
        <v>0</v>
      </c>
      <c r="I267" s="70">
        <v>0</v>
      </c>
      <c r="J267" s="70">
        <v>0</v>
      </c>
      <c r="K267" s="70">
        <v>0</v>
      </c>
      <c r="L267" s="70">
        <v>0.99</v>
      </c>
      <c r="M267" s="70">
        <v>0.99</v>
      </c>
      <c r="O267" s="28">
        <v>947.7900000000001</v>
      </c>
      <c r="P267" s="28">
        <v>238.62</v>
      </c>
      <c r="Q267" s="28">
        <v>1186.41</v>
      </c>
    </row>
    <row r="268" spans="2:17" ht="12">
      <c r="B268" s="69" t="s">
        <v>1575</v>
      </c>
      <c r="C268" s="69" t="s">
        <v>183</v>
      </c>
      <c r="D268" s="70">
        <v>4812.419999999991</v>
      </c>
      <c r="E268" s="70">
        <v>5596.159999999992</v>
      </c>
      <c r="F268" s="70">
        <v>10</v>
      </c>
      <c r="G268" s="70">
        <v>274</v>
      </c>
      <c r="H268" s="70">
        <v>0</v>
      </c>
      <c r="I268" s="70">
        <v>0</v>
      </c>
      <c r="J268" s="70">
        <v>0</v>
      </c>
      <c r="K268" s="70">
        <v>0</v>
      </c>
      <c r="L268" s="70">
        <v>0</v>
      </c>
      <c r="M268" s="70">
        <v>0</v>
      </c>
      <c r="O268" s="28">
        <v>4822.419999999991</v>
      </c>
      <c r="P268" s="28">
        <v>1047.7400000000007</v>
      </c>
      <c r="Q268" s="28">
        <v>5870.159999999992</v>
      </c>
    </row>
    <row r="269" spans="2:17" ht="12">
      <c r="B269" s="69" t="s">
        <v>1576</v>
      </c>
      <c r="C269" s="69" t="s">
        <v>450</v>
      </c>
      <c r="D269" s="70">
        <v>9546.599999999999</v>
      </c>
      <c r="E269" s="70">
        <v>17286.94</v>
      </c>
      <c r="F269" s="70">
        <v>169.90000000000003</v>
      </c>
      <c r="G269" s="70">
        <v>269.90000000000003</v>
      </c>
      <c r="H269" s="70">
        <v>0</v>
      </c>
      <c r="I269" s="70">
        <v>40</v>
      </c>
      <c r="J269" s="70">
        <v>0</v>
      </c>
      <c r="K269" s="70">
        <v>998</v>
      </c>
      <c r="L269" s="70">
        <v>0</v>
      </c>
      <c r="M269" s="70">
        <v>0</v>
      </c>
      <c r="O269" s="28">
        <v>9716.499999999998</v>
      </c>
      <c r="P269" s="28">
        <v>8878.340000000002</v>
      </c>
      <c r="Q269" s="28">
        <v>18594.84</v>
      </c>
    </row>
    <row r="270" spans="2:17" ht="12">
      <c r="B270" s="69" t="s">
        <v>1577</v>
      </c>
      <c r="C270" s="69" t="s">
        <v>681</v>
      </c>
      <c r="D270" s="70">
        <v>4398.010000000001</v>
      </c>
      <c r="E270" s="70">
        <v>5937.290000000002</v>
      </c>
      <c r="F270" s="70">
        <v>0</v>
      </c>
      <c r="G270" s="70">
        <v>0</v>
      </c>
      <c r="H270" s="70">
        <v>0</v>
      </c>
      <c r="I270" s="70">
        <v>0</v>
      </c>
      <c r="J270" s="70">
        <v>0</v>
      </c>
      <c r="K270" s="70">
        <v>0</v>
      </c>
      <c r="L270" s="70">
        <v>0</v>
      </c>
      <c r="M270" s="70">
        <v>0</v>
      </c>
      <c r="O270" s="28">
        <v>4398.010000000001</v>
      </c>
      <c r="P270" s="28">
        <v>1539.2800000000007</v>
      </c>
      <c r="Q270" s="28">
        <v>5937.290000000002</v>
      </c>
    </row>
    <row r="271" spans="2:17" ht="12">
      <c r="B271" s="69" t="s">
        <v>1578</v>
      </c>
      <c r="C271" s="69" t="s">
        <v>185</v>
      </c>
      <c r="D271" s="70">
        <v>5305.790000000003</v>
      </c>
      <c r="E271" s="70">
        <v>7338.560000000002</v>
      </c>
      <c r="F271" s="70">
        <v>0</v>
      </c>
      <c r="G271" s="70">
        <v>0</v>
      </c>
      <c r="H271" s="70">
        <v>0</v>
      </c>
      <c r="I271" s="70">
        <v>0</v>
      </c>
      <c r="J271" s="70">
        <v>0</v>
      </c>
      <c r="K271" s="70">
        <v>0</v>
      </c>
      <c r="L271" s="70">
        <v>1.98</v>
      </c>
      <c r="M271" s="70">
        <v>1.98</v>
      </c>
      <c r="O271" s="28">
        <v>5307.770000000002</v>
      </c>
      <c r="P271" s="28">
        <v>2032.7699999999995</v>
      </c>
      <c r="Q271" s="28">
        <v>7340.540000000002</v>
      </c>
    </row>
    <row r="272" spans="2:17" ht="12">
      <c r="B272" s="69" t="s">
        <v>1579</v>
      </c>
      <c r="C272" s="69" t="s">
        <v>515</v>
      </c>
      <c r="D272" s="70">
        <v>1030.7499999999995</v>
      </c>
      <c r="E272" s="70">
        <v>2346.7499999999995</v>
      </c>
      <c r="F272" s="70">
        <v>12</v>
      </c>
      <c r="G272" s="70">
        <v>12</v>
      </c>
      <c r="H272" s="70">
        <v>0</v>
      </c>
      <c r="I272" s="70">
        <v>0</v>
      </c>
      <c r="J272" s="70">
        <v>0</v>
      </c>
      <c r="K272" s="70">
        <v>0</v>
      </c>
      <c r="L272" s="70">
        <v>0</v>
      </c>
      <c r="M272" s="70">
        <v>0</v>
      </c>
      <c r="O272" s="28">
        <v>1042.7499999999995</v>
      </c>
      <c r="P272" s="28">
        <v>1316</v>
      </c>
      <c r="Q272" s="28">
        <v>2358.7499999999995</v>
      </c>
    </row>
    <row r="273" spans="2:17" ht="12">
      <c r="B273" s="69" t="s">
        <v>1580</v>
      </c>
      <c r="C273" s="69" t="s">
        <v>593</v>
      </c>
      <c r="D273" s="70">
        <v>3887.6800000000017</v>
      </c>
      <c r="E273" s="70">
        <v>4854.560000000001</v>
      </c>
      <c r="F273" s="70">
        <v>5</v>
      </c>
      <c r="G273" s="70">
        <v>5</v>
      </c>
      <c r="H273" s="70">
        <v>0</v>
      </c>
      <c r="I273" s="70">
        <v>74</v>
      </c>
      <c r="J273" s="70">
        <v>0</v>
      </c>
      <c r="K273" s="70">
        <v>0</v>
      </c>
      <c r="L273" s="70">
        <v>0.99</v>
      </c>
      <c r="M273" s="70">
        <v>0.99</v>
      </c>
      <c r="O273" s="28">
        <v>3893.6700000000014</v>
      </c>
      <c r="P273" s="28">
        <v>1040.8799999999997</v>
      </c>
      <c r="Q273" s="28">
        <v>4934.550000000001</v>
      </c>
    </row>
    <row r="274" spans="2:17" ht="12">
      <c r="B274" s="69" t="s">
        <v>1581</v>
      </c>
      <c r="C274" s="69" t="s">
        <v>451</v>
      </c>
      <c r="D274" s="70">
        <v>2482.170000000001</v>
      </c>
      <c r="E274" s="70">
        <v>3341.9000000000005</v>
      </c>
      <c r="F274" s="70">
        <v>0</v>
      </c>
      <c r="G274" s="70">
        <v>6</v>
      </c>
      <c r="H274" s="70">
        <v>0</v>
      </c>
      <c r="I274" s="70">
        <v>0</v>
      </c>
      <c r="J274" s="70">
        <v>0</v>
      </c>
      <c r="K274" s="70">
        <v>0</v>
      </c>
      <c r="L274" s="70">
        <v>0.99</v>
      </c>
      <c r="M274" s="70">
        <v>0.99</v>
      </c>
      <c r="O274" s="28">
        <v>2483.1600000000008</v>
      </c>
      <c r="P274" s="28">
        <v>865.7299999999996</v>
      </c>
      <c r="Q274" s="28">
        <v>3348.8900000000003</v>
      </c>
    </row>
    <row r="275" spans="2:17" ht="12">
      <c r="B275" s="69" t="s">
        <v>1582</v>
      </c>
      <c r="C275" s="69" t="s">
        <v>839</v>
      </c>
      <c r="D275" s="70">
        <v>6679.430000000017</v>
      </c>
      <c r="E275" s="70">
        <v>8003.910000000016</v>
      </c>
      <c r="F275" s="70">
        <v>71</v>
      </c>
      <c r="G275" s="70">
        <v>576</v>
      </c>
      <c r="H275" s="70">
        <v>0</v>
      </c>
      <c r="I275" s="70">
        <v>0</v>
      </c>
      <c r="J275" s="70">
        <v>0</v>
      </c>
      <c r="K275" s="70">
        <v>2400</v>
      </c>
      <c r="L275" s="70">
        <v>0.99</v>
      </c>
      <c r="M275" s="70">
        <v>0.99</v>
      </c>
      <c r="O275" s="28">
        <v>6751.420000000016</v>
      </c>
      <c r="P275" s="28">
        <v>4229.48</v>
      </c>
      <c r="Q275" s="28">
        <v>10980.900000000016</v>
      </c>
    </row>
    <row r="276" spans="2:17" ht="12">
      <c r="B276" s="69" t="s">
        <v>1583</v>
      </c>
      <c r="C276" s="69" t="s">
        <v>516</v>
      </c>
      <c r="D276" s="70">
        <v>1038.2500000000002</v>
      </c>
      <c r="E276" s="70">
        <v>1368.6800000000003</v>
      </c>
      <c r="F276" s="70">
        <v>0</v>
      </c>
      <c r="G276" s="70">
        <v>5</v>
      </c>
      <c r="H276" s="70">
        <v>0</v>
      </c>
      <c r="I276" s="70">
        <v>0</v>
      </c>
      <c r="J276" s="70">
        <v>0</v>
      </c>
      <c r="K276" s="70">
        <v>0</v>
      </c>
      <c r="L276" s="70">
        <v>0</v>
      </c>
      <c r="M276" s="70">
        <v>0</v>
      </c>
      <c r="O276" s="28">
        <v>1038.2500000000002</v>
      </c>
      <c r="P276" s="28">
        <v>335.43000000000006</v>
      </c>
      <c r="Q276" s="28">
        <v>1373.6800000000003</v>
      </c>
    </row>
    <row r="277" spans="2:17" ht="12">
      <c r="B277" s="69" t="s">
        <v>1584</v>
      </c>
      <c r="C277" s="69" t="s">
        <v>682</v>
      </c>
      <c r="D277" s="70">
        <v>6490.15000000001</v>
      </c>
      <c r="E277" s="70">
        <v>9061.18000000001</v>
      </c>
      <c r="F277" s="70">
        <v>0</v>
      </c>
      <c r="G277" s="70">
        <v>6</v>
      </c>
      <c r="H277" s="70">
        <v>33</v>
      </c>
      <c r="I277" s="70">
        <v>132</v>
      </c>
      <c r="J277" s="70">
        <v>0</v>
      </c>
      <c r="K277" s="70">
        <v>3237</v>
      </c>
      <c r="L277" s="70">
        <v>2.98</v>
      </c>
      <c r="M277" s="70">
        <v>2.98</v>
      </c>
      <c r="O277" s="28">
        <v>6526.130000000009</v>
      </c>
      <c r="P277" s="28">
        <v>5913.03</v>
      </c>
      <c r="Q277" s="28">
        <v>12439.160000000009</v>
      </c>
    </row>
    <row r="278" spans="2:17" ht="12">
      <c r="B278" s="69" t="s">
        <v>1585</v>
      </c>
      <c r="C278" s="69" t="s">
        <v>791</v>
      </c>
      <c r="D278" s="70">
        <v>8055.409999999983</v>
      </c>
      <c r="E278" s="70">
        <v>14587.139999999985</v>
      </c>
      <c r="F278" s="70">
        <v>9.5</v>
      </c>
      <c r="G278" s="70">
        <v>85.5</v>
      </c>
      <c r="H278" s="70">
        <v>20.1</v>
      </c>
      <c r="I278" s="70">
        <v>20.1</v>
      </c>
      <c r="J278" s="70">
        <v>0</v>
      </c>
      <c r="K278" s="70">
        <v>2076</v>
      </c>
      <c r="L278" s="70">
        <v>0.99</v>
      </c>
      <c r="M278" s="70">
        <v>0.99</v>
      </c>
      <c r="O278" s="28">
        <v>8085.999999999983</v>
      </c>
      <c r="P278" s="28">
        <v>8683.730000000003</v>
      </c>
      <c r="Q278" s="28">
        <v>16769.729999999985</v>
      </c>
    </row>
    <row r="279" spans="2:17" ht="12">
      <c r="B279" s="69" t="s">
        <v>1586</v>
      </c>
      <c r="C279" s="69" t="s">
        <v>452</v>
      </c>
      <c r="D279" s="70">
        <v>3232.220000000002</v>
      </c>
      <c r="E279" s="70">
        <v>4123.7800000000025</v>
      </c>
      <c r="F279" s="70">
        <v>0</v>
      </c>
      <c r="G279" s="70">
        <v>12</v>
      </c>
      <c r="H279" s="70">
        <v>0</v>
      </c>
      <c r="I279" s="70">
        <v>0</v>
      </c>
      <c r="J279" s="70">
        <v>0</v>
      </c>
      <c r="K279" s="70">
        <v>0</v>
      </c>
      <c r="L279" s="70">
        <v>4</v>
      </c>
      <c r="M279" s="70">
        <v>4</v>
      </c>
      <c r="O279" s="28">
        <v>3236.220000000002</v>
      </c>
      <c r="P279" s="28">
        <v>903.5600000000004</v>
      </c>
      <c r="Q279" s="28">
        <v>4139.7800000000025</v>
      </c>
    </row>
    <row r="280" spans="2:17" ht="12">
      <c r="B280" s="69" t="s">
        <v>1587</v>
      </c>
      <c r="C280" s="69" t="s">
        <v>187</v>
      </c>
      <c r="D280" s="70">
        <v>2093.959999999999</v>
      </c>
      <c r="E280" s="70">
        <v>2930.019999999999</v>
      </c>
      <c r="F280" s="70">
        <v>0</v>
      </c>
      <c r="G280" s="70">
        <v>0</v>
      </c>
      <c r="H280" s="70">
        <v>0</v>
      </c>
      <c r="I280" s="70">
        <v>0</v>
      </c>
      <c r="J280" s="70">
        <v>0</v>
      </c>
      <c r="K280" s="70">
        <v>3000</v>
      </c>
      <c r="L280" s="70">
        <v>0.99</v>
      </c>
      <c r="M280" s="70">
        <v>0.99</v>
      </c>
      <c r="O280" s="28">
        <v>2094.949999999999</v>
      </c>
      <c r="P280" s="28">
        <v>3836.0599999999995</v>
      </c>
      <c r="Q280" s="28">
        <v>5931.009999999998</v>
      </c>
    </row>
    <row r="281" spans="2:17" ht="12">
      <c r="B281" s="69" t="s">
        <v>1588</v>
      </c>
      <c r="C281" s="69" t="s">
        <v>553</v>
      </c>
      <c r="D281" s="70">
        <v>6416.340000000001</v>
      </c>
      <c r="E281" s="70">
        <v>7765.360000000001</v>
      </c>
      <c r="F281" s="70">
        <v>406.6000000000001</v>
      </c>
      <c r="G281" s="70">
        <v>1228.1000000000001</v>
      </c>
      <c r="H281" s="70">
        <v>5</v>
      </c>
      <c r="I281" s="70">
        <v>190</v>
      </c>
      <c r="J281" s="70">
        <v>0</v>
      </c>
      <c r="K281" s="70">
        <v>1099</v>
      </c>
      <c r="L281" s="70">
        <v>1.99</v>
      </c>
      <c r="M281" s="70">
        <v>1.99</v>
      </c>
      <c r="O281" s="28">
        <v>6829.930000000001</v>
      </c>
      <c r="P281" s="28">
        <v>3454.5199999999995</v>
      </c>
      <c r="Q281" s="28">
        <v>10284.45</v>
      </c>
    </row>
    <row r="282" spans="2:17" ht="12">
      <c r="B282" s="69" t="s">
        <v>1589</v>
      </c>
      <c r="C282" s="69" t="s">
        <v>594</v>
      </c>
      <c r="D282" s="70">
        <v>4103.160000000001</v>
      </c>
      <c r="E282" s="70">
        <v>8341.210000000003</v>
      </c>
      <c r="F282" s="70">
        <v>27</v>
      </c>
      <c r="G282" s="70">
        <v>1114</v>
      </c>
      <c r="H282" s="70">
        <v>0</v>
      </c>
      <c r="I282" s="70">
        <v>75</v>
      </c>
      <c r="J282" s="70">
        <v>0</v>
      </c>
      <c r="K282" s="70">
        <v>0</v>
      </c>
      <c r="L282" s="70">
        <v>0</v>
      </c>
      <c r="M282" s="70">
        <v>0</v>
      </c>
      <c r="O282" s="28">
        <v>4130.160000000001</v>
      </c>
      <c r="P282" s="28">
        <v>5400.050000000002</v>
      </c>
      <c r="Q282" s="28">
        <v>9530.210000000003</v>
      </c>
    </row>
    <row r="283" spans="2:17" ht="12">
      <c r="B283" s="69" t="s">
        <v>1590</v>
      </c>
      <c r="C283" s="69" t="s">
        <v>188</v>
      </c>
      <c r="D283" s="70">
        <v>3610.3100000000018</v>
      </c>
      <c r="E283" s="70">
        <v>4341.310000000001</v>
      </c>
      <c r="F283" s="70">
        <v>6</v>
      </c>
      <c r="G283" s="70">
        <v>17</v>
      </c>
      <c r="H283" s="70">
        <v>10</v>
      </c>
      <c r="I283" s="70">
        <v>313</v>
      </c>
      <c r="J283" s="70">
        <v>0</v>
      </c>
      <c r="K283" s="70">
        <v>0</v>
      </c>
      <c r="L283" s="70">
        <v>0</v>
      </c>
      <c r="M283" s="70">
        <v>0</v>
      </c>
      <c r="O283" s="28">
        <v>3626.3100000000018</v>
      </c>
      <c r="P283" s="28">
        <v>1044.9999999999995</v>
      </c>
      <c r="Q283" s="28">
        <v>4671.310000000001</v>
      </c>
    </row>
    <row r="284" spans="2:17" ht="12">
      <c r="B284" s="69" t="s">
        <v>1591</v>
      </c>
      <c r="C284" s="69" t="s">
        <v>453</v>
      </c>
      <c r="D284" s="70">
        <v>3634.5599999999977</v>
      </c>
      <c r="E284" s="70">
        <v>8898.699999999999</v>
      </c>
      <c r="F284" s="70">
        <v>16</v>
      </c>
      <c r="G284" s="70">
        <v>36</v>
      </c>
      <c r="H284" s="70">
        <v>0</v>
      </c>
      <c r="I284" s="70">
        <v>0</v>
      </c>
      <c r="J284" s="70">
        <v>0</v>
      </c>
      <c r="K284" s="70">
        <v>0</v>
      </c>
      <c r="L284" s="70">
        <v>1</v>
      </c>
      <c r="M284" s="70">
        <v>1</v>
      </c>
      <c r="O284" s="28">
        <v>3651.5599999999977</v>
      </c>
      <c r="P284" s="28">
        <v>5284.140000000001</v>
      </c>
      <c r="Q284" s="28">
        <v>8935.699999999999</v>
      </c>
    </row>
    <row r="285" spans="2:17" ht="12">
      <c r="B285" s="69" t="s">
        <v>1592</v>
      </c>
      <c r="C285" s="69" t="s">
        <v>517</v>
      </c>
      <c r="D285" s="70">
        <v>798.1400000000003</v>
      </c>
      <c r="E285" s="70">
        <v>1910.7600000000004</v>
      </c>
      <c r="F285" s="70">
        <v>0</v>
      </c>
      <c r="G285" s="70">
        <v>0</v>
      </c>
      <c r="H285" s="70">
        <v>0</v>
      </c>
      <c r="I285" s="70">
        <v>0</v>
      </c>
      <c r="J285" s="70">
        <v>0</v>
      </c>
      <c r="K285" s="70">
        <v>0</v>
      </c>
      <c r="L285" s="70">
        <v>0</v>
      </c>
      <c r="M285" s="70">
        <v>0</v>
      </c>
      <c r="O285" s="28">
        <v>798.1400000000003</v>
      </c>
      <c r="P285" s="28">
        <v>1112.6200000000001</v>
      </c>
      <c r="Q285" s="28">
        <v>1910.7600000000004</v>
      </c>
    </row>
    <row r="286" spans="2:17" ht="12">
      <c r="B286" s="69" t="s">
        <v>1593</v>
      </c>
      <c r="C286" s="69" t="s">
        <v>518</v>
      </c>
      <c r="D286" s="70">
        <v>1905.7799999999993</v>
      </c>
      <c r="E286" s="70">
        <v>2622.1399999999994</v>
      </c>
      <c r="F286" s="70">
        <v>0</v>
      </c>
      <c r="G286" s="70">
        <v>0</v>
      </c>
      <c r="H286" s="70">
        <v>0</v>
      </c>
      <c r="I286" s="70">
        <v>0</v>
      </c>
      <c r="J286" s="70">
        <v>0</v>
      </c>
      <c r="K286" s="70">
        <v>0</v>
      </c>
      <c r="L286" s="70">
        <v>0</v>
      </c>
      <c r="M286" s="70">
        <v>0</v>
      </c>
      <c r="O286" s="28">
        <v>1905.7799999999993</v>
      </c>
      <c r="P286" s="28">
        <v>716.3600000000001</v>
      </c>
      <c r="Q286" s="28">
        <v>2622.1399999999994</v>
      </c>
    </row>
    <row r="287" spans="2:17" ht="12">
      <c r="B287" s="69" t="s">
        <v>1594</v>
      </c>
      <c r="C287" s="69" t="s">
        <v>519</v>
      </c>
      <c r="D287" s="70">
        <v>1235.440000000001</v>
      </c>
      <c r="E287" s="70">
        <v>1649.630000000001</v>
      </c>
      <c r="F287" s="70">
        <v>0</v>
      </c>
      <c r="G287" s="70">
        <v>0</v>
      </c>
      <c r="H287" s="70">
        <v>0</v>
      </c>
      <c r="I287" s="70">
        <v>0</v>
      </c>
      <c r="J287" s="70">
        <v>0</v>
      </c>
      <c r="K287" s="70">
        <v>0</v>
      </c>
      <c r="L287" s="70">
        <v>0</v>
      </c>
      <c r="M287" s="70">
        <v>0</v>
      </c>
      <c r="O287" s="28">
        <v>1235.440000000001</v>
      </c>
      <c r="P287" s="28">
        <v>414.19000000000005</v>
      </c>
      <c r="Q287" s="28">
        <v>1649.630000000001</v>
      </c>
    </row>
    <row r="288" spans="2:17" ht="12">
      <c r="B288" s="69" t="s">
        <v>1595</v>
      </c>
      <c r="C288" s="69" t="s">
        <v>192</v>
      </c>
      <c r="D288" s="70">
        <v>5330.699999999993</v>
      </c>
      <c r="E288" s="70">
        <v>13122.44999999999</v>
      </c>
      <c r="F288" s="70">
        <v>12.4</v>
      </c>
      <c r="G288" s="70">
        <v>16.4</v>
      </c>
      <c r="H288" s="70">
        <v>0</v>
      </c>
      <c r="I288" s="70">
        <v>0</v>
      </c>
      <c r="J288" s="70">
        <v>0</v>
      </c>
      <c r="K288" s="70">
        <v>0</v>
      </c>
      <c r="L288" s="70">
        <v>1.99</v>
      </c>
      <c r="M288" s="70">
        <v>1.99</v>
      </c>
      <c r="O288" s="28">
        <v>5345.089999999993</v>
      </c>
      <c r="P288" s="28">
        <v>7795.749999999996</v>
      </c>
      <c r="Q288" s="28">
        <v>13140.83999999999</v>
      </c>
    </row>
    <row r="289" spans="2:17" ht="12">
      <c r="B289" s="69" t="s">
        <v>1596</v>
      </c>
      <c r="C289" s="69" t="s">
        <v>554</v>
      </c>
      <c r="D289" s="70">
        <v>8355.540000000008</v>
      </c>
      <c r="E289" s="70">
        <v>8900.680000000008</v>
      </c>
      <c r="F289" s="70">
        <v>5.5</v>
      </c>
      <c r="G289" s="70">
        <v>23</v>
      </c>
      <c r="H289" s="70">
        <v>0</v>
      </c>
      <c r="I289" s="70">
        <v>0</v>
      </c>
      <c r="J289" s="70">
        <v>0</v>
      </c>
      <c r="K289" s="70">
        <v>0</v>
      </c>
      <c r="L289" s="70">
        <v>0.99</v>
      </c>
      <c r="M289" s="70">
        <v>1.99</v>
      </c>
      <c r="O289" s="28">
        <v>8362.030000000008</v>
      </c>
      <c r="P289" s="28">
        <v>563.6399999999994</v>
      </c>
      <c r="Q289" s="28">
        <v>8925.670000000007</v>
      </c>
    </row>
    <row r="290" spans="2:17" ht="12">
      <c r="B290" s="69" t="s">
        <v>1597</v>
      </c>
      <c r="C290" s="69" t="s">
        <v>683</v>
      </c>
      <c r="D290" s="70">
        <v>1915.0399999999997</v>
      </c>
      <c r="E290" s="70">
        <v>2849.5199999999995</v>
      </c>
      <c r="F290" s="70">
        <v>0</v>
      </c>
      <c r="G290" s="70">
        <v>0</v>
      </c>
      <c r="H290" s="70">
        <v>0</v>
      </c>
      <c r="I290" s="70">
        <v>0</v>
      </c>
      <c r="J290" s="70">
        <v>0</v>
      </c>
      <c r="K290" s="70">
        <v>0</v>
      </c>
      <c r="L290" s="70">
        <v>0.99</v>
      </c>
      <c r="M290" s="70">
        <v>0.99</v>
      </c>
      <c r="O290" s="28">
        <v>1916.0299999999997</v>
      </c>
      <c r="P290" s="28">
        <v>934.4799999999996</v>
      </c>
      <c r="Q290" s="28">
        <v>2850.5099999999993</v>
      </c>
    </row>
    <row r="291" spans="2:17" ht="12">
      <c r="B291" s="69" t="s">
        <v>1598</v>
      </c>
      <c r="C291" s="69" t="s">
        <v>840</v>
      </c>
      <c r="D291" s="70">
        <v>3616.8000000000006</v>
      </c>
      <c r="E291" s="70">
        <v>4826.1900000000005</v>
      </c>
      <c r="F291" s="70">
        <v>0</v>
      </c>
      <c r="G291" s="70">
        <v>12</v>
      </c>
      <c r="H291" s="70">
        <v>0</v>
      </c>
      <c r="I291" s="70">
        <v>0</v>
      </c>
      <c r="J291" s="70">
        <v>0</v>
      </c>
      <c r="K291" s="70">
        <v>0</v>
      </c>
      <c r="L291" s="70">
        <v>0</v>
      </c>
      <c r="M291" s="70">
        <v>0</v>
      </c>
      <c r="O291" s="28">
        <v>3616.8000000000006</v>
      </c>
      <c r="P291" s="28">
        <v>1221.3899999999999</v>
      </c>
      <c r="Q291" s="28">
        <v>4838.1900000000005</v>
      </c>
    </row>
    <row r="292" spans="2:17" ht="12">
      <c r="B292" s="69" t="s">
        <v>1599</v>
      </c>
      <c r="C292" s="69" t="s">
        <v>454</v>
      </c>
      <c r="D292" s="70">
        <v>7272.549999999999</v>
      </c>
      <c r="E292" s="70">
        <v>9973.66</v>
      </c>
      <c r="F292" s="70">
        <v>16</v>
      </c>
      <c r="G292" s="70">
        <v>1346</v>
      </c>
      <c r="H292" s="70">
        <v>0</v>
      </c>
      <c r="I292" s="70">
        <v>42</v>
      </c>
      <c r="J292" s="70">
        <v>0</v>
      </c>
      <c r="K292" s="70">
        <v>165</v>
      </c>
      <c r="L292" s="70">
        <v>1.98</v>
      </c>
      <c r="M292" s="70">
        <v>1.98</v>
      </c>
      <c r="O292" s="28">
        <v>7290.529999999999</v>
      </c>
      <c r="P292" s="28">
        <v>4238.110000000001</v>
      </c>
      <c r="Q292" s="28">
        <v>11528.64</v>
      </c>
    </row>
    <row r="293" spans="2:17" ht="12">
      <c r="B293" s="69" t="s">
        <v>1600</v>
      </c>
      <c r="C293" s="69" t="s">
        <v>195</v>
      </c>
      <c r="D293" s="70">
        <v>2890.399999999999</v>
      </c>
      <c r="E293" s="70">
        <v>5567.349999999999</v>
      </c>
      <c r="F293" s="70">
        <v>75</v>
      </c>
      <c r="G293" s="70">
        <v>492</v>
      </c>
      <c r="H293" s="70">
        <v>0</v>
      </c>
      <c r="I293" s="70">
        <v>0</v>
      </c>
      <c r="J293" s="70">
        <v>0</v>
      </c>
      <c r="K293" s="70">
        <v>0</v>
      </c>
      <c r="L293" s="70">
        <v>1</v>
      </c>
      <c r="M293" s="70">
        <v>1</v>
      </c>
      <c r="O293" s="28">
        <v>2966.399999999999</v>
      </c>
      <c r="P293" s="28">
        <v>3093.9500000000003</v>
      </c>
      <c r="Q293" s="28">
        <v>6060.349999999999</v>
      </c>
    </row>
    <row r="294" spans="2:17" ht="12">
      <c r="B294" s="69" t="s">
        <v>1601</v>
      </c>
      <c r="C294" s="69" t="s">
        <v>520</v>
      </c>
      <c r="D294" s="70">
        <v>1091.32</v>
      </c>
      <c r="E294" s="70">
        <v>1793.7599999999998</v>
      </c>
      <c r="F294" s="70">
        <v>0</v>
      </c>
      <c r="G294" s="70">
        <v>0</v>
      </c>
      <c r="H294" s="70">
        <v>0</v>
      </c>
      <c r="I294" s="70">
        <v>0</v>
      </c>
      <c r="J294" s="70">
        <v>0</v>
      </c>
      <c r="K294" s="70">
        <v>0</v>
      </c>
      <c r="L294" s="70">
        <v>0</v>
      </c>
      <c r="M294" s="70">
        <v>0</v>
      </c>
      <c r="O294" s="28">
        <v>1091.32</v>
      </c>
      <c r="P294" s="28">
        <v>702.4399999999998</v>
      </c>
      <c r="Q294" s="28">
        <v>1793.7599999999998</v>
      </c>
    </row>
    <row r="295" spans="2:17" ht="12">
      <c r="B295" s="69" t="s">
        <v>1602</v>
      </c>
      <c r="C295" s="69" t="s">
        <v>521</v>
      </c>
      <c r="D295" s="70">
        <v>992.2800000000001</v>
      </c>
      <c r="E295" s="70">
        <v>1328.2800000000002</v>
      </c>
      <c r="F295" s="70">
        <v>0</v>
      </c>
      <c r="G295" s="70">
        <v>0</v>
      </c>
      <c r="H295" s="70">
        <v>0</v>
      </c>
      <c r="I295" s="70">
        <v>0</v>
      </c>
      <c r="J295" s="70">
        <v>0</v>
      </c>
      <c r="K295" s="70">
        <v>0</v>
      </c>
      <c r="L295" s="70">
        <v>0</v>
      </c>
      <c r="M295" s="70">
        <v>0</v>
      </c>
      <c r="O295" s="28">
        <v>992.2800000000001</v>
      </c>
      <c r="P295" s="28">
        <v>336.0000000000001</v>
      </c>
      <c r="Q295" s="28">
        <v>1328.2800000000002</v>
      </c>
    </row>
    <row r="296" spans="2:17" ht="12">
      <c r="B296" s="71" t="s">
        <v>1603</v>
      </c>
      <c r="C296" s="69" t="s">
        <v>196</v>
      </c>
      <c r="D296" s="70">
        <v>1351.06</v>
      </c>
      <c r="E296" s="70">
        <v>1932.4699999999998</v>
      </c>
      <c r="F296" s="70">
        <v>82.5</v>
      </c>
      <c r="G296" s="70">
        <v>2423.82</v>
      </c>
      <c r="H296" s="70">
        <v>22</v>
      </c>
      <c r="I296" s="70">
        <v>77</v>
      </c>
      <c r="J296" s="70">
        <v>0</v>
      </c>
      <c r="K296" s="70">
        <v>0</v>
      </c>
      <c r="L296" s="70">
        <v>0</v>
      </c>
      <c r="M296" s="70">
        <v>0</v>
      </c>
      <c r="O296" s="28">
        <v>1455.56</v>
      </c>
      <c r="P296" s="28">
        <v>2977.73</v>
      </c>
      <c r="Q296" s="28">
        <v>4433.29</v>
      </c>
    </row>
    <row r="297" spans="2:17" ht="12">
      <c r="B297" s="71" t="s">
        <v>1604</v>
      </c>
      <c r="C297" s="69" t="s">
        <v>1987</v>
      </c>
      <c r="D297" s="70">
        <v>6139.079999999995</v>
      </c>
      <c r="E297" s="70">
        <v>6738.529999999995</v>
      </c>
      <c r="F297" s="70">
        <v>227</v>
      </c>
      <c r="G297" s="70">
        <v>738</v>
      </c>
      <c r="H297" s="70">
        <v>86.1</v>
      </c>
      <c r="I297" s="70">
        <v>15400.499999999998</v>
      </c>
      <c r="J297" s="70">
        <v>0</v>
      </c>
      <c r="K297" s="70">
        <v>998</v>
      </c>
      <c r="L297" s="70">
        <v>2.9699999999999998</v>
      </c>
      <c r="M297" s="70">
        <v>2.9699999999999998</v>
      </c>
      <c r="O297" s="28">
        <v>6455.149999999996</v>
      </c>
      <c r="P297" s="28">
        <v>17422.85</v>
      </c>
      <c r="Q297" s="28">
        <v>23877.999999999993</v>
      </c>
    </row>
    <row r="298" spans="2:17" ht="12">
      <c r="B298" s="69" t="s">
        <v>1605</v>
      </c>
      <c r="C298" s="69" t="s">
        <v>197</v>
      </c>
      <c r="D298" s="70">
        <v>4402.379999999996</v>
      </c>
      <c r="E298" s="70">
        <v>7709.8299999999945</v>
      </c>
      <c r="F298" s="70">
        <v>0</v>
      </c>
      <c r="G298" s="70">
        <v>0</v>
      </c>
      <c r="H298" s="70">
        <v>0</v>
      </c>
      <c r="I298" s="70">
        <v>0</v>
      </c>
      <c r="J298" s="70">
        <v>0</v>
      </c>
      <c r="K298" s="70">
        <v>0</v>
      </c>
      <c r="L298" s="70">
        <v>0</v>
      </c>
      <c r="M298" s="70">
        <v>0</v>
      </c>
      <c r="O298" s="28">
        <v>4402.379999999996</v>
      </c>
      <c r="P298" s="28">
        <v>3307.449999999999</v>
      </c>
      <c r="Q298" s="28">
        <v>7709.8299999999945</v>
      </c>
    </row>
    <row r="299" spans="2:17" ht="12">
      <c r="B299" s="69" t="s">
        <v>1606</v>
      </c>
      <c r="C299" s="69" t="s">
        <v>199</v>
      </c>
      <c r="D299" s="70">
        <v>15707.100000000017</v>
      </c>
      <c r="E299" s="70">
        <v>42275.210000000014</v>
      </c>
      <c r="F299" s="70">
        <v>3.8</v>
      </c>
      <c r="G299" s="70">
        <v>7.63</v>
      </c>
      <c r="H299" s="70">
        <v>0</v>
      </c>
      <c r="I299" s="70">
        <v>0</v>
      </c>
      <c r="J299" s="70">
        <v>0</v>
      </c>
      <c r="K299" s="70">
        <v>249</v>
      </c>
      <c r="L299" s="70">
        <v>0</v>
      </c>
      <c r="M299" s="70">
        <v>0</v>
      </c>
      <c r="O299" s="28">
        <v>15710.900000000016</v>
      </c>
      <c r="P299" s="28">
        <v>26820.939999999995</v>
      </c>
      <c r="Q299" s="28">
        <v>42531.84000000001</v>
      </c>
    </row>
    <row r="300" spans="2:17" ht="12">
      <c r="B300" s="69" t="s">
        <v>1607</v>
      </c>
      <c r="C300" s="69" t="s">
        <v>522</v>
      </c>
      <c r="D300" s="70">
        <v>854.3399999999999</v>
      </c>
      <c r="E300" s="70">
        <v>1242.08</v>
      </c>
      <c r="F300" s="70">
        <v>0</v>
      </c>
      <c r="G300" s="70">
        <v>6</v>
      </c>
      <c r="H300" s="70">
        <v>0</v>
      </c>
      <c r="I300" s="70">
        <v>0</v>
      </c>
      <c r="J300" s="70">
        <v>0</v>
      </c>
      <c r="K300" s="70">
        <v>0</v>
      </c>
      <c r="L300" s="70">
        <v>0.99</v>
      </c>
      <c r="M300" s="70">
        <v>0.99</v>
      </c>
      <c r="O300" s="28">
        <v>855.3299999999999</v>
      </c>
      <c r="P300" s="28">
        <v>393.74</v>
      </c>
      <c r="Q300" s="28">
        <v>1249.07</v>
      </c>
    </row>
    <row r="301" spans="2:17" ht="12">
      <c r="B301" s="69" t="s">
        <v>1608</v>
      </c>
      <c r="C301" s="69" t="s">
        <v>523</v>
      </c>
      <c r="D301" s="70">
        <v>693.6899999999999</v>
      </c>
      <c r="E301" s="70">
        <v>1281.31</v>
      </c>
      <c r="F301" s="70">
        <v>0</v>
      </c>
      <c r="G301" s="70">
        <v>0</v>
      </c>
      <c r="H301" s="70">
        <v>0</v>
      </c>
      <c r="I301" s="70">
        <v>0</v>
      </c>
      <c r="J301" s="70">
        <v>0</v>
      </c>
      <c r="K301" s="70">
        <v>0</v>
      </c>
      <c r="L301" s="70">
        <v>0</v>
      </c>
      <c r="M301" s="70">
        <v>0</v>
      </c>
      <c r="O301" s="28">
        <v>693.6899999999999</v>
      </c>
      <c r="P301" s="28">
        <v>587.62</v>
      </c>
      <c r="Q301" s="28">
        <v>1281.31</v>
      </c>
    </row>
    <row r="302" spans="2:17" ht="12">
      <c r="B302" s="69" t="s">
        <v>1609</v>
      </c>
      <c r="C302" s="69" t="s">
        <v>779</v>
      </c>
      <c r="D302" s="70">
        <v>3055.399999999998</v>
      </c>
      <c r="E302" s="70">
        <v>3805.2499999999977</v>
      </c>
      <c r="F302" s="70">
        <v>12</v>
      </c>
      <c r="G302" s="70">
        <v>7912.000000000001</v>
      </c>
      <c r="H302" s="70">
        <v>0</v>
      </c>
      <c r="I302" s="70">
        <v>0</v>
      </c>
      <c r="J302" s="70">
        <v>0</v>
      </c>
      <c r="K302" s="70">
        <v>499</v>
      </c>
      <c r="L302" s="70">
        <v>0.75</v>
      </c>
      <c r="M302" s="70">
        <v>0.75</v>
      </c>
      <c r="O302" s="28">
        <v>3068.149999999998</v>
      </c>
      <c r="P302" s="28">
        <v>9148.85</v>
      </c>
      <c r="Q302" s="28">
        <v>12216.999999999998</v>
      </c>
    </row>
    <row r="303" spans="2:17" ht="12">
      <c r="B303" s="69" t="s">
        <v>1610</v>
      </c>
      <c r="C303" s="69" t="s">
        <v>555</v>
      </c>
      <c r="D303" s="70">
        <v>4455.650000000001</v>
      </c>
      <c r="E303" s="70">
        <v>5663.110000000001</v>
      </c>
      <c r="F303" s="70">
        <v>0</v>
      </c>
      <c r="G303" s="70">
        <v>12</v>
      </c>
      <c r="H303" s="70">
        <v>0</v>
      </c>
      <c r="I303" s="70">
        <v>0</v>
      </c>
      <c r="J303" s="70">
        <v>0</v>
      </c>
      <c r="K303" s="70">
        <v>0</v>
      </c>
      <c r="L303" s="70">
        <v>1</v>
      </c>
      <c r="M303" s="70">
        <v>1</v>
      </c>
      <c r="O303" s="28">
        <v>4456.650000000001</v>
      </c>
      <c r="P303" s="28">
        <v>1219.46</v>
      </c>
      <c r="Q303" s="28">
        <v>5676.110000000001</v>
      </c>
    </row>
    <row r="304" spans="2:17" ht="12">
      <c r="B304" s="69" t="s">
        <v>1611</v>
      </c>
      <c r="C304" s="69" t="s">
        <v>841</v>
      </c>
      <c r="D304" s="70">
        <v>3305.0700000000015</v>
      </c>
      <c r="E304" s="70">
        <v>4778.870000000001</v>
      </c>
      <c r="F304" s="70">
        <v>122.60000000000001</v>
      </c>
      <c r="G304" s="70">
        <v>1213.6</v>
      </c>
      <c r="H304" s="70">
        <v>0</v>
      </c>
      <c r="I304" s="70">
        <v>0</v>
      </c>
      <c r="J304" s="70">
        <v>0</v>
      </c>
      <c r="K304" s="70">
        <v>0</v>
      </c>
      <c r="L304" s="70">
        <v>0</v>
      </c>
      <c r="M304" s="70">
        <v>0</v>
      </c>
      <c r="O304" s="28">
        <v>3427.6700000000014</v>
      </c>
      <c r="P304" s="28">
        <v>2564.7999999999997</v>
      </c>
      <c r="Q304" s="28">
        <v>5992.470000000001</v>
      </c>
    </row>
    <row r="305" spans="2:17" ht="12">
      <c r="B305" s="69" t="s">
        <v>1612</v>
      </c>
      <c r="C305" s="69" t="s">
        <v>792</v>
      </c>
      <c r="D305" s="70">
        <v>5544.809999999997</v>
      </c>
      <c r="E305" s="70">
        <v>7265.209999999997</v>
      </c>
      <c r="F305" s="70">
        <v>22</v>
      </c>
      <c r="G305" s="70">
        <v>42</v>
      </c>
      <c r="H305" s="70">
        <v>0</v>
      </c>
      <c r="I305" s="70">
        <v>0</v>
      </c>
      <c r="J305" s="70">
        <v>0</v>
      </c>
      <c r="K305" s="70">
        <v>0</v>
      </c>
      <c r="L305" s="70">
        <v>4.9399999999999995</v>
      </c>
      <c r="M305" s="70">
        <v>4.9399999999999995</v>
      </c>
      <c r="O305" s="28">
        <v>5571.749999999996</v>
      </c>
      <c r="P305" s="28">
        <v>1740.4000000000005</v>
      </c>
      <c r="Q305" s="28">
        <v>7312.149999999997</v>
      </c>
    </row>
    <row r="306" spans="2:17" ht="12">
      <c r="B306" s="69" t="s">
        <v>1613</v>
      </c>
      <c r="C306" s="69" t="s">
        <v>524</v>
      </c>
      <c r="D306" s="70">
        <v>425.6499999999999</v>
      </c>
      <c r="E306" s="70">
        <v>623.0299999999999</v>
      </c>
      <c r="F306" s="70">
        <v>4</v>
      </c>
      <c r="G306" s="70">
        <v>4</v>
      </c>
      <c r="H306" s="70">
        <v>0</v>
      </c>
      <c r="I306" s="70">
        <v>0</v>
      </c>
      <c r="J306" s="70">
        <v>0</v>
      </c>
      <c r="K306" s="70">
        <v>0</v>
      </c>
      <c r="L306" s="70">
        <v>0</v>
      </c>
      <c r="M306" s="70">
        <v>0</v>
      </c>
      <c r="O306" s="28">
        <v>429.6499999999999</v>
      </c>
      <c r="P306" s="28">
        <v>197.37999999999994</v>
      </c>
      <c r="Q306" s="28">
        <v>627.0299999999999</v>
      </c>
    </row>
    <row r="307" spans="2:17" ht="12">
      <c r="B307" s="69" t="s">
        <v>1614</v>
      </c>
      <c r="C307" s="69" t="s">
        <v>203</v>
      </c>
      <c r="D307" s="70">
        <v>4831.5199999999995</v>
      </c>
      <c r="E307" s="70">
        <v>5780.369999999999</v>
      </c>
      <c r="F307" s="70">
        <v>10</v>
      </c>
      <c r="G307" s="70">
        <v>551</v>
      </c>
      <c r="H307" s="70">
        <v>0</v>
      </c>
      <c r="I307" s="70">
        <v>0</v>
      </c>
      <c r="J307" s="70">
        <v>0</v>
      </c>
      <c r="K307" s="70">
        <v>1814</v>
      </c>
      <c r="L307" s="70">
        <v>0</v>
      </c>
      <c r="M307" s="70">
        <v>0</v>
      </c>
      <c r="O307" s="28">
        <v>4841.5199999999995</v>
      </c>
      <c r="P307" s="28">
        <v>3303.8499999999995</v>
      </c>
      <c r="Q307" s="28">
        <v>8145.369999999999</v>
      </c>
    </row>
    <row r="308" spans="2:17" ht="12">
      <c r="B308" s="71" t="s">
        <v>1615</v>
      </c>
      <c r="C308" s="69" t="s">
        <v>647</v>
      </c>
      <c r="D308" s="70">
        <v>3179.280000000002</v>
      </c>
      <c r="E308" s="70">
        <v>3765.0600000000018</v>
      </c>
      <c r="F308" s="70">
        <v>334.90000000000003</v>
      </c>
      <c r="G308" s="70">
        <v>2540.4</v>
      </c>
      <c r="H308" s="70">
        <v>22.400000000000002</v>
      </c>
      <c r="I308" s="70">
        <v>323.4</v>
      </c>
      <c r="J308" s="70">
        <v>0</v>
      </c>
      <c r="K308" s="70">
        <v>0</v>
      </c>
      <c r="L308" s="70">
        <v>0</v>
      </c>
      <c r="M308" s="70">
        <v>0</v>
      </c>
      <c r="O308" s="28">
        <v>3536.580000000002</v>
      </c>
      <c r="P308" s="28">
        <v>3092.2799999999993</v>
      </c>
      <c r="Q308" s="28">
        <v>6628.8600000000015</v>
      </c>
    </row>
    <row r="309" spans="2:17" ht="12">
      <c r="B309" s="69" t="s">
        <v>1616</v>
      </c>
      <c r="C309" s="69" t="s">
        <v>525</v>
      </c>
      <c r="D309" s="70">
        <v>1380.4500000000005</v>
      </c>
      <c r="E309" s="70">
        <v>1711.8700000000006</v>
      </c>
      <c r="F309" s="70">
        <v>0</v>
      </c>
      <c r="G309" s="70">
        <v>0</v>
      </c>
      <c r="H309" s="70">
        <v>0</v>
      </c>
      <c r="I309" s="70">
        <v>0</v>
      </c>
      <c r="J309" s="70">
        <v>0</v>
      </c>
      <c r="K309" s="70">
        <v>0</v>
      </c>
      <c r="L309" s="70">
        <v>0</v>
      </c>
      <c r="M309" s="70">
        <v>0</v>
      </c>
      <c r="O309" s="28">
        <v>1380.4500000000005</v>
      </c>
      <c r="P309" s="28">
        <v>331.4200000000001</v>
      </c>
      <c r="Q309" s="28">
        <v>1711.8700000000006</v>
      </c>
    </row>
    <row r="310" spans="2:17" ht="12">
      <c r="B310" s="69" t="s">
        <v>1617</v>
      </c>
      <c r="C310" s="69" t="s">
        <v>842</v>
      </c>
      <c r="D310" s="70">
        <v>3800.220000000001</v>
      </c>
      <c r="E310" s="70">
        <v>5629.820000000001</v>
      </c>
      <c r="F310" s="70">
        <v>0</v>
      </c>
      <c r="G310" s="70">
        <v>0</v>
      </c>
      <c r="H310" s="70">
        <v>0</v>
      </c>
      <c r="I310" s="70">
        <v>0</v>
      </c>
      <c r="J310" s="70">
        <v>0</v>
      </c>
      <c r="K310" s="70">
        <v>0</v>
      </c>
      <c r="L310" s="70">
        <v>0</v>
      </c>
      <c r="M310" s="70">
        <v>0</v>
      </c>
      <c r="O310" s="28">
        <v>3800.220000000001</v>
      </c>
      <c r="P310" s="28">
        <v>1829.5999999999995</v>
      </c>
      <c r="Q310" s="28">
        <v>5629.820000000001</v>
      </c>
    </row>
    <row r="311" spans="2:17" ht="12">
      <c r="B311" s="69" t="s">
        <v>1618</v>
      </c>
      <c r="C311" s="69" t="s">
        <v>843</v>
      </c>
      <c r="D311" s="70">
        <v>3015.8800000000006</v>
      </c>
      <c r="E311" s="70">
        <v>13764.730000000001</v>
      </c>
      <c r="F311" s="70">
        <v>0</v>
      </c>
      <c r="G311" s="70">
        <v>15</v>
      </c>
      <c r="H311" s="70">
        <v>0</v>
      </c>
      <c r="I311" s="70">
        <v>0</v>
      </c>
      <c r="J311" s="70">
        <v>0</v>
      </c>
      <c r="K311" s="70">
        <v>0</v>
      </c>
      <c r="L311" s="70">
        <v>0</v>
      </c>
      <c r="M311" s="70">
        <v>0</v>
      </c>
      <c r="O311" s="28">
        <v>3015.8800000000006</v>
      </c>
      <c r="P311" s="28">
        <v>10763.85</v>
      </c>
      <c r="Q311" s="28">
        <v>13779.730000000001</v>
      </c>
    </row>
    <row r="312" spans="2:17" ht="12">
      <c r="B312" s="69" t="s">
        <v>1619</v>
      </c>
      <c r="C312" s="69" t="s">
        <v>844</v>
      </c>
      <c r="D312" s="70">
        <v>2082.9500000000003</v>
      </c>
      <c r="E312" s="70">
        <v>3998.9300000000003</v>
      </c>
      <c r="F312" s="70">
        <v>11</v>
      </c>
      <c r="G312" s="70">
        <v>41</v>
      </c>
      <c r="H312" s="70">
        <v>0</v>
      </c>
      <c r="I312" s="70">
        <v>0</v>
      </c>
      <c r="J312" s="70">
        <v>0</v>
      </c>
      <c r="K312" s="70">
        <v>0</v>
      </c>
      <c r="L312" s="70">
        <v>0</v>
      </c>
      <c r="M312" s="70">
        <v>0</v>
      </c>
      <c r="O312" s="28">
        <v>2093.9500000000003</v>
      </c>
      <c r="P312" s="28">
        <v>1945.98</v>
      </c>
      <c r="Q312" s="28">
        <v>4039.9300000000003</v>
      </c>
    </row>
    <row r="313" spans="2:17" ht="12">
      <c r="B313" s="69" t="s">
        <v>1620</v>
      </c>
      <c r="C313" s="69" t="s">
        <v>725</v>
      </c>
      <c r="D313" s="70">
        <v>3126.3699999999985</v>
      </c>
      <c r="E313" s="70">
        <v>3663.2099999999987</v>
      </c>
      <c r="F313" s="70">
        <v>0</v>
      </c>
      <c r="G313" s="70">
        <v>0</v>
      </c>
      <c r="H313" s="70">
        <v>0</v>
      </c>
      <c r="I313" s="70">
        <v>0</v>
      </c>
      <c r="J313" s="70">
        <v>0</v>
      </c>
      <c r="K313" s="70">
        <v>0</v>
      </c>
      <c r="L313" s="70">
        <v>0</v>
      </c>
      <c r="M313" s="70">
        <v>0</v>
      </c>
      <c r="O313" s="28">
        <v>3126.3699999999985</v>
      </c>
      <c r="P313" s="28">
        <v>536.8400000000001</v>
      </c>
      <c r="Q313" s="28">
        <v>3663.2099999999987</v>
      </c>
    </row>
    <row r="314" spans="2:17" ht="12">
      <c r="B314" s="71" t="s">
        <v>1621</v>
      </c>
      <c r="C314" s="69" t="s">
        <v>648</v>
      </c>
      <c r="D314" s="70">
        <v>2938.0499999999993</v>
      </c>
      <c r="E314" s="70">
        <v>3620.9699999999993</v>
      </c>
      <c r="F314" s="70">
        <v>12</v>
      </c>
      <c r="G314" s="70">
        <v>242.5</v>
      </c>
      <c r="H314" s="70">
        <v>0</v>
      </c>
      <c r="I314" s="70">
        <v>0</v>
      </c>
      <c r="J314" s="70">
        <v>0</v>
      </c>
      <c r="K314" s="70">
        <v>0</v>
      </c>
      <c r="L314" s="70">
        <v>0</v>
      </c>
      <c r="M314" s="70">
        <v>0</v>
      </c>
      <c r="O314" s="28">
        <v>2950.0499999999993</v>
      </c>
      <c r="P314" s="28">
        <v>913.4200000000001</v>
      </c>
      <c r="Q314" s="28">
        <v>3863.4699999999993</v>
      </c>
    </row>
    <row r="315" spans="2:17" ht="12">
      <c r="B315" s="69" t="s">
        <v>1622</v>
      </c>
      <c r="C315" s="69" t="s">
        <v>207</v>
      </c>
      <c r="D315" s="70">
        <v>5641.46</v>
      </c>
      <c r="E315" s="70">
        <v>7857.06</v>
      </c>
      <c r="F315" s="70">
        <v>0</v>
      </c>
      <c r="G315" s="70">
        <v>516</v>
      </c>
      <c r="H315" s="70">
        <v>0</v>
      </c>
      <c r="I315" s="70">
        <v>0</v>
      </c>
      <c r="J315" s="70">
        <v>0</v>
      </c>
      <c r="K315" s="70">
        <v>0</v>
      </c>
      <c r="L315" s="70">
        <v>0</v>
      </c>
      <c r="M315" s="70">
        <v>0</v>
      </c>
      <c r="O315" s="28">
        <v>5641.46</v>
      </c>
      <c r="P315" s="28">
        <v>2731.6000000000013</v>
      </c>
      <c r="Q315" s="28">
        <v>8373.060000000001</v>
      </c>
    </row>
    <row r="316" spans="2:17" ht="12">
      <c r="B316" s="71" t="s">
        <v>1623</v>
      </c>
      <c r="C316" s="69" t="s">
        <v>649</v>
      </c>
      <c r="D316" s="70">
        <v>3510.479999999999</v>
      </c>
      <c r="E316" s="70">
        <v>4297.579999999999</v>
      </c>
      <c r="F316" s="70">
        <v>261.6</v>
      </c>
      <c r="G316" s="70">
        <v>11803.199999999997</v>
      </c>
      <c r="H316" s="70">
        <v>0</v>
      </c>
      <c r="I316" s="70">
        <v>0</v>
      </c>
      <c r="J316" s="70">
        <v>0</v>
      </c>
      <c r="K316" s="70">
        <v>0</v>
      </c>
      <c r="L316" s="70">
        <v>0</v>
      </c>
      <c r="M316" s="70">
        <v>0</v>
      </c>
      <c r="O316" s="28">
        <v>3772.079999999999</v>
      </c>
      <c r="P316" s="28">
        <v>12328.699999999997</v>
      </c>
      <c r="Q316" s="28">
        <v>16100.779999999995</v>
      </c>
    </row>
    <row r="317" spans="2:17" ht="12">
      <c r="B317" s="69" t="s">
        <v>1624</v>
      </c>
      <c r="C317" s="69" t="s">
        <v>595</v>
      </c>
      <c r="D317" s="70">
        <v>4057.9400000000005</v>
      </c>
      <c r="E317" s="70">
        <v>8991.880000000001</v>
      </c>
      <c r="F317" s="70">
        <v>83</v>
      </c>
      <c r="G317" s="70">
        <v>3031</v>
      </c>
      <c r="H317" s="70">
        <v>0</v>
      </c>
      <c r="I317" s="70">
        <v>410</v>
      </c>
      <c r="J317" s="70">
        <v>0</v>
      </c>
      <c r="K317" s="70">
        <v>1099</v>
      </c>
      <c r="L317" s="70">
        <v>0</v>
      </c>
      <c r="M317" s="70">
        <v>0</v>
      </c>
      <c r="O317" s="28">
        <v>4140.9400000000005</v>
      </c>
      <c r="P317" s="28">
        <v>9390.94</v>
      </c>
      <c r="Q317" s="28">
        <v>13531.880000000001</v>
      </c>
    </row>
    <row r="318" spans="2:17" ht="12">
      <c r="B318" s="69" t="s">
        <v>1625</v>
      </c>
      <c r="C318" s="69" t="s">
        <v>845</v>
      </c>
      <c r="D318" s="70">
        <v>2955.460000000002</v>
      </c>
      <c r="E318" s="70">
        <v>5346.500000000002</v>
      </c>
      <c r="F318" s="70">
        <v>6</v>
      </c>
      <c r="G318" s="70">
        <v>18</v>
      </c>
      <c r="H318" s="70">
        <v>0</v>
      </c>
      <c r="I318" s="70">
        <v>0</v>
      </c>
      <c r="J318" s="70">
        <v>0</v>
      </c>
      <c r="K318" s="70">
        <v>0</v>
      </c>
      <c r="L318" s="70">
        <v>0</v>
      </c>
      <c r="M318" s="70">
        <v>0</v>
      </c>
      <c r="O318" s="28">
        <v>2961.460000000002</v>
      </c>
      <c r="P318" s="28">
        <v>2403.04</v>
      </c>
      <c r="Q318" s="28">
        <v>5364.500000000002</v>
      </c>
    </row>
    <row r="319" spans="2:17" ht="12">
      <c r="B319" s="69" t="s">
        <v>1626</v>
      </c>
      <c r="C319" s="69" t="s">
        <v>846</v>
      </c>
      <c r="D319" s="70">
        <v>2787.4199999999996</v>
      </c>
      <c r="E319" s="70">
        <v>3322.49</v>
      </c>
      <c r="F319" s="70">
        <v>12</v>
      </c>
      <c r="G319" s="70">
        <v>2012</v>
      </c>
      <c r="H319" s="70">
        <v>0</v>
      </c>
      <c r="I319" s="70">
        <v>0</v>
      </c>
      <c r="J319" s="70">
        <v>0</v>
      </c>
      <c r="K319" s="70">
        <v>0</v>
      </c>
      <c r="L319" s="70">
        <v>0</v>
      </c>
      <c r="M319" s="70">
        <v>0</v>
      </c>
      <c r="O319" s="28">
        <v>2799.4199999999996</v>
      </c>
      <c r="P319" s="28">
        <v>2535.07</v>
      </c>
      <c r="Q319" s="28">
        <v>5334.49</v>
      </c>
    </row>
    <row r="320" spans="2:17" ht="12">
      <c r="B320" s="69" t="s">
        <v>1627</v>
      </c>
      <c r="C320" s="69" t="s">
        <v>847</v>
      </c>
      <c r="D320" s="70">
        <v>2360.999999999999</v>
      </c>
      <c r="E320" s="70">
        <v>2707.369999999999</v>
      </c>
      <c r="F320" s="70">
        <v>0</v>
      </c>
      <c r="G320" s="70">
        <v>11</v>
      </c>
      <c r="H320" s="70">
        <v>0</v>
      </c>
      <c r="I320" s="70">
        <v>84</v>
      </c>
      <c r="J320" s="70">
        <v>0</v>
      </c>
      <c r="K320" s="70">
        <v>0</v>
      </c>
      <c r="L320" s="70">
        <v>1</v>
      </c>
      <c r="M320" s="70">
        <v>1</v>
      </c>
      <c r="O320" s="28">
        <v>2361.999999999999</v>
      </c>
      <c r="P320" s="28">
        <v>441.3699999999999</v>
      </c>
      <c r="Q320" s="28">
        <v>2803.369999999999</v>
      </c>
    </row>
    <row r="321" spans="2:17" ht="12">
      <c r="B321" s="69" t="s">
        <v>1628</v>
      </c>
      <c r="C321" s="69" t="s">
        <v>848</v>
      </c>
      <c r="D321" s="70">
        <v>2274.659999999999</v>
      </c>
      <c r="E321" s="70">
        <v>3217.989999999999</v>
      </c>
      <c r="F321" s="70">
        <v>10</v>
      </c>
      <c r="G321" s="70">
        <v>41</v>
      </c>
      <c r="H321" s="70">
        <v>0</v>
      </c>
      <c r="I321" s="70">
        <v>477</v>
      </c>
      <c r="J321" s="70">
        <v>0</v>
      </c>
      <c r="K321" s="70">
        <v>0</v>
      </c>
      <c r="L321" s="70">
        <v>2.9699999999999998</v>
      </c>
      <c r="M321" s="70">
        <v>2.9699999999999998</v>
      </c>
      <c r="O321" s="28">
        <v>2287.6299999999987</v>
      </c>
      <c r="P321" s="28">
        <v>1451.33</v>
      </c>
      <c r="Q321" s="28">
        <v>3738.9599999999987</v>
      </c>
    </row>
    <row r="322" spans="2:17" ht="12">
      <c r="B322" s="69" t="s">
        <v>1629</v>
      </c>
      <c r="C322" s="69" t="s">
        <v>849</v>
      </c>
      <c r="D322" s="70">
        <v>2408.660000000001</v>
      </c>
      <c r="E322" s="70">
        <v>3289.3000000000015</v>
      </c>
      <c r="F322" s="70">
        <v>0</v>
      </c>
      <c r="G322" s="70">
        <v>91</v>
      </c>
      <c r="H322" s="70">
        <v>0</v>
      </c>
      <c r="I322" s="70">
        <v>0</v>
      </c>
      <c r="J322" s="70">
        <v>0</v>
      </c>
      <c r="K322" s="70">
        <v>0</v>
      </c>
      <c r="L322" s="70">
        <v>0</v>
      </c>
      <c r="M322" s="70">
        <v>0</v>
      </c>
      <c r="O322" s="28">
        <v>2408.660000000001</v>
      </c>
      <c r="P322" s="28">
        <v>971.6400000000003</v>
      </c>
      <c r="Q322" s="28">
        <v>3380.3000000000015</v>
      </c>
    </row>
    <row r="323" spans="2:17" ht="12">
      <c r="B323" s="69" t="s">
        <v>1630</v>
      </c>
      <c r="C323" s="69" t="s">
        <v>428</v>
      </c>
      <c r="D323" s="70">
        <v>5240.920000000001</v>
      </c>
      <c r="E323" s="70">
        <v>6185.530000000001</v>
      </c>
      <c r="F323" s="70">
        <v>0</v>
      </c>
      <c r="G323" s="70">
        <v>12.8</v>
      </c>
      <c r="H323" s="70">
        <v>0</v>
      </c>
      <c r="I323" s="70">
        <v>0</v>
      </c>
      <c r="J323" s="70">
        <v>0</v>
      </c>
      <c r="K323" s="70">
        <v>0</v>
      </c>
      <c r="L323" s="70">
        <v>0</v>
      </c>
      <c r="M323" s="70">
        <v>0</v>
      </c>
      <c r="O323" s="28">
        <v>5240.920000000001</v>
      </c>
      <c r="P323" s="28">
        <v>957.4099999999999</v>
      </c>
      <c r="Q323" s="28">
        <v>6198.330000000001</v>
      </c>
    </row>
    <row r="324" spans="2:17" ht="12">
      <c r="B324" s="69" t="s">
        <v>1631</v>
      </c>
      <c r="C324" s="69" t="s">
        <v>429</v>
      </c>
      <c r="D324" s="70">
        <v>3218.2900000000013</v>
      </c>
      <c r="E324" s="70">
        <v>4096.910000000001</v>
      </c>
      <c r="F324" s="70">
        <v>2.5</v>
      </c>
      <c r="G324" s="70">
        <v>8.5</v>
      </c>
      <c r="H324" s="70">
        <v>0</v>
      </c>
      <c r="I324" s="70">
        <v>0</v>
      </c>
      <c r="J324" s="70">
        <v>0</v>
      </c>
      <c r="K324" s="70">
        <v>0</v>
      </c>
      <c r="L324" s="70">
        <v>0</v>
      </c>
      <c r="M324" s="70">
        <v>0</v>
      </c>
      <c r="O324" s="28">
        <v>3220.7900000000013</v>
      </c>
      <c r="P324" s="28">
        <v>884.6199999999994</v>
      </c>
      <c r="Q324" s="28">
        <v>4105.410000000001</v>
      </c>
    </row>
    <row r="325" spans="2:17" ht="12">
      <c r="B325" s="69" t="s">
        <v>1632</v>
      </c>
      <c r="C325" s="69" t="s">
        <v>430</v>
      </c>
      <c r="D325" s="70">
        <v>5779.249999999999</v>
      </c>
      <c r="E325" s="70">
        <v>7580.749999999999</v>
      </c>
      <c r="F325" s="70">
        <v>0</v>
      </c>
      <c r="G325" s="70">
        <v>0</v>
      </c>
      <c r="H325" s="70">
        <v>0</v>
      </c>
      <c r="I325" s="70">
        <v>0</v>
      </c>
      <c r="J325" s="70">
        <v>0</v>
      </c>
      <c r="K325" s="70">
        <v>2000</v>
      </c>
      <c r="L325" s="70">
        <v>0</v>
      </c>
      <c r="M325" s="70">
        <v>0</v>
      </c>
      <c r="O325" s="28">
        <v>5779.249999999999</v>
      </c>
      <c r="P325" s="28">
        <v>3801.500000000001</v>
      </c>
      <c r="Q325" s="28">
        <v>9580.75</v>
      </c>
    </row>
    <row r="326" spans="2:17" ht="12">
      <c r="B326" s="69" t="s">
        <v>1633</v>
      </c>
      <c r="C326" s="69" t="s">
        <v>596</v>
      </c>
      <c r="D326" s="70">
        <v>4072.339999999999</v>
      </c>
      <c r="E326" s="70">
        <v>6723.689999999999</v>
      </c>
      <c r="F326" s="70">
        <v>0</v>
      </c>
      <c r="G326" s="70">
        <v>20</v>
      </c>
      <c r="H326" s="70">
        <v>0</v>
      </c>
      <c r="I326" s="70">
        <v>0</v>
      </c>
      <c r="J326" s="70">
        <v>0</v>
      </c>
      <c r="K326" s="70">
        <v>0</v>
      </c>
      <c r="L326" s="70">
        <v>0.99</v>
      </c>
      <c r="M326" s="70">
        <v>0.99</v>
      </c>
      <c r="O326" s="28">
        <v>4073.3299999999986</v>
      </c>
      <c r="P326" s="28">
        <v>2671.35</v>
      </c>
      <c r="Q326" s="28">
        <v>6744.6799999999985</v>
      </c>
    </row>
    <row r="327" spans="2:17" ht="12">
      <c r="B327" s="69" t="s">
        <v>1634</v>
      </c>
      <c r="C327" s="69" t="s">
        <v>212</v>
      </c>
      <c r="D327" s="70">
        <v>7899.069999999997</v>
      </c>
      <c r="E327" s="70">
        <v>15420.66</v>
      </c>
      <c r="F327" s="70">
        <v>6</v>
      </c>
      <c r="G327" s="70">
        <v>912</v>
      </c>
      <c r="H327" s="70">
        <v>0</v>
      </c>
      <c r="I327" s="70">
        <v>0</v>
      </c>
      <c r="J327" s="70">
        <v>0</v>
      </c>
      <c r="K327" s="70">
        <v>0</v>
      </c>
      <c r="L327" s="70">
        <v>0</v>
      </c>
      <c r="M327" s="70">
        <v>0</v>
      </c>
      <c r="O327" s="28">
        <v>7905.069999999997</v>
      </c>
      <c r="P327" s="28">
        <v>8427.590000000004</v>
      </c>
      <c r="Q327" s="28">
        <v>16332.66</v>
      </c>
    </row>
    <row r="328" spans="2:17" ht="12">
      <c r="B328" s="69" t="s">
        <v>1635</v>
      </c>
      <c r="C328" s="69" t="s">
        <v>526</v>
      </c>
      <c r="D328" s="70">
        <v>928.33</v>
      </c>
      <c r="E328" s="70">
        <v>1378.62</v>
      </c>
      <c r="F328" s="70">
        <v>0</v>
      </c>
      <c r="G328" s="70">
        <v>0</v>
      </c>
      <c r="H328" s="70">
        <v>0</v>
      </c>
      <c r="I328" s="70">
        <v>0</v>
      </c>
      <c r="J328" s="70">
        <v>0</v>
      </c>
      <c r="K328" s="70">
        <v>0</v>
      </c>
      <c r="L328" s="70">
        <v>0</v>
      </c>
      <c r="M328" s="70">
        <v>0</v>
      </c>
      <c r="O328" s="28">
        <v>928.33</v>
      </c>
      <c r="P328" s="28">
        <v>450.28999999999985</v>
      </c>
      <c r="Q328" s="28">
        <v>1378.62</v>
      </c>
    </row>
    <row r="329" spans="2:17" ht="12">
      <c r="B329" s="69" t="s">
        <v>1636</v>
      </c>
      <c r="C329" s="69" t="s">
        <v>527</v>
      </c>
      <c r="D329" s="70">
        <v>721.6500000000002</v>
      </c>
      <c r="E329" s="70">
        <v>1443.44</v>
      </c>
      <c r="F329" s="70">
        <v>0</v>
      </c>
      <c r="G329" s="70">
        <v>0</v>
      </c>
      <c r="H329" s="70">
        <v>0</v>
      </c>
      <c r="I329" s="70">
        <v>0</v>
      </c>
      <c r="J329" s="70">
        <v>0</v>
      </c>
      <c r="K329" s="70">
        <v>0</v>
      </c>
      <c r="L329" s="70">
        <v>0</v>
      </c>
      <c r="M329" s="70">
        <v>0</v>
      </c>
      <c r="O329" s="28">
        <v>721.6500000000002</v>
      </c>
      <c r="P329" s="28">
        <v>721.7899999999998</v>
      </c>
      <c r="Q329" s="28">
        <v>1443.44</v>
      </c>
    </row>
    <row r="330" spans="2:17" ht="12">
      <c r="B330" s="69" t="s">
        <v>1637</v>
      </c>
      <c r="C330" s="69" t="s">
        <v>1988</v>
      </c>
      <c r="D330" s="70">
        <v>813.8099999999998</v>
      </c>
      <c r="E330" s="70">
        <v>1464.6</v>
      </c>
      <c r="F330" s="70">
        <v>0</v>
      </c>
      <c r="G330" s="70">
        <v>0</v>
      </c>
      <c r="H330" s="70">
        <v>0</v>
      </c>
      <c r="I330" s="70">
        <v>0</v>
      </c>
      <c r="J330" s="70">
        <v>0</v>
      </c>
      <c r="K330" s="70">
        <v>0</v>
      </c>
      <c r="L330" s="70">
        <v>0.99</v>
      </c>
      <c r="M330" s="70">
        <v>0.99</v>
      </c>
      <c r="O330" s="28">
        <v>814.7999999999998</v>
      </c>
      <c r="P330" s="28">
        <v>650.7900000000001</v>
      </c>
      <c r="Q330" s="28">
        <v>1465.59</v>
      </c>
    </row>
    <row r="331" spans="2:17" ht="12">
      <c r="B331" s="69" t="s">
        <v>1638</v>
      </c>
      <c r="C331" s="69" t="s">
        <v>528</v>
      </c>
      <c r="D331" s="70">
        <v>1052.3899999999999</v>
      </c>
      <c r="E331" s="70">
        <v>1516.8799999999997</v>
      </c>
      <c r="F331" s="70">
        <v>0</v>
      </c>
      <c r="G331" s="70">
        <v>0</v>
      </c>
      <c r="H331" s="70">
        <v>0</v>
      </c>
      <c r="I331" s="70">
        <v>0</v>
      </c>
      <c r="J331" s="70">
        <v>0</v>
      </c>
      <c r="K331" s="70">
        <v>0</v>
      </c>
      <c r="L331" s="70">
        <v>0</v>
      </c>
      <c r="M331" s="70">
        <v>0</v>
      </c>
      <c r="O331" s="28">
        <v>1052.3899999999999</v>
      </c>
      <c r="P331" s="28">
        <v>464.4899999999998</v>
      </c>
      <c r="Q331" s="28">
        <v>1516.8799999999997</v>
      </c>
    </row>
    <row r="332" spans="2:17" ht="12">
      <c r="B332" s="69" t="s">
        <v>1639</v>
      </c>
      <c r="C332" s="69" t="s">
        <v>214</v>
      </c>
      <c r="D332" s="70">
        <v>5232.730000000004</v>
      </c>
      <c r="E332" s="70">
        <v>9426.380000000005</v>
      </c>
      <c r="F332" s="70">
        <v>0</v>
      </c>
      <c r="G332" s="70">
        <v>2170</v>
      </c>
      <c r="H332" s="70">
        <v>3</v>
      </c>
      <c r="I332" s="70">
        <v>3</v>
      </c>
      <c r="J332" s="70">
        <v>0</v>
      </c>
      <c r="K332" s="70">
        <v>0</v>
      </c>
      <c r="L332" s="70">
        <v>2.49</v>
      </c>
      <c r="M332" s="70">
        <v>2.49</v>
      </c>
      <c r="O332" s="28">
        <v>5238.220000000004</v>
      </c>
      <c r="P332" s="28">
        <v>6363.650000000001</v>
      </c>
      <c r="Q332" s="28">
        <v>11601.870000000004</v>
      </c>
    </row>
    <row r="333" spans="2:17" ht="12">
      <c r="B333" s="69" t="s">
        <v>1640</v>
      </c>
      <c r="C333" s="69" t="s">
        <v>215</v>
      </c>
      <c r="D333" s="70">
        <v>5402.300000000004</v>
      </c>
      <c r="E333" s="70">
        <v>6448.450000000004</v>
      </c>
      <c r="F333" s="70">
        <v>6</v>
      </c>
      <c r="G333" s="70">
        <v>6</v>
      </c>
      <c r="H333" s="70">
        <v>0</v>
      </c>
      <c r="I333" s="70">
        <v>0</v>
      </c>
      <c r="J333" s="70">
        <v>0</v>
      </c>
      <c r="K333" s="70">
        <v>0</v>
      </c>
      <c r="L333" s="70">
        <v>0</v>
      </c>
      <c r="M333" s="70">
        <v>0</v>
      </c>
      <c r="O333" s="28">
        <v>5408.300000000004</v>
      </c>
      <c r="P333" s="28">
        <v>1046.1500000000005</v>
      </c>
      <c r="Q333" s="28">
        <v>6454.450000000004</v>
      </c>
    </row>
    <row r="334" spans="2:17" ht="12">
      <c r="B334" s="71" t="s">
        <v>1641</v>
      </c>
      <c r="C334" s="69" t="s">
        <v>650</v>
      </c>
      <c r="D334" s="70">
        <v>3629.1600000000008</v>
      </c>
      <c r="E334" s="70">
        <v>3987.540000000001</v>
      </c>
      <c r="F334" s="70">
        <v>61</v>
      </c>
      <c r="G334" s="70">
        <v>8612.699999999999</v>
      </c>
      <c r="H334" s="70">
        <v>0</v>
      </c>
      <c r="I334" s="70">
        <v>0</v>
      </c>
      <c r="J334" s="70">
        <v>0</v>
      </c>
      <c r="K334" s="70">
        <v>0</v>
      </c>
      <c r="L334" s="70">
        <v>0</v>
      </c>
      <c r="M334" s="70">
        <v>0</v>
      </c>
      <c r="O334" s="28">
        <v>3690.1600000000008</v>
      </c>
      <c r="P334" s="28">
        <v>8910.079999999998</v>
      </c>
      <c r="Q334" s="28">
        <v>12600.239999999998</v>
      </c>
    </row>
    <row r="335" spans="2:17" ht="12">
      <c r="B335" s="69" t="s">
        <v>1642</v>
      </c>
      <c r="C335" s="69" t="s">
        <v>1989</v>
      </c>
      <c r="D335" s="70">
        <v>1033.57</v>
      </c>
      <c r="E335" s="70">
        <v>2220.5899999999997</v>
      </c>
      <c r="F335" s="70">
        <v>0</v>
      </c>
      <c r="G335" s="70">
        <v>500</v>
      </c>
      <c r="H335" s="70">
        <v>0</v>
      </c>
      <c r="I335" s="70">
        <v>0</v>
      </c>
      <c r="J335" s="70">
        <v>0</v>
      </c>
      <c r="K335" s="70">
        <v>499</v>
      </c>
      <c r="L335" s="70">
        <v>1.98</v>
      </c>
      <c r="M335" s="70">
        <v>1.98</v>
      </c>
      <c r="O335" s="28">
        <v>1035.55</v>
      </c>
      <c r="P335" s="28">
        <v>2186.0199999999995</v>
      </c>
      <c r="Q335" s="28">
        <v>3221.5699999999997</v>
      </c>
    </row>
    <row r="336" spans="2:17" ht="12">
      <c r="B336" s="69" t="s">
        <v>1643</v>
      </c>
      <c r="C336" s="69" t="s">
        <v>1990</v>
      </c>
      <c r="D336" s="70">
        <v>958.2000000000003</v>
      </c>
      <c r="E336" s="70">
        <v>3063.2200000000003</v>
      </c>
      <c r="F336" s="70">
        <v>0</v>
      </c>
      <c r="G336" s="70">
        <v>0</v>
      </c>
      <c r="H336" s="70">
        <v>0</v>
      </c>
      <c r="I336" s="70">
        <v>0</v>
      </c>
      <c r="J336" s="70">
        <v>0</v>
      </c>
      <c r="K336" s="70">
        <v>0</v>
      </c>
      <c r="L336" s="70">
        <v>0.61</v>
      </c>
      <c r="M336" s="70">
        <v>0.61</v>
      </c>
      <c r="O336" s="28">
        <v>958.8100000000003</v>
      </c>
      <c r="P336" s="28">
        <v>2105.02</v>
      </c>
      <c r="Q336" s="28">
        <v>3063.8300000000004</v>
      </c>
    </row>
    <row r="337" spans="2:17" ht="12">
      <c r="B337" s="69" t="s">
        <v>1644</v>
      </c>
      <c r="C337" s="69" t="s">
        <v>1991</v>
      </c>
      <c r="D337" s="70">
        <v>914.7500000000005</v>
      </c>
      <c r="E337" s="70">
        <v>1327.7600000000002</v>
      </c>
      <c r="F337" s="70">
        <v>0</v>
      </c>
      <c r="G337" s="70">
        <v>0</v>
      </c>
      <c r="H337" s="70">
        <v>0</v>
      </c>
      <c r="I337" s="70">
        <v>0</v>
      </c>
      <c r="J337" s="70">
        <v>0</v>
      </c>
      <c r="K337" s="70">
        <v>0</v>
      </c>
      <c r="L337" s="70">
        <v>0.99</v>
      </c>
      <c r="M337" s="70">
        <v>0.99</v>
      </c>
      <c r="O337" s="28">
        <v>915.7400000000005</v>
      </c>
      <c r="P337" s="28">
        <v>413.00999999999976</v>
      </c>
      <c r="Q337" s="28">
        <v>1328.7500000000002</v>
      </c>
    </row>
    <row r="338" spans="2:17" ht="12">
      <c r="B338" s="69" t="s">
        <v>1645</v>
      </c>
      <c r="C338" s="69" t="s">
        <v>1992</v>
      </c>
      <c r="D338" s="70">
        <v>2441.5200000000004</v>
      </c>
      <c r="E338" s="70">
        <v>2580.1000000000004</v>
      </c>
      <c r="F338" s="70">
        <v>0</v>
      </c>
      <c r="G338" s="70">
        <v>6</v>
      </c>
      <c r="H338" s="70">
        <v>0</v>
      </c>
      <c r="I338" s="70">
        <v>0</v>
      </c>
      <c r="J338" s="70">
        <v>0</v>
      </c>
      <c r="K338" s="70">
        <v>0</v>
      </c>
      <c r="L338" s="70">
        <v>0</v>
      </c>
      <c r="M338" s="70">
        <v>0</v>
      </c>
      <c r="O338" s="28">
        <v>2441.5200000000004</v>
      </c>
      <c r="P338" s="28">
        <v>144.57999999999993</v>
      </c>
      <c r="Q338" s="28">
        <v>2586.1000000000004</v>
      </c>
    </row>
    <row r="339" spans="2:17" ht="12">
      <c r="B339" s="71" t="s">
        <v>1646</v>
      </c>
      <c r="C339" s="69" t="s">
        <v>651</v>
      </c>
      <c r="D339" s="70">
        <v>4085.500000000001</v>
      </c>
      <c r="E339" s="70">
        <v>4808.130000000002</v>
      </c>
      <c r="F339" s="70">
        <v>6</v>
      </c>
      <c r="G339" s="70">
        <v>1517.0000000000002</v>
      </c>
      <c r="H339" s="70">
        <v>0</v>
      </c>
      <c r="I339" s="70">
        <v>0</v>
      </c>
      <c r="J339" s="70">
        <v>0</v>
      </c>
      <c r="K339" s="70">
        <v>0</v>
      </c>
      <c r="L339" s="70">
        <v>2.9699999999999998</v>
      </c>
      <c r="M339" s="70">
        <v>2.9699999999999998</v>
      </c>
      <c r="O339" s="28">
        <v>4094.4700000000007</v>
      </c>
      <c r="P339" s="28">
        <v>2233.6300000000015</v>
      </c>
      <c r="Q339" s="28">
        <v>6328.100000000002</v>
      </c>
    </row>
    <row r="340" spans="2:17" ht="12">
      <c r="B340" s="69" t="s">
        <v>1647</v>
      </c>
      <c r="C340" s="69" t="s">
        <v>752</v>
      </c>
      <c r="D340" s="70">
        <v>4885.050000000003</v>
      </c>
      <c r="E340" s="70">
        <v>13912.68</v>
      </c>
      <c r="F340" s="70">
        <v>10</v>
      </c>
      <c r="G340" s="70">
        <v>774.9999999999999</v>
      </c>
      <c r="H340" s="70">
        <v>0</v>
      </c>
      <c r="I340" s="70">
        <v>0</v>
      </c>
      <c r="J340" s="70">
        <v>0</v>
      </c>
      <c r="K340" s="70">
        <v>0</v>
      </c>
      <c r="L340" s="70">
        <v>0</v>
      </c>
      <c r="M340" s="70">
        <v>0</v>
      </c>
      <c r="O340" s="28">
        <v>4895.050000000003</v>
      </c>
      <c r="P340" s="28">
        <v>9792.629999999997</v>
      </c>
      <c r="Q340" s="28">
        <v>14687.68</v>
      </c>
    </row>
    <row r="341" spans="2:17" ht="12">
      <c r="B341" s="69" t="s">
        <v>1648</v>
      </c>
      <c r="C341" s="69" t="s">
        <v>431</v>
      </c>
      <c r="D341" s="70">
        <v>4796.169999999998</v>
      </c>
      <c r="E341" s="70">
        <v>7559.069999999998</v>
      </c>
      <c r="F341" s="70">
        <v>27</v>
      </c>
      <c r="G341" s="70">
        <v>1327</v>
      </c>
      <c r="H341" s="70">
        <v>0</v>
      </c>
      <c r="I341" s="70">
        <v>0</v>
      </c>
      <c r="J341" s="70">
        <v>0</v>
      </c>
      <c r="K341" s="70">
        <v>0</v>
      </c>
      <c r="L341" s="70">
        <v>0</v>
      </c>
      <c r="M341" s="70">
        <v>0</v>
      </c>
      <c r="O341" s="28">
        <v>4823.169999999998</v>
      </c>
      <c r="P341" s="28">
        <v>4062.8999999999996</v>
      </c>
      <c r="Q341" s="28">
        <v>8886.069999999998</v>
      </c>
    </row>
    <row r="342" spans="2:17" ht="12">
      <c r="B342" s="69" t="s">
        <v>1649</v>
      </c>
      <c r="C342" s="69" t="s">
        <v>432</v>
      </c>
      <c r="D342" s="70">
        <v>10507.529999999995</v>
      </c>
      <c r="E342" s="70">
        <v>22495.07999999999</v>
      </c>
      <c r="F342" s="70">
        <v>52.7</v>
      </c>
      <c r="G342" s="70">
        <v>6268.700000000001</v>
      </c>
      <c r="H342" s="70">
        <v>0</v>
      </c>
      <c r="I342" s="70">
        <v>0</v>
      </c>
      <c r="J342" s="70">
        <v>0</v>
      </c>
      <c r="K342" s="70">
        <v>2447</v>
      </c>
      <c r="L342" s="70">
        <v>0.99</v>
      </c>
      <c r="M342" s="70">
        <v>1.98</v>
      </c>
      <c r="O342" s="28">
        <v>10561.219999999996</v>
      </c>
      <c r="P342" s="28">
        <v>20651.539999999994</v>
      </c>
      <c r="Q342" s="28">
        <v>31212.759999999987</v>
      </c>
    </row>
    <row r="343" spans="2:17" ht="12">
      <c r="B343" s="69" t="s">
        <v>1650</v>
      </c>
      <c r="C343" s="69" t="s">
        <v>793</v>
      </c>
      <c r="D343" s="70">
        <v>8655.250000000022</v>
      </c>
      <c r="E343" s="70">
        <v>18609.09000000002</v>
      </c>
      <c r="F343" s="70">
        <v>177.50000000000003</v>
      </c>
      <c r="G343" s="70">
        <v>836.5</v>
      </c>
      <c r="H343" s="70">
        <v>0</v>
      </c>
      <c r="I343" s="70">
        <v>208.4</v>
      </c>
      <c r="J343" s="70">
        <v>0</v>
      </c>
      <c r="K343" s="70">
        <v>6691</v>
      </c>
      <c r="L343" s="70">
        <v>0</v>
      </c>
      <c r="M343" s="70">
        <v>0</v>
      </c>
      <c r="O343" s="28">
        <v>8832.750000000022</v>
      </c>
      <c r="P343" s="28">
        <v>17512.239999999998</v>
      </c>
      <c r="Q343" s="28">
        <v>26344.99000000002</v>
      </c>
    </row>
    <row r="344" spans="2:17" ht="12">
      <c r="B344" s="69" t="s">
        <v>1651</v>
      </c>
      <c r="C344" s="69" t="s">
        <v>455</v>
      </c>
      <c r="D344" s="70">
        <v>2344.860000000001</v>
      </c>
      <c r="E344" s="70">
        <v>2658.1900000000014</v>
      </c>
      <c r="F344" s="70">
        <v>0</v>
      </c>
      <c r="G344" s="70">
        <v>0</v>
      </c>
      <c r="H344" s="70">
        <v>0</v>
      </c>
      <c r="I344" s="70">
        <v>0</v>
      </c>
      <c r="J344" s="70">
        <v>0</v>
      </c>
      <c r="K344" s="70">
        <v>0</v>
      </c>
      <c r="L344" s="70">
        <v>0</v>
      </c>
      <c r="M344" s="70">
        <v>0</v>
      </c>
      <c r="O344" s="28">
        <v>2344.860000000001</v>
      </c>
      <c r="P344" s="28">
        <v>313.3300000000004</v>
      </c>
      <c r="Q344" s="28">
        <v>2658.1900000000014</v>
      </c>
    </row>
    <row r="345" spans="2:17" ht="12">
      <c r="B345" s="69" t="s">
        <v>1652</v>
      </c>
      <c r="C345" s="69" t="s">
        <v>456</v>
      </c>
      <c r="D345" s="70">
        <v>1907.6900000000003</v>
      </c>
      <c r="E345" s="70">
        <v>2910.9</v>
      </c>
      <c r="F345" s="70">
        <v>0</v>
      </c>
      <c r="G345" s="70">
        <v>0</v>
      </c>
      <c r="H345" s="70">
        <v>0</v>
      </c>
      <c r="I345" s="70">
        <v>0</v>
      </c>
      <c r="J345" s="70">
        <v>0</v>
      </c>
      <c r="K345" s="70">
        <v>0</v>
      </c>
      <c r="L345" s="70">
        <v>0</v>
      </c>
      <c r="M345" s="70">
        <v>0</v>
      </c>
      <c r="O345" s="28">
        <v>1907.6900000000003</v>
      </c>
      <c r="P345" s="28">
        <v>1003.2099999999998</v>
      </c>
      <c r="Q345" s="28">
        <v>2910.9</v>
      </c>
    </row>
    <row r="346" spans="2:17" ht="12">
      <c r="B346" s="69" t="s">
        <v>1653</v>
      </c>
      <c r="C346" s="69" t="s">
        <v>597</v>
      </c>
      <c r="D346" s="70">
        <v>3366.089999999999</v>
      </c>
      <c r="E346" s="70">
        <v>5351.799999999999</v>
      </c>
      <c r="F346" s="70">
        <v>67</v>
      </c>
      <c r="G346" s="70">
        <v>67</v>
      </c>
      <c r="H346" s="70">
        <v>15</v>
      </c>
      <c r="I346" s="70">
        <v>15</v>
      </c>
      <c r="J346" s="70">
        <v>0</v>
      </c>
      <c r="K346" s="70">
        <v>0</v>
      </c>
      <c r="L346" s="70">
        <v>3.98</v>
      </c>
      <c r="M346" s="70">
        <v>3.98</v>
      </c>
      <c r="O346" s="28">
        <v>3452.069999999999</v>
      </c>
      <c r="P346" s="28">
        <v>1985.71</v>
      </c>
      <c r="Q346" s="28">
        <v>5437.779999999999</v>
      </c>
    </row>
    <row r="347" spans="2:17" ht="12">
      <c r="B347" s="69" t="s">
        <v>1654</v>
      </c>
      <c r="C347" s="69" t="s">
        <v>684</v>
      </c>
      <c r="D347" s="70">
        <v>4622.190000000006</v>
      </c>
      <c r="E347" s="70">
        <v>5517.680000000006</v>
      </c>
      <c r="F347" s="70">
        <v>5</v>
      </c>
      <c r="G347" s="70">
        <v>5</v>
      </c>
      <c r="H347" s="70">
        <v>0</v>
      </c>
      <c r="I347" s="70">
        <v>99</v>
      </c>
      <c r="J347" s="70">
        <v>0</v>
      </c>
      <c r="K347" s="70">
        <v>0</v>
      </c>
      <c r="L347" s="70">
        <v>0.99</v>
      </c>
      <c r="M347" s="70">
        <v>0.99</v>
      </c>
      <c r="O347" s="28">
        <v>4628.180000000006</v>
      </c>
      <c r="P347" s="28">
        <v>994.4899999999998</v>
      </c>
      <c r="Q347" s="28">
        <v>5622.6700000000055</v>
      </c>
    </row>
    <row r="348" spans="2:17" ht="12">
      <c r="B348" s="69" t="s">
        <v>1655</v>
      </c>
      <c r="C348" s="69" t="s">
        <v>685</v>
      </c>
      <c r="D348" s="70">
        <v>4141.689999999998</v>
      </c>
      <c r="E348" s="70">
        <v>6964.579999999997</v>
      </c>
      <c r="F348" s="70">
        <v>0</v>
      </c>
      <c r="G348" s="70">
        <v>11</v>
      </c>
      <c r="H348" s="70">
        <v>3.7</v>
      </c>
      <c r="I348" s="70">
        <v>3.7</v>
      </c>
      <c r="J348" s="70">
        <v>0</v>
      </c>
      <c r="K348" s="70">
        <v>0</v>
      </c>
      <c r="L348" s="70">
        <v>1</v>
      </c>
      <c r="M348" s="70">
        <v>1</v>
      </c>
      <c r="O348" s="28">
        <v>4146.389999999998</v>
      </c>
      <c r="P348" s="28">
        <v>2833.8899999999994</v>
      </c>
      <c r="Q348" s="28">
        <v>6980.279999999997</v>
      </c>
    </row>
    <row r="349" spans="2:17" ht="12">
      <c r="B349" s="69" t="s">
        <v>1656</v>
      </c>
      <c r="C349" s="69" t="s">
        <v>598</v>
      </c>
      <c r="D349" s="70">
        <v>4016.7000000000035</v>
      </c>
      <c r="E349" s="70">
        <v>4578.6200000000035</v>
      </c>
      <c r="F349" s="70">
        <v>0</v>
      </c>
      <c r="G349" s="70">
        <v>6</v>
      </c>
      <c r="H349" s="70">
        <v>0</v>
      </c>
      <c r="I349" s="70">
        <v>0</v>
      </c>
      <c r="J349" s="70">
        <v>0</v>
      </c>
      <c r="K349" s="70">
        <v>0</v>
      </c>
      <c r="L349" s="70">
        <v>1</v>
      </c>
      <c r="M349" s="70">
        <v>1</v>
      </c>
      <c r="O349" s="28">
        <v>4017.7000000000035</v>
      </c>
      <c r="P349" s="28">
        <v>567.9200000000001</v>
      </c>
      <c r="Q349" s="28">
        <v>4585.6200000000035</v>
      </c>
    </row>
    <row r="350" spans="2:17" ht="12">
      <c r="B350" s="69" t="s">
        <v>1657</v>
      </c>
      <c r="C350" s="69" t="s">
        <v>219</v>
      </c>
      <c r="D350" s="70">
        <v>6071.690000000007</v>
      </c>
      <c r="E350" s="70">
        <v>13179.720000000005</v>
      </c>
      <c r="F350" s="70">
        <v>151.50000000000003</v>
      </c>
      <c r="G350" s="70">
        <v>369.5</v>
      </c>
      <c r="H350" s="70">
        <v>0</v>
      </c>
      <c r="I350" s="70">
        <v>0</v>
      </c>
      <c r="J350" s="70">
        <v>0</v>
      </c>
      <c r="K350" s="70">
        <v>0</v>
      </c>
      <c r="L350" s="70">
        <v>0.99</v>
      </c>
      <c r="M350" s="70">
        <v>0.99</v>
      </c>
      <c r="O350" s="28">
        <v>6224.180000000007</v>
      </c>
      <c r="P350" s="28">
        <v>7326.029999999998</v>
      </c>
      <c r="Q350" s="28">
        <v>13550.210000000005</v>
      </c>
    </row>
    <row r="351" spans="2:17" ht="12">
      <c r="B351" s="69" t="s">
        <v>1658</v>
      </c>
      <c r="C351" s="69" t="s">
        <v>599</v>
      </c>
      <c r="D351" s="70">
        <v>3237.039999999998</v>
      </c>
      <c r="E351" s="70">
        <v>4856.069999999999</v>
      </c>
      <c r="F351" s="70">
        <v>0</v>
      </c>
      <c r="G351" s="70">
        <v>0</v>
      </c>
      <c r="H351" s="70">
        <v>0</v>
      </c>
      <c r="I351" s="70">
        <v>0</v>
      </c>
      <c r="J351" s="70">
        <v>0</v>
      </c>
      <c r="K351" s="70">
        <v>0</v>
      </c>
      <c r="L351" s="70">
        <v>4</v>
      </c>
      <c r="M351" s="70">
        <v>5</v>
      </c>
      <c r="O351" s="28">
        <v>3241.039999999998</v>
      </c>
      <c r="P351" s="28">
        <v>1620.0300000000007</v>
      </c>
      <c r="Q351" s="28">
        <v>4861.069999999999</v>
      </c>
    </row>
    <row r="352" spans="2:17" ht="12">
      <c r="B352" s="69" t="s">
        <v>1659</v>
      </c>
      <c r="C352" s="69" t="s">
        <v>1993</v>
      </c>
      <c r="D352" s="70">
        <v>1385.8500000000006</v>
      </c>
      <c r="E352" s="70">
        <v>1596.9900000000007</v>
      </c>
      <c r="F352" s="70">
        <v>0</v>
      </c>
      <c r="G352" s="70">
        <v>0</v>
      </c>
      <c r="H352" s="70">
        <v>0</v>
      </c>
      <c r="I352" s="70">
        <v>0</v>
      </c>
      <c r="J352" s="70">
        <v>0</v>
      </c>
      <c r="K352" s="70">
        <v>0</v>
      </c>
      <c r="L352" s="70">
        <v>8</v>
      </c>
      <c r="M352" s="70">
        <v>8</v>
      </c>
      <c r="O352" s="28">
        <v>1393.8500000000006</v>
      </c>
      <c r="P352" s="28">
        <v>211.1400000000001</v>
      </c>
      <c r="Q352" s="28">
        <v>1604.9900000000007</v>
      </c>
    </row>
    <row r="353" spans="2:17" ht="12">
      <c r="B353" s="69" t="s">
        <v>1660</v>
      </c>
      <c r="C353" s="69" t="s">
        <v>1994</v>
      </c>
      <c r="D353" s="70">
        <v>5381.759999999987</v>
      </c>
      <c r="E353" s="70">
        <v>5944.3399999999865</v>
      </c>
      <c r="F353" s="70">
        <v>0</v>
      </c>
      <c r="G353" s="70">
        <v>0</v>
      </c>
      <c r="H353" s="70">
        <v>0</v>
      </c>
      <c r="I353" s="70">
        <v>0</v>
      </c>
      <c r="J353" s="70">
        <v>0</v>
      </c>
      <c r="K353" s="70">
        <v>0</v>
      </c>
      <c r="L353" s="70">
        <v>0.99</v>
      </c>
      <c r="M353" s="70">
        <v>0.99</v>
      </c>
      <c r="O353" s="28">
        <v>5382.749999999986</v>
      </c>
      <c r="P353" s="28">
        <v>562.5799999999999</v>
      </c>
      <c r="Q353" s="28">
        <v>5945.329999999986</v>
      </c>
    </row>
    <row r="354" spans="2:17" ht="12">
      <c r="B354" s="69" t="s">
        <v>1661</v>
      </c>
      <c r="C354" s="69" t="s">
        <v>222</v>
      </c>
      <c r="D354" s="70">
        <v>6545.569999999995</v>
      </c>
      <c r="E354" s="70">
        <v>8299.699999999995</v>
      </c>
      <c r="F354" s="70">
        <v>0</v>
      </c>
      <c r="G354" s="70">
        <v>0</v>
      </c>
      <c r="H354" s="70">
        <v>0</v>
      </c>
      <c r="I354" s="70">
        <v>0</v>
      </c>
      <c r="J354" s="70">
        <v>0</v>
      </c>
      <c r="K354" s="70">
        <v>360</v>
      </c>
      <c r="L354" s="70">
        <v>0.99</v>
      </c>
      <c r="M354" s="70">
        <v>0.99</v>
      </c>
      <c r="O354" s="28">
        <v>6546.559999999995</v>
      </c>
      <c r="P354" s="28">
        <v>2114.13</v>
      </c>
      <c r="Q354" s="28">
        <v>8660.689999999995</v>
      </c>
    </row>
    <row r="355" spans="2:17" ht="12">
      <c r="B355" s="69" t="s">
        <v>1662</v>
      </c>
      <c r="C355" s="69" t="s">
        <v>686</v>
      </c>
      <c r="D355" s="70">
        <v>6578.569999999998</v>
      </c>
      <c r="E355" s="70">
        <v>9336.659999999998</v>
      </c>
      <c r="F355" s="70">
        <v>0</v>
      </c>
      <c r="G355" s="70">
        <v>0</v>
      </c>
      <c r="H355" s="70">
        <v>0</v>
      </c>
      <c r="I355" s="70">
        <v>0</v>
      </c>
      <c r="J355" s="70">
        <v>0</v>
      </c>
      <c r="K355" s="70">
        <v>0</v>
      </c>
      <c r="L355" s="70">
        <v>1.98</v>
      </c>
      <c r="M355" s="70">
        <v>1.98</v>
      </c>
      <c r="O355" s="28">
        <v>6580.549999999997</v>
      </c>
      <c r="P355" s="28">
        <v>2758.09</v>
      </c>
      <c r="Q355" s="28">
        <v>9338.639999999998</v>
      </c>
    </row>
    <row r="356" spans="2:17" ht="12">
      <c r="B356" s="69" t="s">
        <v>1663</v>
      </c>
      <c r="C356" s="69" t="s">
        <v>794</v>
      </c>
      <c r="D356" s="70">
        <v>3758.5400000000022</v>
      </c>
      <c r="E356" s="70">
        <v>5159.750000000002</v>
      </c>
      <c r="F356" s="70">
        <v>0</v>
      </c>
      <c r="G356" s="70">
        <v>0</v>
      </c>
      <c r="H356" s="70">
        <v>0</v>
      </c>
      <c r="I356" s="70">
        <v>0</v>
      </c>
      <c r="J356" s="70">
        <v>0</v>
      </c>
      <c r="K356" s="70">
        <v>0</v>
      </c>
      <c r="L356" s="70">
        <v>3.6000000000000005</v>
      </c>
      <c r="M356" s="70">
        <v>3.6000000000000005</v>
      </c>
      <c r="O356" s="28">
        <v>3762.140000000002</v>
      </c>
      <c r="P356" s="28">
        <v>1401.21</v>
      </c>
      <c r="Q356" s="28">
        <v>5163.350000000002</v>
      </c>
    </row>
    <row r="357" spans="2:17" ht="12">
      <c r="B357" s="69" t="s">
        <v>1664</v>
      </c>
      <c r="C357" s="69" t="s">
        <v>776</v>
      </c>
      <c r="D357" s="70">
        <v>2317.559999999999</v>
      </c>
      <c r="E357" s="70">
        <v>3092.919999999999</v>
      </c>
      <c r="F357" s="70">
        <v>3.6</v>
      </c>
      <c r="G357" s="70">
        <v>3403.6</v>
      </c>
      <c r="H357" s="70">
        <v>0</v>
      </c>
      <c r="I357" s="70">
        <v>199</v>
      </c>
      <c r="J357" s="70">
        <v>0</v>
      </c>
      <c r="K357" s="70">
        <v>0</v>
      </c>
      <c r="L357" s="70">
        <v>0</v>
      </c>
      <c r="M357" s="70">
        <v>0</v>
      </c>
      <c r="O357" s="28">
        <v>2321.159999999999</v>
      </c>
      <c r="P357" s="28">
        <v>4374.36</v>
      </c>
      <c r="Q357" s="28">
        <v>6695.519999999999</v>
      </c>
    </row>
    <row r="358" spans="2:17" ht="12">
      <c r="B358" s="69" t="s">
        <v>1665</v>
      </c>
      <c r="C358" s="69" t="s">
        <v>457</v>
      </c>
      <c r="D358" s="70">
        <v>5493.810000000004</v>
      </c>
      <c r="E358" s="70">
        <v>9020.800000000003</v>
      </c>
      <c r="F358" s="70">
        <v>49.9</v>
      </c>
      <c r="G358" s="70">
        <v>1549.9</v>
      </c>
      <c r="H358" s="70">
        <v>0</v>
      </c>
      <c r="I358" s="70">
        <v>0</v>
      </c>
      <c r="J358" s="70">
        <v>0</v>
      </c>
      <c r="K358" s="70">
        <v>55</v>
      </c>
      <c r="L358" s="70">
        <v>0</v>
      </c>
      <c r="M358" s="70">
        <v>0</v>
      </c>
      <c r="O358" s="28">
        <v>5543.710000000004</v>
      </c>
      <c r="P358" s="28">
        <v>5081.989999999999</v>
      </c>
      <c r="Q358" s="28">
        <v>10625.700000000003</v>
      </c>
    </row>
    <row r="359" spans="2:17" ht="12">
      <c r="B359" s="69" t="s">
        <v>1666</v>
      </c>
      <c r="C359" s="69" t="s">
        <v>433</v>
      </c>
      <c r="D359" s="70">
        <v>4493.080000000001</v>
      </c>
      <c r="E359" s="70">
        <v>5946.100000000001</v>
      </c>
      <c r="F359" s="70">
        <v>6</v>
      </c>
      <c r="G359" s="70">
        <v>5021</v>
      </c>
      <c r="H359" s="70">
        <v>0</v>
      </c>
      <c r="I359" s="70">
        <v>0</v>
      </c>
      <c r="J359" s="70">
        <v>0</v>
      </c>
      <c r="K359" s="70">
        <v>0</v>
      </c>
      <c r="L359" s="70">
        <v>0.99</v>
      </c>
      <c r="M359" s="70">
        <v>0.99</v>
      </c>
      <c r="O359" s="28">
        <v>4500.070000000001</v>
      </c>
      <c r="P359" s="28">
        <v>6468.020000000001</v>
      </c>
      <c r="Q359" s="28">
        <v>10968.090000000002</v>
      </c>
    </row>
    <row r="360" spans="2:17" ht="12">
      <c r="B360" s="69" t="s">
        <v>1667</v>
      </c>
      <c r="C360" s="69" t="s">
        <v>726</v>
      </c>
      <c r="D360" s="70">
        <v>5795.660000000005</v>
      </c>
      <c r="E360" s="70">
        <v>15758.640000000005</v>
      </c>
      <c r="F360" s="70">
        <v>0</v>
      </c>
      <c r="G360" s="70">
        <v>0</v>
      </c>
      <c r="H360" s="70">
        <v>0</v>
      </c>
      <c r="I360" s="70">
        <v>0</v>
      </c>
      <c r="J360" s="70">
        <v>0</v>
      </c>
      <c r="K360" s="70">
        <v>0</v>
      </c>
      <c r="L360" s="70">
        <v>0</v>
      </c>
      <c r="M360" s="70">
        <v>0</v>
      </c>
      <c r="O360" s="28">
        <v>5795.660000000005</v>
      </c>
      <c r="P360" s="28">
        <v>9962.98</v>
      </c>
      <c r="Q360" s="28">
        <v>15758.640000000005</v>
      </c>
    </row>
    <row r="361" spans="2:17" ht="12">
      <c r="B361" s="69" t="s">
        <v>1668</v>
      </c>
      <c r="C361" s="69" t="s">
        <v>458</v>
      </c>
      <c r="D361" s="70">
        <v>12234.84000000002</v>
      </c>
      <c r="E361" s="70">
        <v>16943.320000000018</v>
      </c>
      <c r="F361" s="70">
        <v>857.0000000000002</v>
      </c>
      <c r="G361" s="70">
        <v>1170.4000000000003</v>
      </c>
      <c r="H361" s="70">
        <v>0</v>
      </c>
      <c r="I361" s="70">
        <v>0</v>
      </c>
      <c r="J361" s="70">
        <v>0</v>
      </c>
      <c r="K361" s="70">
        <v>3795</v>
      </c>
      <c r="L361" s="70">
        <v>0</v>
      </c>
      <c r="M361" s="70">
        <v>0</v>
      </c>
      <c r="O361" s="28">
        <v>13091.84000000002</v>
      </c>
      <c r="P361" s="28">
        <v>8816.88</v>
      </c>
      <c r="Q361" s="28">
        <v>21908.72000000002</v>
      </c>
    </row>
    <row r="362" spans="2:17" ht="12">
      <c r="B362" s="69" t="s">
        <v>1669</v>
      </c>
      <c r="C362" s="69" t="s">
        <v>230</v>
      </c>
      <c r="D362" s="70">
        <v>5031.06</v>
      </c>
      <c r="E362" s="70">
        <v>6644.31</v>
      </c>
      <c r="F362" s="70">
        <v>12</v>
      </c>
      <c r="G362" s="70">
        <v>12</v>
      </c>
      <c r="H362" s="70">
        <v>0</v>
      </c>
      <c r="I362" s="70">
        <v>0</v>
      </c>
      <c r="J362" s="70">
        <v>0</v>
      </c>
      <c r="K362" s="70">
        <v>0</v>
      </c>
      <c r="L362" s="70">
        <v>1</v>
      </c>
      <c r="M362" s="70">
        <v>1</v>
      </c>
      <c r="O362" s="28">
        <v>5044.06</v>
      </c>
      <c r="P362" s="28">
        <v>1613.25</v>
      </c>
      <c r="Q362" s="28">
        <v>6657.31</v>
      </c>
    </row>
    <row r="363" spans="2:17" ht="12">
      <c r="B363" s="69" t="s">
        <v>1670</v>
      </c>
      <c r="C363" s="69" t="s">
        <v>795</v>
      </c>
      <c r="D363" s="70">
        <v>6985.390000000002</v>
      </c>
      <c r="E363" s="70">
        <v>19935.86</v>
      </c>
      <c r="F363" s="70">
        <v>26</v>
      </c>
      <c r="G363" s="70">
        <v>796</v>
      </c>
      <c r="H363" s="70">
        <v>0</v>
      </c>
      <c r="I363" s="70">
        <v>75</v>
      </c>
      <c r="J363" s="70">
        <v>0</v>
      </c>
      <c r="K363" s="70">
        <v>1497</v>
      </c>
      <c r="L363" s="70">
        <v>0.99</v>
      </c>
      <c r="M363" s="70">
        <v>0.99</v>
      </c>
      <c r="O363" s="28">
        <v>7012.380000000002</v>
      </c>
      <c r="P363" s="28">
        <v>15292.470000000001</v>
      </c>
      <c r="Q363" s="28">
        <v>22304.850000000002</v>
      </c>
    </row>
    <row r="364" spans="2:17" ht="12">
      <c r="B364" s="69" t="s">
        <v>1671</v>
      </c>
      <c r="C364" s="69" t="s">
        <v>231</v>
      </c>
      <c r="D364" s="70">
        <v>2297.2400000000007</v>
      </c>
      <c r="E364" s="70">
        <v>3585.830000000001</v>
      </c>
      <c r="F364" s="70">
        <v>0</v>
      </c>
      <c r="G364" s="70">
        <v>10</v>
      </c>
      <c r="H364" s="70">
        <v>0</v>
      </c>
      <c r="I364" s="70">
        <v>0</v>
      </c>
      <c r="J364" s="70">
        <v>0</v>
      </c>
      <c r="K364" s="70">
        <v>0</v>
      </c>
      <c r="L364" s="70">
        <v>0</v>
      </c>
      <c r="M364" s="70">
        <v>0</v>
      </c>
      <c r="O364" s="28">
        <v>2297.2400000000007</v>
      </c>
      <c r="P364" s="28">
        <v>1298.5900000000001</v>
      </c>
      <c r="Q364" s="28">
        <v>3595.830000000001</v>
      </c>
    </row>
    <row r="365" spans="2:17" ht="12">
      <c r="B365" s="69" t="s">
        <v>1672</v>
      </c>
      <c r="C365" s="69" t="s">
        <v>556</v>
      </c>
      <c r="D365" s="70">
        <v>6001.650000000006</v>
      </c>
      <c r="E365" s="70">
        <v>6790.110000000006</v>
      </c>
      <c r="F365" s="70">
        <v>32</v>
      </c>
      <c r="G365" s="70">
        <v>2301</v>
      </c>
      <c r="H365" s="70">
        <v>0</v>
      </c>
      <c r="I365" s="70">
        <v>0</v>
      </c>
      <c r="J365" s="70">
        <v>0</v>
      </c>
      <c r="K365" s="70">
        <v>250</v>
      </c>
      <c r="L365" s="70">
        <v>0.99</v>
      </c>
      <c r="M365" s="70">
        <v>0.99</v>
      </c>
      <c r="O365" s="28">
        <v>6034.640000000006</v>
      </c>
      <c r="P365" s="28">
        <v>3307.46</v>
      </c>
      <c r="Q365" s="28">
        <v>9342.100000000006</v>
      </c>
    </row>
    <row r="366" spans="2:17" ht="12">
      <c r="B366" s="71" t="s">
        <v>1673</v>
      </c>
      <c r="C366" s="69" t="s">
        <v>232</v>
      </c>
      <c r="D366" s="70">
        <v>3354.2800000000007</v>
      </c>
      <c r="E366" s="70">
        <v>4213.1</v>
      </c>
      <c r="F366" s="70">
        <v>40.5</v>
      </c>
      <c r="G366" s="70">
        <v>2198.5</v>
      </c>
      <c r="H366" s="70">
        <v>0</v>
      </c>
      <c r="I366" s="70">
        <v>394</v>
      </c>
      <c r="J366" s="70">
        <v>0</v>
      </c>
      <c r="K366" s="70">
        <v>1487</v>
      </c>
      <c r="L366" s="70">
        <v>0</v>
      </c>
      <c r="M366" s="70">
        <v>0</v>
      </c>
      <c r="O366" s="28">
        <v>3394.7800000000007</v>
      </c>
      <c r="P366" s="28">
        <v>4897.82</v>
      </c>
      <c r="Q366" s="28">
        <v>8292.6</v>
      </c>
    </row>
    <row r="367" spans="2:17" ht="12">
      <c r="B367" s="69" t="s">
        <v>1674</v>
      </c>
      <c r="C367" s="69" t="s">
        <v>687</v>
      </c>
      <c r="D367" s="70">
        <v>6417.380000000001</v>
      </c>
      <c r="E367" s="70">
        <v>7954.88</v>
      </c>
      <c r="F367" s="70">
        <v>11</v>
      </c>
      <c r="G367" s="70">
        <v>511</v>
      </c>
      <c r="H367" s="70">
        <v>0</v>
      </c>
      <c r="I367" s="70">
        <v>0</v>
      </c>
      <c r="J367" s="70">
        <v>0</v>
      </c>
      <c r="K367" s="70">
        <v>1365</v>
      </c>
      <c r="L367" s="70">
        <v>1</v>
      </c>
      <c r="M367" s="70">
        <v>1</v>
      </c>
      <c r="O367" s="28">
        <v>6429.380000000001</v>
      </c>
      <c r="P367" s="28">
        <v>3402.5</v>
      </c>
      <c r="Q367" s="28">
        <v>9831.880000000001</v>
      </c>
    </row>
    <row r="368" spans="2:17" ht="12">
      <c r="B368" s="69" t="s">
        <v>1675</v>
      </c>
      <c r="C368" s="69" t="s">
        <v>688</v>
      </c>
      <c r="D368" s="70">
        <v>5587.979999999997</v>
      </c>
      <c r="E368" s="70">
        <v>7102.119999999997</v>
      </c>
      <c r="F368" s="70">
        <v>1.84</v>
      </c>
      <c r="G368" s="70">
        <v>6.84</v>
      </c>
      <c r="H368" s="70">
        <v>0</v>
      </c>
      <c r="I368" s="70">
        <v>0</v>
      </c>
      <c r="J368" s="70">
        <v>0</v>
      </c>
      <c r="K368" s="70">
        <v>0</v>
      </c>
      <c r="L368" s="70">
        <v>0</v>
      </c>
      <c r="M368" s="70">
        <v>0</v>
      </c>
      <c r="O368" s="28">
        <v>5589.819999999997</v>
      </c>
      <c r="P368" s="28">
        <v>1519.1400000000003</v>
      </c>
      <c r="Q368" s="28">
        <v>7108.959999999997</v>
      </c>
    </row>
    <row r="369" spans="2:17" ht="12">
      <c r="B369" s="69" t="s">
        <v>1676</v>
      </c>
      <c r="C369" s="69" t="s">
        <v>529</v>
      </c>
      <c r="D369" s="70">
        <v>1314.63</v>
      </c>
      <c r="E369" s="70">
        <v>2223.59</v>
      </c>
      <c r="F369" s="70">
        <v>0</v>
      </c>
      <c r="G369" s="70">
        <v>0</v>
      </c>
      <c r="H369" s="70">
        <v>0</v>
      </c>
      <c r="I369" s="70">
        <v>0</v>
      </c>
      <c r="J369" s="70">
        <v>0</v>
      </c>
      <c r="K369" s="70">
        <v>1700</v>
      </c>
      <c r="L369" s="70">
        <v>0</v>
      </c>
      <c r="M369" s="70">
        <v>0</v>
      </c>
      <c r="O369" s="28">
        <v>1314.63</v>
      </c>
      <c r="P369" s="28">
        <v>2608.96</v>
      </c>
      <c r="Q369" s="28">
        <v>3923.59</v>
      </c>
    </row>
    <row r="370" spans="2:17" ht="12">
      <c r="B370" s="69" t="s">
        <v>1677</v>
      </c>
      <c r="C370" s="69" t="s">
        <v>234</v>
      </c>
      <c r="D370" s="70">
        <v>4864.719999999996</v>
      </c>
      <c r="E370" s="70">
        <v>6128.519999999995</v>
      </c>
      <c r="F370" s="70">
        <v>0</v>
      </c>
      <c r="G370" s="70">
        <v>0</v>
      </c>
      <c r="H370" s="70">
        <v>0</v>
      </c>
      <c r="I370" s="70">
        <v>0</v>
      </c>
      <c r="J370" s="70">
        <v>0</v>
      </c>
      <c r="K370" s="70">
        <v>0</v>
      </c>
      <c r="L370" s="70">
        <v>5.469999999999999</v>
      </c>
      <c r="M370" s="70">
        <v>5.469999999999999</v>
      </c>
      <c r="O370" s="28">
        <v>4870.189999999996</v>
      </c>
      <c r="P370" s="28">
        <v>1263.7999999999993</v>
      </c>
      <c r="Q370" s="28">
        <v>6133.989999999995</v>
      </c>
    </row>
    <row r="371" spans="2:17" ht="12">
      <c r="B371" s="69" t="s">
        <v>1678</v>
      </c>
      <c r="C371" s="69" t="s">
        <v>760</v>
      </c>
      <c r="D371" s="70">
        <v>10247.930000000002</v>
      </c>
      <c r="E371" s="70">
        <v>33261.81</v>
      </c>
      <c r="F371" s="70">
        <v>39.6</v>
      </c>
      <c r="G371" s="70">
        <v>264.6</v>
      </c>
      <c r="H371" s="70">
        <v>65.3</v>
      </c>
      <c r="I371" s="70">
        <v>93.9</v>
      </c>
      <c r="J371" s="70">
        <v>0</v>
      </c>
      <c r="K371" s="70">
        <v>0</v>
      </c>
      <c r="L371" s="70">
        <v>1.99</v>
      </c>
      <c r="M371" s="70">
        <v>1.99</v>
      </c>
      <c r="O371" s="28">
        <v>10354.820000000002</v>
      </c>
      <c r="P371" s="28">
        <v>23267.479999999996</v>
      </c>
      <c r="Q371" s="28">
        <v>33622.299999999996</v>
      </c>
    </row>
    <row r="372" spans="2:17" ht="12">
      <c r="B372" s="69" t="s">
        <v>1679</v>
      </c>
      <c r="C372" s="69" t="s">
        <v>769</v>
      </c>
      <c r="D372" s="70">
        <v>8284.969999999996</v>
      </c>
      <c r="E372" s="70">
        <v>13002.549999999994</v>
      </c>
      <c r="F372" s="70">
        <v>326.4</v>
      </c>
      <c r="G372" s="70">
        <v>2742.8000000000006</v>
      </c>
      <c r="H372" s="70">
        <v>248.40000000000003</v>
      </c>
      <c r="I372" s="70">
        <v>969.8999999999999</v>
      </c>
      <c r="J372" s="70">
        <v>0</v>
      </c>
      <c r="K372" s="70">
        <v>748</v>
      </c>
      <c r="L372" s="70">
        <v>0</v>
      </c>
      <c r="M372" s="70">
        <v>0</v>
      </c>
      <c r="O372" s="28">
        <v>8859.769999999995</v>
      </c>
      <c r="P372" s="28">
        <v>8603.480000000001</v>
      </c>
      <c r="Q372" s="28">
        <v>17463.249999999996</v>
      </c>
    </row>
    <row r="373" spans="2:17" ht="12">
      <c r="B373" s="71" t="s">
        <v>1680</v>
      </c>
      <c r="C373" s="69" t="s">
        <v>236</v>
      </c>
      <c r="D373" s="70">
        <v>7005.1100000000015</v>
      </c>
      <c r="E373" s="70">
        <v>9539.11</v>
      </c>
      <c r="F373" s="70">
        <v>641.0200000000001</v>
      </c>
      <c r="G373" s="70">
        <v>9187.12</v>
      </c>
      <c r="H373" s="70">
        <v>14.99</v>
      </c>
      <c r="I373" s="70">
        <v>124.99000000000001</v>
      </c>
      <c r="J373" s="70">
        <v>0</v>
      </c>
      <c r="K373" s="70">
        <v>3426</v>
      </c>
      <c r="L373" s="70">
        <v>0</v>
      </c>
      <c r="M373" s="70">
        <v>0</v>
      </c>
      <c r="O373" s="28">
        <v>7661.120000000002</v>
      </c>
      <c r="P373" s="28">
        <v>14616.100000000002</v>
      </c>
      <c r="Q373" s="28">
        <v>22277.220000000005</v>
      </c>
    </row>
    <row r="374" spans="2:17" ht="12">
      <c r="B374" s="69" t="s">
        <v>1681</v>
      </c>
      <c r="C374" s="69" t="s">
        <v>600</v>
      </c>
      <c r="D374" s="70">
        <v>3484.6899999999987</v>
      </c>
      <c r="E374" s="70">
        <v>9501.589999999998</v>
      </c>
      <c r="F374" s="70">
        <v>41</v>
      </c>
      <c r="G374" s="70">
        <v>2736</v>
      </c>
      <c r="H374" s="70">
        <v>0</v>
      </c>
      <c r="I374" s="70">
        <v>0</v>
      </c>
      <c r="J374" s="70">
        <v>0</v>
      </c>
      <c r="K374" s="70">
        <v>0</v>
      </c>
      <c r="L374" s="70">
        <v>0</v>
      </c>
      <c r="M374" s="70">
        <v>0</v>
      </c>
      <c r="O374" s="28">
        <v>3525.6899999999987</v>
      </c>
      <c r="P374" s="28">
        <v>8711.9</v>
      </c>
      <c r="Q374" s="28">
        <v>12237.589999999998</v>
      </c>
    </row>
    <row r="375" spans="2:17" ht="12">
      <c r="B375" s="69" t="s">
        <v>1682</v>
      </c>
      <c r="C375" s="69" t="s">
        <v>850</v>
      </c>
      <c r="D375" s="70">
        <v>5141.500000000005</v>
      </c>
      <c r="E375" s="70">
        <v>6846.060000000004</v>
      </c>
      <c r="F375" s="70">
        <v>0</v>
      </c>
      <c r="G375" s="70">
        <v>0</v>
      </c>
      <c r="H375" s="70">
        <v>0</v>
      </c>
      <c r="I375" s="70">
        <v>0</v>
      </c>
      <c r="J375" s="70">
        <v>0</v>
      </c>
      <c r="K375" s="70">
        <v>0</v>
      </c>
      <c r="L375" s="70">
        <v>0</v>
      </c>
      <c r="M375" s="70">
        <v>0</v>
      </c>
      <c r="O375" s="28">
        <v>5141.500000000005</v>
      </c>
      <c r="P375" s="28">
        <v>1704.5599999999995</v>
      </c>
      <c r="Q375" s="28">
        <v>6846.060000000004</v>
      </c>
    </row>
    <row r="376" spans="2:17" ht="12">
      <c r="B376" s="71" t="s">
        <v>1683</v>
      </c>
      <c r="C376" s="69" t="s">
        <v>652</v>
      </c>
      <c r="D376" s="70">
        <v>1793.679999999998</v>
      </c>
      <c r="E376" s="70">
        <v>2624.659999999998</v>
      </c>
      <c r="F376" s="70">
        <v>0</v>
      </c>
      <c r="G376" s="70">
        <v>0</v>
      </c>
      <c r="H376" s="70">
        <v>0</v>
      </c>
      <c r="I376" s="70">
        <v>0</v>
      </c>
      <c r="J376" s="70">
        <v>0</v>
      </c>
      <c r="K376" s="70">
        <v>0</v>
      </c>
      <c r="L376" s="70">
        <v>0</v>
      </c>
      <c r="M376" s="70">
        <v>0</v>
      </c>
      <c r="O376" s="28">
        <v>1793.679999999998</v>
      </c>
      <c r="P376" s="28">
        <v>830.98</v>
      </c>
      <c r="Q376" s="28">
        <v>2624.659999999998</v>
      </c>
    </row>
    <row r="377" spans="2:17" ht="12">
      <c r="B377" s="71" t="s">
        <v>1684</v>
      </c>
      <c r="C377" s="69" t="s">
        <v>653</v>
      </c>
      <c r="D377" s="70">
        <v>1010.13</v>
      </c>
      <c r="E377" s="70">
        <v>1227.17</v>
      </c>
      <c r="F377" s="70">
        <v>1109.8999999999994</v>
      </c>
      <c r="G377" s="70">
        <v>9694.9</v>
      </c>
      <c r="H377" s="70">
        <v>8.8</v>
      </c>
      <c r="I377" s="70">
        <v>219.8</v>
      </c>
      <c r="J377" s="70">
        <v>0</v>
      </c>
      <c r="K377" s="70">
        <v>0</v>
      </c>
      <c r="L377" s="70">
        <v>0</v>
      </c>
      <c r="M377" s="70">
        <v>0</v>
      </c>
      <c r="O377" s="28">
        <v>2128.8299999999995</v>
      </c>
      <c r="P377" s="28">
        <v>9013.039999999999</v>
      </c>
      <c r="Q377" s="28">
        <v>11141.869999999999</v>
      </c>
    </row>
    <row r="378" spans="2:17" ht="12">
      <c r="B378" s="69" t="s">
        <v>1685</v>
      </c>
      <c r="C378" s="69" t="s">
        <v>774</v>
      </c>
      <c r="D378" s="70">
        <v>3203.600000000002</v>
      </c>
      <c r="E378" s="70">
        <v>3709.970000000002</v>
      </c>
      <c r="F378" s="70">
        <v>20</v>
      </c>
      <c r="G378" s="70">
        <v>5220</v>
      </c>
      <c r="H378" s="70">
        <v>5.6</v>
      </c>
      <c r="I378" s="70">
        <v>182.6</v>
      </c>
      <c r="J378" s="70">
        <v>0</v>
      </c>
      <c r="K378" s="70">
        <v>0</v>
      </c>
      <c r="L378" s="70">
        <v>0.99</v>
      </c>
      <c r="M378" s="70">
        <v>0.99</v>
      </c>
      <c r="O378" s="28">
        <v>3230.190000000002</v>
      </c>
      <c r="P378" s="28">
        <v>5883.369999999999</v>
      </c>
      <c r="Q378" s="28">
        <v>9113.560000000001</v>
      </c>
    </row>
    <row r="379" spans="2:17" ht="12">
      <c r="B379" s="69" t="s">
        <v>1686</v>
      </c>
      <c r="C379" s="69" t="s">
        <v>689</v>
      </c>
      <c r="D379" s="70">
        <v>5648.650000000005</v>
      </c>
      <c r="E379" s="70">
        <v>14122.080000000005</v>
      </c>
      <c r="F379" s="70">
        <v>0</v>
      </c>
      <c r="G379" s="70">
        <v>0</v>
      </c>
      <c r="H379" s="70">
        <v>0</v>
      </c>
      <c r="I379" s="70">
        <v>0</v>
      </c>
      <c r="J379" s="70">
        <v>0</v>
      </c>
      <c r="K379" s="70">
        <v>0</v>
      </c>
      <c r="L379" s="70">
        <v>1</v>
      </c>
      <c r="M379" s="70">
        <v>1</v>
      </c>
      <c r="O379" s="28">
        <v>5649.650000000005</v>
      </c>
      <c r="P379" s="28">
        <v>8473.43</v>
      </c>
      <c r="Q379" s="28">
        <v>14123.080000000005</v>
      </c>
    </row>
    <row r="380" spans="2:17" ht="12">
      <c r="B380" s="69" t="s">
        <v>1687</v>
      </c>
      <c r="C380" s="69" t="s">
        <v>690</v>
      </c>
      <c r="D380" s="70">
        <v>5891.3699999999935</v>
      </c>
      <c r="E380" s="70">
        <v>12028.709999999995</v>
      </c>
      <c r="F380" s="70">
        <v>0</v>
      </c>
      <c r="G380" s="70">
        <v>6</v>
      </c>
      <c r="H380" s="70">
        <v>0</v>
      </c>
      <c r="I380" s="70">
        <v>0</v>
      </c>
      <c r="J380" s="70">
        <v>0</v>
      </c>
      <c r="K380" s="70">
        <v>0</v>
      </c>
      <c r="L380" s="70">
        <v>1.98</v>
      </c>
      <c r="M380" s="70">
        <v>1.98</v>
      </c>
      <c r="O380" s="28">
        <v>5893.349999999993</v>
      </c>
      <c r="P380" s="28">
        <v>6143.340000000002</v>
      </c>
      <c r="Q380" s="28">
        <v>12036.689999999995</v>
      </c>
    </row>
    <row r="381" spans="2:17" ht="12">
      <c r="B381" s="69" t="s">
        <v>1688</v>
      </c>
      <c r="C381" s="69" t="s">
        <v>434</v>
      </c>
      <c r="D381" s="70">
        <v>9665.029999999997</v>
      </c>
      <c r="E381" s="70">
        <v>29326.290000000005</v>
      </c>
      <c r="F381" s="70">
        <v>167.7</v>
      </c>
      <c r="G381" s="70">
        <v>6315.7</v>
      </c>
      <c r="H381" s="70">
        <v>0</v>
      </c>
      <c r="I381" s="70">
        <v>0</v>
      </c>
      <c r="J381" s="70">
        <v>0</v>
      </c>
      <c r="K381" s="70">
        <v>1847</v>
      </c>
      <c r="L381" s="70">
        <v>3.48</v>
      </c>
      <c r="M381" s="70">
        <v>3.48</v>
      </c>
      <c r="O381" s="28">
        <v>9836.209999999997</v>
      </c>
      <c r="P381" s="28">
        <v>27656.26000000001</v>
      </c>
      <c r="Q381" s="28">
        <v>37492.47000000001</v>
      </c>
    </row>
    <row r="382" spans="2:17" ht="12">
      <c r="B382" s="69" t="s">
        <v>1689</v>
      </c>
      <c r="C382" s="69" t="s">
        <v>691</v>
      </c>
      <c r="D382" s="70">
        <v>5309</v>
      </c>
      <c r="E382" s="70">
        <v>6878.01</v>
      </c>
      <c r="F382" s="70">
        <v>10</v>
      </c>
      <c r="G382" s="70">
        <v>516</v>
      </c>
      <c r="H382" s="70">
        <v>42</v>
      </c>
      <c r="I382" s="70">
        <v>42</v>
      </c>
      <c r="J382" s="70">
        <v>0</v>
      </c>
      <c r="K382" s="70">
        <v>190</v>
      </c>
      <c r="L382" s="70">
        <v>0.99</v>
      </c>
      <c r="M382" s="70">
        <v>0.99</v>
      </c>
      <c r="O382" s="28">
        <v>5361.99</v>
      </c>
      <c r="P382" s="28">
        <v>2265.01</v>
      </c>
      <c r="Q382" s="28">
        <v>7627</v>
      </c>
    </row>
    <row r="383" spans="2:17" ht="12">
      <c r="B383" s="69" t="s">
        <v>1690</v>
      </c>
      <c r="C383" s="69" t="s">
        <v>557</v>
      </c>
      <c r="D383" s="70">
        <v>2370.549999999998</v>
      </c>
      <c r="E383" s="70">
        <v>3021.239999999998</v>
      </c>
      <c r="F383" s="70">
        <v>0</v>
      </c>
      <c r="G383" s="70">
        <v>0</v>
      </c>
      <c r="H383" s="70">
        <v>0</v>
      </c>
      <c r="I383" s="70">
        <v>0</v>
      </c>
      <c r="J383" s="70">
        <v>0</v>
      </c>
      <c r="K383" s="70">
        <v>0</v>
      </c>
      <c r="L383" s="70">
        <v>0</v>
      </c>
      <c r="M383" s="70">
        <v>0</v>
      </c>
      <c r="O383" s="28">
        <v>2370.549999999998</v>
      </c>
      <c r="P383" s="28">
        <v>650.69</v>
      </c>
      <c r="Q383" s="28">
        <v>3021.239999999998</v>
      </c>
    </row>
    <row r="384" spans="2:17" ht="12">
      <c r="B384" s="69" t="s">
        <v>1691</v>
      </c>
      <c r="C384" s="69" t="s">
        <v>558</v>
      </c>
      <c r="D384" s="70">
        <v>1210.4900000000007</v>
      </c>
      <c r="E384" s="70">
        <v>2862.5200000000004</v>
      </c>
      <c r="F384" s="70">
        <v>0</v>
      </c>
      <c r="G384" s="70">
        <v>0</v>
      </c>
      <c r="H384" s="70">
        <v>0</v>
      </c>
      <c r="I384" s="70">
        <v>0</v>
      </c>
      <c r="J384" s="70">
        <v>0</v>
      </c>
      <c r="K384" s="70">
        <v>0</v>
      </c>
      <c r="L384" s="70">
        <v>1.99</v>
      </c>
      <c r="M384" s="70">
        <v>1.99</v>
      </c>
      <c r="O384" s="28">
        <v>1212.4800000000007</v>
      </c>
      <c r="P384" s="28">
        <v>1652.0299999999995</v>
      </c>
      <c r="Q384" s="28">
        <v>2864.51</v>
      </c>
    </row>
    <row r="385" spans="2:17" ht="12">
      <c r="B385" s="69" t="s">
        <v>1692</v>
      </c>
      <c r="C385" s="69" t="s">
        <v>559</v>
      </c>
      <c r="D385" s="70">
        <v>3456.600000000003</v>
      </c>
      <c r="E385" s="70">
        <v>5461.9500000000035</v>
      </c>
      <c r="F385" s="70">
        <v>0</v>
      </c>
      <c r="G385" s="70">
        <v>0</v>
      </c>
      <c r="H385" s="70">
        <v>0</v>
      </c>
      <c r="I385" s="70">
        <v>0</v>
      </c>
      <c r="J385" s="70">
        <v>0</v>
      </c>
      <c r="K385" s="70">
        <v>305</v>
      </c>
      <c r="L385" s="70">
        <v>0.99</v>
      </c>
      <c r="M385" s="70">
        <v>0.99</v>
      </c>
      <c r="O385" s="28">
        <v>3457.590000000003</v>
      </c>
      <c r="P385" s="28">
        <v>2310.3500000000004</v>
      </c>
      <c r="Q385" s="28">
        <v>5767.940000000003</v>
      </c>
    </row>
    <row r="386" spans="2:17" ht="12">
      <c r="B386" s="69" t="s">
        <v>1693</v>
      </c>
      <c r="C386" s="69" t="s">
        <v>241</v>
      </c>
      <c r="D386" s="70">
        <v>3941.3599999999974</v>
      </c>
      <c r="E386" s="70">
        <v>5054.689999999998</v>
      </c>
      <c r="F386" s="70">
        <v>2.5</v>
      </c>
      <c r="G386" s="70">
        <v>512.5</v>
      </c>
      <c r="H386" s="70">
        <v>0</v>
      </c>
      <c r="I386" s="70">
        <v>0</v>
      </c>
      <c r="J386" s="70">
        <v>0</v>
      </c>
      <c r="K386" s="70">
        <v>0</v>
      </c>
      <c r="L386" s="70">
        <v>1</v>
      </c>
      <c r="M386" s="70">
        <v>1</v>
      </c>
      <c r="O386" s="28">
        <v>3944.8599999999974</v>
      </c>
      <c r="P386" s="28">
        <v>1623.3300000000004</v>
      </c>
      <c r="Q386" s="28">
        <v>5568.189999999998</v>
      </c>
    </row>
    <row r="387" spans="2:17" ht="12">
      <c r="B387" s="69" t="s">
        <v>1694</v>
      </c>
      <c r="C387" s="69" t="s">
        <v>761</v>
      </c>
      <c r="D387" s="70">
        <v>4984.75000000001</v>
      </c>
      <c r="E387" s="70">
        <v>5658.2300000000105</v>
      </c>
      <c r="F387" s="70">
        <v>5</v>
      </c>
      <c r="G387" s="70">
        <v>7775</v>
      </c>
      <c r="H387" s="70">
        <v>0</v>
      </c>
      <c r="I387" s="70">
        <v>0</v>
      </c>
      <c r="J387" s="70">
        <v>0</v>
      </c>
      <c r="K387" s="70">
        <v>360</v>
      </c>
      <c r="L387" s="70">
        <v>0</v>
      </c>
      <c r="M387" s="70">
        <v>0</v>
      </c>
      <c r="O387" s="28">
        <v>4989.75000000001</v>
      </c>
      <c r="P387" s="28">
        <v>8803.48</v>
      </c>
      <c r="Q387" s="28">
        <v>13793.23000000001</v>
      </c>
    </row>
    <row r="388" spans="2:17" ht="12">
      <c r="B388" s="69" t="s">
        <v>1695</v>
      </c>
      <c r="C388" s="69" t="s">
        <v>762</v>
      </c>
      <c r="D388" s="70">
        <v>3877.1599999999976</v>
      </c>
      <c r="E388" s="70">
        <v>6862.539999999997</v>
      </c>
      <c r="F388" s="70">
        <v>80</v>
      </c>
      <c r="G388" s="70">
        <v>415</v>
      </c>
      <c r="H388" s="70">
        <v>0</v>
      </c>
      <c r="I388" s="70">
        <v>0</v>
      </c>
      <c r="J388" s="70">
        <v>0</v>
      </c>
      <c r="K388" s="70">
        <v>0</v>
      </c>
      <c r="L388" s="70">
        <v>0.99</v>
      </c>
      <c r="M388" s="70">
        <v>0.99</v>
      </c>
      <c r="O388" s="28">
        <v>3958.1499999999974</v>
      </c>
      <c r="P388" s="28">
        <v>3320.3799999999997</v>
      </c>
      <c r="Q388" s="28">
        <v>7278.529999999997</v>
      </c>
    </row>
    <row r="389" spans="2:17" ht="12">
      <c r="B389" s="69" t="s">
        <v>1696</v>
      </c>
      <c r="C389" s="69" t="s">
        <v>727</v>
      </c>
      <c r="D389" s="70">
        <v>8210.82000000001</v>
      </c>
      <c r="E389" s="70">
        <v>9808.49000000001</v>
      </c>
      <c r="F389" s="70">
        <v>38.5</v>
      </c>
      <c r="G389" s="70">
        <v>38.5</v>
      </c>
      <c r="H389" s="70">
        <v>0</v>
      </c>
      <c r="I389" s="70">
        <v>0</v>
      </c>
      <c r="J389" s="70">
        <v>0</v>
      </c>
      <c r="K389" s="70">
        <v>0</v>
      </c>
      <c r="L389" s="70">
        <v>3.9699999999999998</v>
      </c>
      <c r="M389" s="70">
        <v>3.9699999999999998</v>
      </c>
      <c r="O389" s="28">
        <v>8253.29000000001</v>
      </c>
      <c r="P389" s="28">
        <v>1597.67</v>
      </c>
      <c r="Q389" s="28">
        <v>9850.96000000001</v>
      </c>
    </row>
    <row r="390" spans="2:17" ht="12">
      <c r="B390" s="69" t="s">
        <v>1697</v>
      </c>
      <c r="C390" s="69" t="s">
        <v>1995</v>
      </c>
      <c r="D390" s="70">
        <v>6116.759999999997</v>
      </c>
      <c r="E390" s="70">
        <v>7871.199999999996</v>
      </c>
      <c r="F390" s="70">
        <v>0</v>
      </c>
      <c r="G390" s="70">
        <v>580</v>
      </c>
      <c r="H390" s="70">
        <v>0</v>
      </c>
      <c r="I390" s="70">
        <v>1099.9</v>
      </c>
      <c r="J390" s="70">
        <v>0</v>
      </c>
      <c r="K390" s="70">
        <v>0</v>
      </c>
      <c r="L390" s="70">
        <v>0</v>
      </c>
      <c r="M390" s="70">
        <v>0</v>
      </c>
      <c r="O390" s="28">
        <v>6116.759999999997</v>
      </c>
      <c r="P390" s="28">
        <v>3434.34</v>
      </c>
      <c r="Q390" s="28">
        <v>9551.099999999997</v>
      </c>
    </row>
    <row r="391" spans="2:17" ht="12">
      <c r="B391" s="71" t="s">
        <v>1698</v>
      </c>
      <c r="C391" s="69" t="s">
        <v>654</v>
      </c>
      <c r="D391" s="70">
        <v>3611.0600000000027</v>
      </c>
      <c r="E391" s="70">
        <v>4918.850000000002</v>
      </c>
      <c r="F391" s="70">
        <v>141.10000000000002</v>
      </c>
      <c r="G391" s="70">
        <v>813.0000000000001</v>
      </c>
      <c r="H391" s="70">
        <v>29</v>
      </c>
      <c r="I391" s="70">
        <v>3149</v>
      </c>
      <c r="J391" s="70">
        <v>0</v>
      </c>
      <c r="K391" s="70">
        <v>0</v>
      </c>
      <c r="L391" s="70">
        <v>0</v>
      </c>
      <c r="M391" s="70">
        <v>0</v>
      </c>
      <c r="O391" s="28">
        <v>3781.1600000000026</v>
      </c>
      <c r="P391" s="28">
        <v>5099.69</v>
      </c>
      <c r="Q391" s="28">
        <v>8880.850000000002</v>
      </c>
    </row>
    <row r="392" spans="2:17" ht="12">
      <c r="B392" s="69" t="s">
        <v>1699</v>
      </c>
      <c r="C392" s="69" t="s">
        <v>728</v>
      </c>
      <c r="D392" s="70">
        <v>15481.299999999997</v>
      </c>
      <c r="E392" s="70">
        <v>64278.68999999996</v>
      </c>
      <c r="F392" s="70">
        <v>812.8000000000002</v>
      </c>
      <c r="G392" s="70">
        <v>30533.800000000007</v>
      </c>
      <c r="H392" s="70">
        <v>107</v>
      </c>
      <c r="I392" s="70">
        <v>559</v>
      </c>
      <c r="J392" s="70">
        <v>0</v>
      </c>
      <c r="K392" s="70">
        <v>0</v>
      </c>
      <c r="L392" s="70">
        <v>0</v>
      </c>
      <c r="M392" s="70">
        <v>0</v>
      </c>
      <c r="O392" s="28">
        <v>16401.1</v>
      </c>
      <c r="P392" s="28">
        <v>78970.38999999996</v>
      </c>
      <c r="Q392" s="28">
        <v>95371.48999999996</v>
      </c>
    </row>
    <row r="393" spans="2:17" ht="12">
      <c r="B393" s="69" t="s">
        <v>1700</v>
      </c>
      <c r="C393" s="69" t="s">
        <v>245</v>
      </c>
      <c r="D393" s="70">
        <v>11710.679999999988</v>
      </c>
      <c r="E393" s="70">
        <v>21357.13999999999</v>
      </c>
      <c r="F393" s="70">
        <v>166.68</v>
      </c>
      <c r="G393" s="70">
        <v>3313.1999999999994</v>
      </c>
      <c r="H393" s="70">
        <v>0</v>
      </c>
      <c r="I393" s="70">
        <v>37</v>
      </c>
      <c r="J393" s="70">
        <v>0</v>
      </c>
      <c r="K393" s="70">
        <v>998</v>
      </c>
      <c r="L393" s="70">
        <v>0.99</v>
      </c>
      <c r="M393" s="70">
        <v>0.99</v>
      </c>
      <c r="O393" s="28">
        <v>11878.349999999988</v>
      </c>
      <c r="P393" s="28">
        <v>13827.980000000003</v>
      </c>
      <c r="Q393" s="28">
        <v>25706.32999999999</v>
      </c>
    </row>
    <row r="394" spans="2:17" ht="12">
      <c r="B394" s="69" t="s">
        <v>1701</v>
      </c>
      <c r="C394" s="69" t="s">
        <v>246</v>
      </c>
      <c r="D394" s="70">
        <v>9197.420000000006</v>
      </c>
      <c r="E394" s="70">
        <v>23518.54</v>
      </c>
      <c r="F394" s="70">
        <v>79</v>
      </c>
      <c r="G394" s="70">
        <v>79</v>
      </c>
      <c r="H394" s="70">
        <v>5.5</v>
      </c>
      <c r="I394" s="70">
        <v>79.88</v>
      </c>
      <c r="J394" s="70">
        <v>0</v>
      </c>
      <c r="K394" s="70">
        <v>753</v>
      </c>
      <c r="L394" s="70">
        <v>1</v>
      </c>
      <c r="M394" s="70">
        <v>1</v>
      </c>
      <c r="O394" s="28">
        <v>9282.920000000006</v>
      </c>
      <c r="P394" s="28">
        <v>15148.499999999996</v>
      </c>
      <c r="Q394" s="28">
        <v>24431.420000000002</v>
      </c>
    </row>
    <row r="395" spans="2:17" ht="12">
      <c r="B395" s="69" t="s">
        <v>1702</v>
      </c>
      <c r="C395" s="69" t="s">
        <v>560</v>
      </c>
      <c r="D395" s="70">
        <v>4312.630000000002</v>
      </c>
      <c r="E395" s="70">
        <v>5040.880000000002</v>
      </c>
      <c r="F395" s="70">
        <v>0</v>
      </c>
      <c r="G395" s="70">
        <v>2095</v>
      </c>
      <c r="H395" s="70">
        <v>0</v>
      </c>
      <c r="I395" s="70">
        <v>0</v>
      </c>
      <c r="J395" s="70">
        <v>0</v>
      </c>
      <c r="K395" s="70">
        <v>0</v>
      </c>
      <c r="L395" s="70">
        <v>0</v>
      </c>
      <c r="M395" s="70">
        <v>0</v>
      </c>
      <c r="O395" s="28">
        <v>4312.630000000002</v>
      </c>
      <c r="P395" s="28">
        <v>2823.25</v>
      </c>
      <c r="Q395" s="28">
        <v>7135.880000000002</v>
      </c>
    </row>
    <row r="396" spans="2:17" ht="12">
      <c r="B396" s="69" t="s">
        <v>1703</v>
      </c>
      <c r="C396" s="69" t="s">
        <v>459</v>
      </c>
      <c r="D396" s="70">
        <v>6461.399999999994</v>
      </c>
      <c r="E396" s="70">
        <v>14380.129999999992</v>
      </c>
      <c r="F396" s="70">
        <v>92.5</v>
      </c>
      <c r="G396" s="70">
        <v>2707.5</v>
      </c>
      <c r="H396" s="70">
        <v>0</v>
      </c>
      <c r="I396" s="70">
        <v>0</v>
      </c>
      <c r="J396" s="70">
        <v>0</v>
      </c>
      <c r="K396" s="70">
        <v>0</v>
      </c>
      <c r="L396" s="70">
        <v>1.99</v>
      </c>
      <c r="M396" s="70">
        <v>1.99</v>
      </c>
      <c r="O396" s="28">
        <v>6555.889999999994</v>
      </c>
      <c r="P396" s="28">
        <v>10533.729999999998</v>
      </c>
      <c r="Q396" s="28">
        <v>17089.61999999999</v>
      </c>
    </row>
    <row r="397" spans="2:17" ht="12">
      <c r="B397" s="69" t="s">
        <v>1704</v>
      </c>
      <c r="C397" s="69" t="s">
        <v>460</v>
      </c>
      <c r="D397" s="70">
        <v>9224.759999999993</v>
      </c>
      <c r="E397" s="70">
        <v>26586.469999999994</v>
      </c>
      <c r="F397" s="70">
        <v>268</v>
      </c>
      <c r="G397" s="70">
        <v>7262</v>
      </c>
      <c r="H397" s="70">
        <v>0</v>
      </c>
      <c r="I397" s="70">
        <v>0</v>
      </c>
      <c r="J397" s="70">
        <v>0</v>
      </c>
      <c r="K397" s="70">
        <v>4141.5</v>
      </c>
      <c r="L397" s="70">
        <v>0</v>
      </c>
      <c r="M397" s="70">
        <v>0</v>
      </c>
      <c r="O397" s="28">
        <v>9492.759999999993</v>
      </c>
      <c r="P397" s="28">
        <v>28497.21</v>
      </c>
      <c r="Q397" s="28">
        <v>37989.969999999994</v>
      </c>
    </row>
    <row r="398" spans="2:17" ht="12">
      <c r="B398" s="69" t="s">
        <v>1705</v>
      </c>
      <c r="C398" s="69" t="s">
        <v>247</v>
      </c>
      <c r="D398" s="70">
        <v>5820.129999999994</v>
      </c>
      <c r="E398" s="70">
        <v>6778.189999999993</v>
      </c>
      <c r="F398" s="70">
        <v>205.5</v>
      </c>
      <c r="G398" s="70">
        <v>242.5</v>
      </c>
      <c r="H398" s="70">
        <v>0</v>
      </c>
      <c r="I398" s="70">
        <v>0</v>
      </c>
      <c r="J398" s="70">
        <v>0</v>
      </c>
      <c r="K398" s="70">
        <v>0</v>
      </c>
      <c r="L398" s="70">
        <v>1.5</v>
      </c>
      <c r="M398" s="70">
        <v>1.5</v>
      </c>
      <c r="O398" s="28">
        <v>6027.129999999994</v>
      </c>
      <c r="P398" s="28">
        <v>995.0599999999995</v>
      </c>
      <c r="Q398" s="28">
        <v>7022.189999999993</v>
      </c>
    </row>
    <row r="399" spans="2:17" ht="12">
      <c r="B399" s="71" t="s">
        <v>1706</v>
      </c>
      <c r="C399" s="69" t="s">
        <v>655</v>
      </c>
      <c r="D399" s="70">
        <v>5222.210000000004</v>
      </c>
      <c r="E399" s="70">
        <v>7700.190000000002</v>
      </c>
      <c r="F399" s="70">
        <v>298</v>
      </c>
      <c r="G399" s="70">
        <v>9056.6</v>
      </c>
      <c r="H399" s="70">
        <v>0</v>
      </c>
      <c r="I399" s="70">
        <v>0</v>
      </c>
      <c r="J399" s="70">
        <v>0</v>
      </c>
      <c r="K399" s="70">
        <v>250</v>
      </c>
      <c r="L399" s="70">
        <v>0</v>
      </c>
      <c r="M399" s="70">
        <v>0</v>
      </c>
      <c r="O399" s="28">
        <v>5520.210000000004</v>
      </c>
      <c r="P399" s="28">
        <v>11486.579999999998</v>
      </c>
      <c r="Q399" s="28">
        <v>17006.79</v>
      </c>
    </row>
    <row r="400" spans="2:17" ht="12">
      <c r="B400" s="69" t="s">
        <v>1707</v>
      </c>
      <c r="C400" s="69" t="s">
        <v>692</v>
      </c>
      <c r="D400" s="70">
        <v>5577.739999999998</v>
      </c>
      <c r="E400" s="70">
        <v>15729.119999999999</v>
      </c>
      <c r="F400" s="70">
        <v>5</v>
      </c>
      <c r="G400" s="70">
        <v>5</v>
      </c>
      <c r="H400" s="70">
        <v>0</v>
      </c>
      <c r="I400" s="70">
        <v>0</v>
      </c>
      <c r="J400" s="70">
        <v>0</v>
      </c>
      <c r="K400" s="70">
        <v>1200</v>
      </c>
      <c r="L400" s="70">
        <v>15.990000000000002</v>
      </c>
      <c r="M400" s="70">
        <v>15.990000000000002</v>
      </c>
      <c r="O400" s="28">
        <v>5598.729999999998</v>
      </c>
      <c r="P400" s="28">
        <v>11351.380000000003</v>
      </c>
      <c r="Q400" s="28">
        <v>16950.11</v>
      </c>
    </row>
    <row r="401" spans="2:17" ht="12">
      <c r="B401" s="69" t="s">
        <v>1708</v>
      </c>
      <c r="C401" s="69" t="s">
        <v>461</v>
      </c>
      <c r="D401" s="70">
        <v>4577.290000000001</v>
      </c>
      <c r="E401" s="70">
        <v>16553.97</v>
      </c>
      <c r="F401" s="70">
        <v>22</v>
      </c>
      <c r="G401" s="70">
        <v>22</v>
      </c>
      <c r="H401" s="70">
        <v>0</v>
      </c>
      <c r="I401" s="70">
        <v>0</v>
      </c>
      <c r="J401" s="70">
        <v>0</v>
      </c>
      <c r="K401" s="70">
        <v>3743</v>
      </c>
      <c r="L401" s="70">
        <v>0.99</v>
      </c>
      <c r="M401" s="70">
        <v>0.99</v>
      </c>
      <c r="O401" s="28">
        <v>4600.280000000001</v>
      </c>
      <c r="P401" s="28">
        <v>15719.680000000002</v>
      </c>
      <c r="Q401" s="28">
        <v>20319.960000000003</v>
      </c>
    </row>
    <row r="402" spans="2:17" ht="12">
      <c r="B402" s="69" t="s">
        <v>1709</v>
      </c>
      <c r="C402" s="69" t="s">
        <v>729</v>
      </c>
      <c r="D402" s="70">
        <v>6316.930000000003</v>
      </c>
      <c r="E402" s="70">
        <v>16174.510000000006</v>
      </c>
      <c r="F402" s="70">
        <v>22</v>
      </c>
      <c r="G402" s="70">
        <v>118</v>
      </c>
      <c r="H402" s="70">
        <v>125.6</v>
      </c>
      <c r="I402" s="70">
        <v>178.6</v>
      </c>
      <c r="J402" s="70">
        <v>0</v>
      </c>
      <c r="K402" s="70">
        <v>2450</v>
      </c>
      <c r="L402" s="70">
        <v>1.98</v>
      </c>
      <c r="M402" s="70">
        <v>1.98</v>
      </c>
      <c r="O402" s="28">
        <v>6466.510000000003</v>
      </c>
      <c r="P402" s="28">
        <v>12456.580000000002</v>
      </c>
      <c r="Q402" s="28">
        <v>18923.090000000004</v>
      </c>
    </row>
    <row r="403" spans="2:17" ht="12">
      <c r="B403" s="69" t="s">
        <v>1710</v>
      </c>
      <c r="C403" s="69" t="s">
        <v>796</v>
      </c>
      <c r="D403" s="70">
        <v>13617.549999999976</v>
      </c>
      <c r="E403" s="70">
        <v>30659.449999999975</v>
      </c>
      <c r="F403" s="70">
        <v>89.80000000000001</v>
      </c>
      <c r="G403" s="70">
        <v>137.8</v>
      </c>
      <c r="H403" s="70">
        <v>0</v>
      </c>
      <c r="I403" s="70">
        <v>15</v>
      </c>
      <c r="J403" s="70">
        <v>0</v>
      </c>
      <c r="K403" s="70">
        <v>6462</v>
      </c>
      <c r="L403" s="70">
        <v>3.96</v>
      </c>
      <c r="M403" s="70">
        <v>3.96</v>
      </c>
      <c r="O403" s="28">
        <v>13711.309999999974</v>
      </c>
      <c r="P403" s="28">
        <v>23566.899999999994</v>
      </c>
      <c r="Q403" s="28">
        <v>37278.20999999997</v>
      </c>
    </row>
    <row r="404" spans="2:17" ht="12">
      <c r="B404" s="69" t="s">
        <v>1711</v>
      </c>
      <c r="C404" s="69" t="s">
        <v>253</v>
      </c>
      <c r="D404" s="70">
        <v>9726.580000000016</v>
      </c>
      <c r="E404" s="70">
        <v>13091.970000000014</v>
      </c>
      <c r="F404" s="70">
        <v>92</v>
      </c>
      <c r="G404" s="70">
        <v>184</v>
      </c>
      <c r="H404" s="70">
        <v>6</v>
      </c>
      <c r="I404" s="70">
        <v>6</v>
      </c>
      <c r="J404" s="70">
        <v>0</v>
      </c>
      <c r="K404" s="70">
        <v>2698</v>
      </c>
      <c r="L404" s="70">
        <v>0</v>
      </c>
      <c r="M404" s="70">
        <v>0</v>
      </c>
      <c r="O404" s="28">
        <v>9824.580000000016</v>
      </c>
      <c r="P404" s="28">
        <v>6155.389999999998</v>
      </c>
      <c r="Q404" s="28">
        <v>15979.970000000014</v>
      </c>
    </row>
    <row r="405" spans="2:17" ht="12">
      <c r="B405" s="69" t="s">
        <v>1712</v>
      </c>
      <c r="C405" s="69" t="s">
        <v>797</v>
      </c>
      <c r="D405" s="70">
        <v>10405.87000000002</v>
      </c>
      <c r="E405" s="70">
        <v>33944.140000000014</v>
      </c>
      <c r="F405" s="70">
        <v>40.8</v>
      </c>
      <c r="G405" s="70">
        <v>1339.8999999999999</v>
      </c>
      <c r="H405" s="70">
        <v>0</v>
      </c>
      <c r="I405" s="70">
        <v>0</v>
      </c>
      <c r="J405" s="70">
        <v>0</v>
      </c>
      <c r="K405" s="70">
        <v>4554</v>
      </c>
      <c r="L405" s="70">
        <v>3.4299999999999997</v>
      </c>
      <c r="M405" s="70">
        <v>3.4299999999999997</v>
      </c>
      <c r="O405" s="28">
        <v>10450.10000000002</v>
      </c>
      <c r="P405" s="28">
        <v>29391.369999999995</v>
      </c>
      <c r="Q405" s="28">
        <v>39841.470000000016</v>
      </c>
    </row>
    <row r="406" spans="2:17" ht="12">
      <c r="B406" s="69" t="s">
        <v>1713</v>
      </c>
      <c r="C406" s="69" t="s">
        <v>254</v>
      </c>
      <c r="D406" s="70">
        <v>11087.929999999998</v>
      </c>
      <c r="E406" s="70">
        <v>14866.759999999998</v>
      </c>
      <c r="F406" s="70">
        <v>0</v>
      </c>
      <c r="G406" s="70">
        <v>19.2</v>
      </c>
      <c r="H406" s="70">
        <v>14</v>
      </c>
      <c r="I406" s="70">
        <v>14</v>
      </c>
      <c r="J406" s="70">
        <v>0</v>
      </c>
      <c r="K406" s="70">
        <v>0</v>
      </c>
      <c r="L406" s="70">
        <v>0.98</v>
      </c>
      <c r="M406" s="70">
        <v>0.98</v>
      </c>
      <c r="O406" s="28">
        <v>11102.909999999998</v>
      </c>
      <c r="P406" s="28">
        <v>3798.0300000000007</v>
      </c>
      <c r="Q406" s="28">
        <v>14900.939999999999</v>
      </c>
    </row>
    <row r="407" spans="2:17" ht="12">
      <c r="B407" s="69" t="s">
        <v>1714</v>
      </c>
      <c r="C407" s="69" t="s">
        <v>730</v>
      </c>
      <c r="D407" s="70">
        <v>4399.75</v>
      </c>
      <c r="E407" s="70">
        <v>11194.800000000001</v>
      </c>
      <c r="F407" s="70">
        <v>0</v>
      </c>
      <c r="G407" s="70">
        <v>0</v>
      </c>
      <c r="H407" s="70">
        <v>0</v>
      </c>
      <c r="I407" s="70">
        <v>0</v>
      </c>
      <c r="J407" s="70">
        <v>0</v>
      </c>
      <c r="K407" s="70">
        <v>498</v>
      </c>
      <c r="L407" s="70">
        <v>0</v>
      </c>
      <c r="M407" s="70">
        <v>0</v>
      </c>
      <c r="O407" s="28">
        <v>4399.75</v>
      </c>
      <c r="P407" s="28">
        <v>7293.050000000001</v>
      </c>
      <c r="Q407" s="28">
        <v>11692.800000000001</v>
      </c>
    </row>
    <row r="408" spans="2:17" ht="12">
      <c r="B408" s="69" t="s">
        <v>1715</v>
      </c>
      <c r="C408" s="69" t="s">
        <v>693</v>
      </c>
      <c r="D408" s="70">
        <v>3989.339999999998</v>
      </c>
      <c r="E408" s="70">
        <v>13398.979999999994</v>
      </c>
      <c r="F408" s="70">
        <v>0</v>
      </c>
      <c r="G408" s="70">
        <v>0</v>
      </c>
      <c r="H408" s="70">
        <v>0</v>
      </c>
      <c r="I408" s="70">
        <v>0</v>
      </c>
      <c r="J408" s="70">
        <v>0</v>
      </c>
      <c r="K408" s="70">
        <v>249</v>
      </c>
      <c r="L408" s="70">
        <v>0.99</v>
      </c>
      <c r="M408" s="70">
        <v>0.99</v>
      </c>
      <c r="O408" s="28">
        <v>3990.3299999999977</v>
      </c>
      <c r="P408" s="28">
        <v>9658.639999999996</v>
      </c>
      <c r="Q408" s="28">
        <v>13648.969999999994</v>
      </c>
    </row>
    <row r="409" spans="2:17" ht="12">
      <c r="B409" s="69" t="s">
        <v>1716</v>
      </c>
      <c r="C409" s="69" t="s">
        <v>255</v>
      </c>
      <c r="D409" s="70">
        <v>5555.980000000001</v>
      </c>
      <c r="E409" s="70">
        <v>7092.950000000001</v>
      </c>
      <c r="F409" s="70">
        <v>0</v>
      </c>
      <c r="G409" s="70">
        <v>6</v>
      </c>
      <c r="H409" s="70">
        <v>0</v>
      </c>
      <c r="I409" s="70">
        <v>0</v>
      </c>
      <c r="J409" s="70">
        <v>0</v>
      </c>
      <c r="K409" s="70">
        <v>0</v>
      </c>
      <c r="L409" s="70">
        <v>0.99</v>
      </c>
      <c r="M409" s="70">
        <v>0.99</v>
      </c>
      <c r="O409" s="28">
        <v>5556.970000000001</v>
      </c>
      <c r="P409" s="28">
        <v>1542.9699999999993</v>
      </c>
      <c r="Q409" s="28">
        <v>7099.9400000000005</v>
      </c>
    </row>
    <row r="410" spans="2:17" ht="12">
      <c r="B410" s="69" t="s">
        <v>1717</v>
      </c>
      <c r="C410" s="69" t="s">
        <v>256</v>
      </c>
      <c r="D410" s="70">
        <v>4088.900000000004</v>
      </c>
      <c r="E410" s="70">
        <v>7099.110000000004</v>
      </c>
      <c r="F410" s="70">
        <v>0</v>
      </c>
      <c r="G410" s="70">
        <v>80</v>
      </c>
      <c r="H410" s="70">
        <v>0</v>
      </c>
      <c r="I410" s="70">
        <v>0</v>
      </c>
      <c r="J410" s="70">
        <v>0</v>
      </c>
      <c r="K410" s="70">
        <v>6076</v>
      </c>
      <c r="L410" s="70">
        <v>0</v>
      </c>
      <c r="M410" s="70">
        <v>0</v>
      </c>
      <c r="O410" s="28">
        <v>4088.900000000004</v>
      </c>
      <c r="P410" s="28">
        <v>9166.21</v>
      </c>
      <c r="Q410" s="28">
        <v>13255.110000000004</v>
      </c>
    </row>
    <row r="411" spans="2:17" ht="12">
      <c r="B411" s="69" t="s">
        <v>1718</v>
      </c>
      <c r="C411" s="69" t="s">
        <v>462</v>
      </c>
      <c r="D411" s="70">
        <v>14713.700000000015</v>
      </c>
      <c r="E411" s="70">
        <v>26406.760000000017</v>
      </c>
      <c r="F411" s="70">
        <v>251</v>
      </c>
      <c r="G411" s="70">
        <v>1203</v>
      </c>
      <c r="H411" s="70">
        <v>0</v>
      </c>
      <c r="I411" s="70">
        <v>0</v>
      </c>
      <c r="J411" s="70">
        <v>0</v>
      </c>
      <c r="K411" s="70">
        <v>165</v>
      </c>
      <c r="L411" s="70">
        <v>4.97</v>
      </c>
      <c r="M411" s="70">
        <v>4.97</v>
      </c>
      <c r="O411" s="28">
        <v>14969.670000000015</v>
      </c>
      <c r="P411" s="28">
        <v>12810.060000000003</v>
      </c>
      <c r="Q411" s="28">
        <v>27779.730000000018</v>
      </c>
    </row>
    <row r="412" spans="2:17" ht="12">
      <c r="B412" s="69" t="s">
        <v>1719</v>
      </c>
      <c r="C412" s="69" t="s">
        <v>561</v>
      </c>
      <c r="D412" s="70">
        <v>6246.509999999999</v>
      </c>
      <c r="E412" s="70">
        <v>7326.809999999999</v>
      </c>
      <c r="F412" s="70">
        <v>128.10000000000002</v>
      </c>
      <c r="G412" s="70">
        <v>3448.1</v>
      </c>
      <c r="H412" s="70">
        <v>0</v>
      </c>
      <c r="I412" s="70">
        <v>75</v>
      </c>
      <c r="J412" s="70">
        <v>0</v>
      </c>
      <c r="K412" s="70">
        <v>1566</v>
      </c>
      <c r="L412" s="70">
        <v>0</v>
      </c>
      <c r="M412" s="70">
        <v>0</v>
      </c>
      <c r="O412" s="28">
        <v>6374.61</v>
      </c>
      <c r="P412" s="28">
        <v>6041.299999999998</v>
      </c>
      <c r="Q412" s="28">
        <v>12415.909999999998</v>
      </c>
    </row>
    <row r="413" spans="2:17" ht="12">
      <c r="B413" s="69" t="s">
        <v>1720</v>
      </c>
      <c r="C413" s="69" t="s">
        <v>694</v>
      </c>
      <c r="D413" s="70">
        <v>6607.770000000003</v>
      </c>
      <c r="E413" s="70">
        <v>12132.630000000003</v>
      </c>
      <c r="F413" s="70">
        <v>0</v>
      </c>
      <c r="G413" s="70">
        <v>0</v>
      </c>
      <c r="H413" s="70">
        <v>3.6</v>
      </c>
      <c r="I413" s="70">
        <v>3.6</v>
      </c>
      <c r="J413" s="70">
        <v>0</v>
      </c>
      <c r="K413" s="70">
        <v>2586</v>
      </c>
      <c r="L413" s="70">
        <v>0.99</v>
      </c>
      <c r="M413" s="70">
        <v>0.99</v>
      </c>
      <c r="O413" s="28">
        <v>6612.360000000003</v>
      </c>
      <c r="P413" s="28">
        <v>8110.86</v>
      </c>
      <c r="Q413" s="28">
        <v>14723.220000000003</v>
      </c>
    </row>
    <row r="414" spans="2:17" ht="12">
      <c r="B414" s="69" t="s">
        <v>1721</v>
      </c>
      <c r="C414" s="69" t="s">
        <v>257</v>
      </c>
      <c r="D414" s="70">
        <v>5820.560000000001</v>
      </c>
      <c r="E414" s="70">
        <v>9503.220000000001</v>
      </c>
      <c r="F414" s="70">
        <v>11</v>
      </c>
      <c r="G414" s="70">
        <v>3243</v>
      </c>
      <c r="H414" s="70">
        <v>0</v>
      </c>
      <c r="I414" s="70">
        <v>0</v>
      </c>
      <c r="J414" s="70">
        <v>0</v>
      </c>
      <c r="K414" s="70">
        <v>998</v>
      </c>
      <c r="L414" s="70">
        <v>1.5</v>
      </c>
      <c r="M414" s="70">
        <v>1.5</v>
      </c>
      <c r="O414" s="28">
        <v>5833.060000000001</v>
      </c>
      <c r="P414" s="28">
        <v>7912.66</v>
      </c>
      <c r="Q414" s="28">
        <v>13745.720000000001</v>
      </c>
    </row>
    <row r="415" spans="2:17" ht="12">
      <c r="B415" s="69" t="s">
        <v>1722</v>
      </c>
      <c r="C415" s="69" t="s">
        <v>463</v>
      </c>
      <c r="D415" s="70">
        <v>6302.330000000002</v>
      </c>
      <c r="E415" s="70">
        <v>10825.45</v>
      </c>
      <c r="F415" s="70">
        <v>389.9000000000001</v>
      </c>
      <c r="G415" s="70">
        <v>3555.9</v>
      </c>
      <c r="H415" s="70">
        <v>0</v>
      </c>
      <c r="I415" s="70">
        <v>0</v>
      </c>
      <c r="J415" s="70">
        <v>0</v>
      </c>
      <c r="K415" s="70">
        <v>0</v>
      </c>
      <c r="L415" s="70">
        <v>0.99</v>
      </c>
      <c r="M415" s="70">
        <v>0.99</v>
      </c>
      <c r="O415" s="28">
        <v>6693.220000000001</v>
      </c>
      <c r="P415" s="28">
        <v>7689.119999999999</v>
      </c>
      <c r="Q415" s="28">
        <v>14382.34</v>
      </c>
    </row>
    <row r="416" spans="2:17" ht="12">
      <c r="B416" s="69" t="s">
        <v>1723</v>
      </c>
      <c r="C416" s="69" t="s">
        <v>731</v>
      </c>
      <c r="D416" s="70">
        <v>6992.049999999996</v>
      </c>
      <c r="E416" s="70">
        <v>48936.570000000014</v>
      </c>
      <c r="F416" s="70">
        <v>11</v>
      </c>
      <c r="G416" s="70">
        <v>11</v>
      </c>
      <c r="H416" s="70">
        <v>23.700000000000003</v>
      </c>
      <c r="I416" s="70">
        <v>23.700000000000003</v>
      </c>
      <c r="J416" s="70">
        <v>0</v>
      </c>
      <c r="K416" s="70">
        <v>0</v>
      </c>
      <c r="L416" s="70">
        <v>0.99</v>
      </c>
      <c r="M416" s="70">
        <v>0.99</v>
      </c>
      <c r="O416" s="28">
        <v>7027.739999999995</v>
      </c>
      <c r="P416" s="28">
        <v>41944.52000000001</v>
      </c>
      <c r="Q416" s="28">
        <v>48972.26000000001</v>
      </c>
    </row>
    <row r="417" spans="2:17" ht="12">
      <c r="B417" s="69" t="s">
        <v>1724</v>
      </c>
      <c r="C417" s="69" t="s">
        <v>435</v>
      </c>
      <c r="D417" s="70">
        <v>3588.3899999999985</v>
      </c>
      <c r="E417" s="70">
        <v>3958.989999999999</v>
      </c>
      <c r="F417" s="70">
        <v>0</v>
      </c>
      <c r="G417" s="70">
        <v>5.5</v>
      </c>
      <c r="H417" s="70">
        <v>0</v>
      </c>
      <c r="I417" s="70">
        <v>0</v>
      </c>
      <c r="J417" s="70">
        <v>0</v>
      </c>
      <c r="K417" s="70">
        <v>0</v>
      </c>
      <c r="L417" s="70">
        <v>0</v>
      </c>
      <c r="M417" s="70">
        <v>0</v>
      </c>
      <c r="O417" s="28">
        <v>3588.3899999999985</v>
      </c>
      <c r="P417" s="28">
        <v>376.10000000000036</v>
      </c>
      <c r="Q417" s="28">
        <v>3964.489999999999</v>
      </c>
    </row>
    <row r="418" spans="2:17" ht="12">
      <c r="B418" s="69" t="s">
        <v>1725</v>
      </c>
      <c r="C418" s="69" t="s">
        <v>436</v>
      </c>
      <c r="D418" s="70">
        <v>5051.630000000002</v>
      </c>
      <c r="E418" s="70">
        <v>5695.600000000002</v>
      </c>
      <c r="F418" s="70">
        <v>0</v>
      </c>
      <c r="G418" s="70">
        <v>0</v>
      </c>
      <c r="H418" s="70">
        <v>0</v>
      </c>
      <c r="I418" s="70">
        <v>0</v>
      </c>
      <c r="J418" s="70">
        <v>0</v>
      </c>
      <c r="K418" s="70">
        <v>0</v>
      </c>
      <c r="L418" s="70">
        <v>0.75</v>
      </c>
      <c r="M418" s="70">
        <v>0.75</v>
      </c>
      <c r="O418" s="28">
        <v>5052.380000000002</v>
      </c>
      <c r="P418" s="28">
        <v>643.9700000000003</v>
      </c>
      <c r="Q418" s="28">
        <v>5696.350000000002</v>
      </c>
    </row>
    <row r="419" spans="2:17" ht="12">
      <c r="B419" s="69" t="s">
        <v>1726</v>
      </c>
      <c r="C419" s="69" t="s">
        <v>464</v>
      </c>
      <c r="D419" s="70">
        <v>4023.5999999999985</v>
      </c>
      <c r="E419" s="70">
        <v>4609.559999999999</v>
      </c>
      <c r="F419" s="70">
        <v>0</v>
      </c>
      <c r="G419" s="70">
        <v>0</v>
      </c>
      <c r="H419" s="70">
        <v>0</v>
      </c>
      <c r="I419" s="70">
        <v>0</v>
      </c>
      <c r="J419" s="70">
        <v>0</v>
      </c>
      <c r="K419" s="70">
        <v>0</v>
      </c>
      <c r="L419" s="70">
        <v>0</v>
      </c>
      <c r="M419" s="70">
        <v>0</v>
      </c>
      <c r="O419" s="28">
        <v>4023.5999999999985</v>
      </c>
      <c r="P419" s="28">
        <v>585.96</v>
      </c>
      <c r="Q419" s="28">
        <v>4609.559999999999</v>
      </c>
    </row>
    <row r="420" spans="2:17" ht="12">
      <c r="B420" s="69" t="s">
        <v>1727</v>
      </c>
      <c r="C420" s="69" t="s">
        <v>465</v>
      </c>
      <c r="D420" s="70">
        <v>3626.8399999999974</v>
      </c>
      <c r="E420" s="70">
        <v>4612.709999999997</v>
      </c>
      <c r="F420" s="70">
        <v>0</v>
      </c>
      <c r="G420" s="70">
        <v>0</v>
      </c>
      <c r="H420" s="70">
        <v>0</v>
      </c>
      <c r="I420" s="70">
        <v>0</v>
      </c>
      <c r="J420" s="70">
        <v>0</v>
      </c>
      <c r="K420" s="70">
        <v>0</v>
      </c>
      <c r="L420" s="70">
        <v>0</v>
      </c>
      <c r="M420" s="70">
        <v>0</v>
      </c>
      <c r="O420" s="28">
        <v>3626.8399999999974</v>
      </c>
      <c r="P420" s="28">
        <v>985.8699999999999</v>
      </c>
      <c r="Q420" s="28">
        <v>4612.709999999997</v>
      </c>
    </row>
    <row r="421" spans="2:17" ht="12">
      <c r="B421" s="69" t="s">
        <v>1728</v>
      </c>
      <c r="C421" s="69" t="s">
        <v>437</v>
      </c>
      <c r="D421" s="70">
        <v>3439.3199999999956</v>
      </c>
      <c r="E421" s="70">
        <v>4024.5699999999956</v>
      </c>
      <c r="F421" s="70">
        <v>0</v>
      </c>
      <c r="G421" s="70">
        <v>0</v>
      </c>
      <c r="H421" s="70">
        <v>0</v>
      </c>
      <c r="I421" s="70">
        <v>0</v>
      </c>
      <c r="J421" s="70">
        <v>0</v>
      </c>
      <c r="K421" s="70">
        <v>0</v>
      </c>
      <c r="L421" s="70">
        <v>0.99</v>
      </c>
      <c r="M421" s="70">
        <v>0.99</v>
      </c>
      <c r="O421" s="28">
        <v>3440.3099999999954</v>
      </c>
      <c r="P421" s="28">
        <v>585.25</v>
      </c>
      <c r="Q421" s="28">
        <v>4025.5599999999954</v>
      </c>
    </row>
    <row r="422" spans="2:17" ht="12">
      <c r="B422" s="69" t="s">
        <v>1729</v>
      </c>
      <c r="C422" s="69" t="s">
        <v>438</v>
      </c>
      <c r="D422" s="70">
        <v>9813.27000000001</v>
      </c>
      <c r="E422" s="70">
        <v>10829.26000000001</v>
      </c>
      <c r="F422" s="70">
        <v>0</v>
      </c>
      <c r="G422" s="70">
        <v>0</v>
      </c>
      <c r="H422" s="70">
        <v>0</v>
      </c>
      <c r="I422" s="70">
        <v>0</v>
      </c>
      <c r="J422" s="70">
        <v>0</v>
      </c>
      <c r="K422" s="70">
        <v>0</v>
      </c>
      <c r="L422" s="70">
        <v>0</v>
      </c>
      <c r="M422" s="70">
        <v>0</v>
      </c>
      <c r="O422" s="28">
        <v>9813.27000000001</v>
      </c>
      <c r="P422" s="28">
        <v>1015.9899999999998</v>
      </c>
      <c r="Q422" s="28">
        <v>10829.26000000001</v>
      </c>
    </row>
    <row r="423" spans="2:17" ht="12">
      <c r="B423" s="69" t="s">
        <v>1730</v>
      </c>
      <c r="C423" s="69" t="s">
        <v>439</v>
      </c>
      <c r="D423" s="70">
        <v>4663.560000000003</v>
      </c>
      <c r="E423" s="70">
        <v>6598.830000000003</v>
      </c>
      <c r="F423" s="70">
        <v>0</v>
      </c>
      <c r="G423" s="70">
        <v>0</v>
      </c>
      <c r="H423" s="70">
        <v>0</v>
      </c>
      <c r="I423" s="70">
        <v>0</v>
      </c>
      <c r="J423" s="70">
        <v>0</v>
      </c>
      <c r="K423" s="70">
        <v>0</v>
      </c>
      <c r="L423" s="70">
        <v>0</v>
      </c>
      <c r="M423" s="70">
        <v>0</v>
      </c>
      <c r="O423" s="28">
        <v>4663.560000000003</v>
      </c>
      <c r="P423" s="28">
        <v>1935.2699999999995</v>
      </c>
      <c r="Q423" s="28">
        <v>6598.830000000003</v>
      </c>
    </row>
    <row r="424" spans="2:17" ht="12">
      <c r="B424" s="69" t="s">
        <v>1731</v>
      </c>
      <c r="C424" s="69" t="s">
        <v>798</v>
      </c>
      <c r="D424" s="70">
        <v>3393.2100000000014</v>
      </c>
      <c r="E424" s="70">
        <v>4102.770000000001</v>
      </c>
      <c r="F424" s="70">
        <v>0</v>
      </c>
      <c r="G424" s="70">
        <v>0</v>
      </c>
      <c r="H424" s="70">
        <v>0</v>
      </c>
      <c r="I424" s="70">
        <v>0</v>
      </c>
      <c r="J424" s="70">
        <v>0</v>
      </c>
      <c r="K424" s="70">
        <v>0</v>
      </c>
      <c r="L424" s="70">
        <v>1.5</v>
      </c>
      <c r="M424" s="70">
        <v>1.5</v>
      </c>
      <c r="O424" s="28">
        <v>3394.7100000000014</v>
      </c>
      <c r="P424" s="28">
        <v>709.56</v>
      </c>
      <c r="Q424" s="28">
        <v>4104.270000000001</v>
      </c>
    </row>
    <row r="425" spans="2:17" ht="12">
      <c r="B425" s="71" t="s">
        <v>1732</v>
      </c>
      <c r="C425" s="69" t="s">
        <v>656</v>
      </c>
      <c r="D425" s="70">
        <v>6651.259999999994</v>
      </c>
      <c r="E425" s="70">
        <v>13820.949999999993</v>
      </c>
      <c r="F425" s="70">
        <v>457.00000000000006</v>
      </c>
      <c r="G425" s="70">
        <v>2584.8</v>
      </c>
      <c r="H425" s="70">
        <v>13</v>
      </c>
      <c r="I425" s="70">
        <v>724.9000000000001</v>
      </c>
      <c r="J425" s="70">
        <v>0</v>
      </c>
      <c r="K425" s="70">
        <v>0</v>
      </c>
      <c r="L425" s="70">
        <v>1.98</v>
      </c>
      <c r="M425" s="70">
        <v>1.98</v>
      </c>
      <c r="O425" s="28">
        <v>7123.239999999993</v>
      </c>
      <c r="P425" s="28">
        <v>10009.39</v>
      </c>
      <c r="Q425" s="28">
        <v>17132.629999999994</v>
      </c>
    </row>
    <row r="426" spans="2:17" ht="12">
      <c r="B426" s="69" t="s">
        <v>1733</v>
      </c>
      <c r="C426" s="69" t="s">
        <v>777</v>
      </c>
      <c r="D426" s="70">
        <v>4005.670000000003</v>
      </c>
      <c r="E426" s="70">
        <v>4874.350000000003</v>
      </c>
      <c r="F426" s="70">
        <v>0</v>
      </c>
      <c r="G426" s="70">
        <v>499</v>
      </c>
      <c r="H426" s="70">
        <v>46.4</v>
      </c>
      <c r="I426" s="70">
        <v>46.4</v>
      </c>
      <c r="J426" s="70">
        <v>0</v>
      </c>
      <c r="K426" s="70">
        <v>0</v>
      </c>
      <c r="L426" s="70">
        <v>0</v>
      </c>
      <c r="M426" s="70">
        <v>1.5</v>
      </c>
      <c r="O426" s="28">
        <v>4052.070000000003</v>
      </c>
      <c r="P426" s="28">
        <v>1369.1799999999998</v>
      </c>
      <c r="Q426" s="28">
        <v>5421.250000000003</v>
      </c>
    </row>
    <row r="427" spans="2:17" ht="12">
      <c r="B427" s="69" t="s">
        <v>1734</v>
      </c>
      <c r="C427" s="69" t="s">
        <v>530</v>
      </c>
      <c r="D427" s="70">
        <v>1240.9099999999992</v>
      </c>
      <c r="E427" s="70">
        <v>1691.8899999999992</v>
      </c>
      <c r="F427" s="70">
        <v>0</v>
      </c>
      <c r="G427" s="70">
        <v>0</v>
      </c>
      <c r="H427" s="70">
        <v>0</v>
      </c>
      <c r="I427" s="70">
        <v>0</v>
      </c>
      <c r="J427" s="70">
        <v>0</v>
      </c>
      <c r="K427" s="70">
        <v>0</v>
      </c>
      <c r="L427" s="70">
        <v>0.99</v>
      </c>
      <c r="M427" s="70">
        <v>0.99</v>
      </c>
      <c r="O427" s="28">
        <v>1241.8999999999992</v>
      </c>
      <c r="P427" s="28">
        <v>450.98</v>
      </c>
      <c r="Q427" s="28">
        <v>1692.8799999999992</v>
      </c>
    </row>
    <row r="428" spans="2:17" ht="12">
      <c r="B428" s="69" t="s">
        <v>1735</v>
      </c>
      <c r="C428" s="69" t="s">
        <v>601</v>
      </c>
      <c r="D428" s="70">
        <v>2940.7500000000023</v>
      </c>
      <c r="E428" s="70">
        <v>4013.5500000000025</v>
      </c>
      <c r="F428" s="70">
        <v>49.6</v>
      </c>
      <c r="G428" s="70">
        <v>139.6</v>
      </c>
      <c r="H428" s="70">
        <v>0</v>
      </c>
      <c r="I428" s="70">
        <v>0</v>
      </c>
      <c r="J428" s="70">
        <v>0</v>
      </c>
      <c r="K428" s="70">
        <v>0</v>
      </c>
      <c r="L428" s="70">
        <v>0</v>
      </c>
      <c r="M428" s="70">
        <v>0</v>
      </c>
      <c r="O428" s="28">
        <v>2990.350000000002</v>
      </c>
      <c r="P428" s="28">
        <v>1162.8000000000002</v>
      </c>
      <c r="Q428" s="28">
        <v>4153.150000000002</v>
      </c>
    </row>
    <row r="429" spans="2:17" ht="12">
      <c r="B429" s="69" t="s">
        <v>1736</v>
      </c>
      <c r="C429" s="69" t="s">
        <v>602</v>
      </c>
      <c r="D429" s="70">
        <v>2886.769999999998</v>
      </c>
      <c r="E429" s="70">
        <v>4532.959999999998</v>
      </c>
      <c r="F429" s="70">
        <v>0</v>
      </c>
      <c r="G429" s="70">
        <v>10</v>
      </c>
      <c r="H429" s="70">
        <v>0</v>
      </c>
      <c r="I429" s="70">
        <v>0</v>
      </c>
      <c r="J429" s="70">
        <v>0</v>
      </c>
      <c r="K429" s="70">
        <v>0</v>
      </c>
      <c r="L429" s="70">
        <v>0</v>
      </c>
      <c r="M429" s="70">
        <v>0</v>
      </c>
      <c r="O429" s="28">
        <v>2886.769999999998</v>
      </c>
      <c r="P429" s="28">
        <v>1656.19</v>
      </c>
      <c r="Q429" s="28">
        <v>4542.959999999998</v>
      </c>
    </row>
    <row r="430" spans="2:17" ht="12">
      <c r="B430" s="71" t="s">
        <v>1737</v>
      </c>
      <c r="C430" s="69" t="s">
        <v>657</v>
      </c>
      <c r="D430" s="70">
        <v>1608.9800000000002</v>
      </c>
      <c r="E430" s="70">
        <v>1713.1600000000003</v>
      </c>
      <c r="F430" s="70">
        <v>6319.499999999997</v>
      </c>
      <c r="G430" s="70">
        <v>25563.999999999996</v>
      </c>
      <c r="H430" s="70">
        <v>13.5</v>
      </c>
      <c r="I430" s="70">
        <v>29.5</v>
      </c>
      <c r="J430" s="70">
        <v>0</v>
      </c>
      <c r="K430" s="70">
        <v>0</v>
      </c>
      <c r="L430" s="70">
        <v>0</v>
      </c>
      <c r="M430" s="70">
        <v>0</v>
      </c>
      <c r="O430" s="28">
        <v>7941.979999999998</v>
      </c>
      <c r="P430" s="28">
        <v>19364.68</v>
      </c>
      <c r="Q430" s="28">
        <v>27306.659999999996</v>
      </c>
    </row>
    <row r="431" spans="2:17" ht="12">
      <c r="B431" s="69" t="s">
        <v>1738</v>
      </c>
      <c r="C431" s="69" t="s">
        <v>531</v>
      </c>
      <c r="D431" s="70">
        <v>2139.839999999998</v>
      </c>
      <c r="E431" s="70">
        <v>2383.719999999998</v>
      </c>
      <c r="F431" s="70">
        <v>0</v>
      </c>
      <c r="G431" s="70">
        <v>0</v>
      </c>
      <c r="H431" s="70">
        <v>0</v>
      </c>
      <c r="I431" s="70">
        <v>0</v>
      </c>
      <c r="J431" s="70">
        <v>0</v>
      </c>
      <c r="K431" s="70">
        <v>0</v>
      </c>
      <c r="L431" s="70">
        <v>0</v>
      </c>
      <c r="M431" s="70">
        <v>0</v>
      </c>
      <c r="O431" s="28">
        <v>2139.839999999998</v>
      </c>
      <c r="P431" s="28">
        <v>243.8800000000001</v>
      </c>
      <c r="Q431" s="28">
        <v>2383.719999999998</v>
      </c>
    </row>
    <row r="432" spans="2:17" ht="12">
      <c r="B432" s="69" t="s">
        <v>1739</v>
      </c>
      <c r="C432" s="69" t="s">
        <v>695</v>
      </c>
      <c r="D432" s="70">
        <v>2920.190000000001</v>
      </c>
      <c r="E432" s="70">
        <v>4054.680000000001</v>
      </c>
      <c r="F432" s="70">
        <v>6</v>
      </c>
      <c r="G432" s="70">
        <v>11</v>
      </c>
      <c r="H432" s="70">
        <v>0</v>
      </c>
      <c r="I432" s="70">
        <v>0</v>
      </c>
      <c r="J432" s="70">
        <v>0</v>
      </c>
      <c r="K432" s="70">
        <v>0</v>
      </c>
      <c r="L432" s="70">
        <v>3</v>
      </c>
      <c r="M432" s="70">
        <v>4.5</v>
      </c>
      <c r="O432" s="28">
        <v>2929.190000000001</v>
      </c>
      <c r="P432" s="28">
        <v>1140.9900000000002</v>
      </c>
      <c r="Q432" s="28">
        <v>4070.180000000001</v>
      </c>
    </row>
    <row r="433" spans="2:17" ht="12">
      <c r="B433" s="69" t="s">
        <v>1740</v>
      </c>
      <c r="C433" s="69" t="s">
        <v>696</v>
      </c>
      <c r="D433" s="70">
        <v>4466.260000000002</v>
      </c>
      <c r="E433" s="70">
        <v>6249.960000000001</v>
      </c>
      <c r="F433" s="70">
        <v>5</v>
      </c>
      <c r="G433" s="70">
        <v>5</v>
      </c>
      <c r="H433" s="70">
        <v>45</v>
      </c>
      <c r="I433" s="70">
        <v>531.4</v>
      </c>
      <c r="J433" s="70">
        <v>0</v>
      </c>
      <c r="K433" s="70">
        <v>0</v>
      </c>
      <c r="L433" s="70">
        <v>1.98</v>
      </c>
      <c r="M433" s="70">
        <v>1.98</v>
      </c>
      <c r="O433" s="28">
        <v>4518.240000000002</v>
      </c>
      <c r="P433" s="28">
        <v>2270.0999999999985</v>
      </c>
      <c r="Q433" s="28">
        <v>6788.34</v>
      </c>
    </row>
    <row r="434" spans="2:17" ht="12">
      <c r="B434" s="71" t="s">
        <v>1741</v>
      </c>
      <c r="C434" s="69" t="s">
        <v>658</v>
      </c>
      <c r="D434" s="70">
        <v>2370.600000000001</v>
      </c>
      <c r="E434" s="70">
        <v>4306.120000000001</v>
      </c>
      <c r="F434" s="70">
        <v>0</v>
      </c>
      <c r="G434" s="70">
        <v>6</v>
      </c>
      <c r="H434" s="70">
        <v>0</v>
      </c>
      <c r="I434" s="70">
        <v>0</v>
      </c>
      <c r="J434" s="70">
        <v>0</v>
      </c>
      <c r="K434" s="70">
        <v>0</v>
      </c>
      <c r="L434" s="70">
        <v>0.99</v>
      </c>
      <c r="M434" s="70">
        <v>0.99</v>
      </c>
      <c r="O434" s="28">
        <v>2371.5900000000006</v>
      </c>
      <c r="P434" s="28">
        <v>1941.52</v>
      </c>
      <c r="Q434" s="28">
        <v>4313.110000000001</v>
      </c>
    </row>
    <row r="435" spans="2:17" ht="12">
      <c r="B435" s="71" t="s">
        <v>1742</v>
      </c>
      <c r="C435" s="69" t="s">
        <v>659</v>
      </c>
      <c r="D435" s="70">
        <v>1627.3600000000008</v>
      </c>
      <c r="E435" s="70">
        <v>2151.210000000001</v>
      </c>
      <c r="F435" s="70">
        <v>0</v>
      </c>
      <c r="G435" s="70">
        <v>5</v>
      </c>
      <c r="H435" s="70">
        <v>0</v>
      </c>
      <c r="I435" s="70">
        <v>0</v>
      </c>
      <c r="J435" s="70">
        <v>0</v>
      </c>
      <c r="K435" s="70">
        <v>0</v>
      </c>
      <c r="L435" s="70">
        <v>0</v>
      </c>
      <c r="M435" s="70">
        <v>0</v>
      </c>
      <c r="O435" s="28">
        <v>1627.3600000000008</v>
      </c>
      <c r="P435" s="28">
        <v>528.8500000000001</v>
      </c>
      <c r="Q435" s="28">
        <v>2156.210000000001</v>
      </c>
    </row>
    <row r="436" spans="2:17" ht="12">
      <c r="B436" s="69" t="s">
        <v>1743</v>
      </c>
      <c r="C436" s="69" t="s">
        <v>268</v>
      </c>
      <c r="D436" s="70">
        <v>3304.1599999999994</v>
      </c>
      <c r="E436" s="70">
        <v>4128.7</v>
      </c>
      <c r="F436" s="70">
        <v>136</v>
      </c>
      <c r="G436" s="70">
        <v>1156</v>
      </c>
      <c r="H436" s="70">
        <v>0</v>
      </c>
      <c r="I436" s="70">
        <v>0</v>
      </c>
      <c r="J436" s="70">
        <v>0</v>
      </c>
      <c r="K436" s="70">
        <v>0</v>
      </c>
      <c r="L436" s="70">
        <v>0.99</v>
      </c>
      <c r="M436" s="70">
        <v>0.99</v>
      </c>
      <c r="O436" s="28">
        <v>3441.149999999999</v>
      </c>
      <c r="P436" s="28">
        <v>1844.5400000000004</v>
      </c>
      <c r="Q436" s="28">
        <v>5285.69</v>
      </c>
    </row>
    <row r="437" spans="2:17" ht="12">
      <c r="B437" s="69" t="s">
        <v>1744</v>
      </c>
      <c r="C437" s="69" t="s">
        <v>851</v>
      </c>
      <c r="D437" s="70">
        <v>6215.980000000008</v>
      </c>
      <c r="E437" s="70">
        <v>7233.480000000008</v>
      </c>
      <c r="F437" s="70">
        <v>143</v>
      </c>
      <c r="G437" s="70">
        <v>764</v>
      </c>
      <c r="H437" s="70">
        <v>9</v>
      </c>
      <c r="I437" s="70">
        <v>23.9</v>
      </c>
      <c r="J437" s="70">
        <v>0</v>
      </c>
      <c r="K437" s="70">
        <v>0</v>
      </c>
      <c r="L437" s="70">
        <v>0</v>
      </c>
      <c r="M437" s="70">
        <v>0</v>
      </c>
      <c r="O437" s="28">
        <v>6367.980000000008</v>
      </c>
      <c r="P437" s="28">
        <v>1653.3999999999996</v>
      </c>
      <c r="Q437" s="28">
        <v>8021.380000000007</v>
      </c>
    </row>
    <row r="438" spans="2:17" ht="12">
      <c r="B438" s="69" t="s">
        <v>1745</v>
      </c>
      <c r="C438" s="69" t="s">
        <v>603</v>
      </c>
      <c r="D438" s="70">
        <v>8617.999999999989</v>
      </c>
      <c r="E438" s="70">
        <v>12388.059999999989</v>
      </c>
      <c r="F438" s="70">
        <v>290.1</v>
      </c>
      <c r="G438" s="70">
        <v>2206.2</v>
      </c>
      <c r="H438" s="70">
        <v>10.6</v>
      </c>
      <c r="I438" s="70">
        <v>333.50000000000006</v>
      </c>
      <c r="J438" s="70">
        <v>0</v>
      </c>
      <c r="K438" s="70">
        <v>4221</v>
      </c>
      <c r="L438" s="70">
        <v>0</v>
      </c>
      <c r="M438" s="70">
        <v>0</v>
      </c>
      <c r="O438" s="28">
        <v>8918.69999999999</v>
      </c>
      <c r="P438" s="28">
        <v>10230.059999999998</v>
      </c>
      <c r="Q438" s="28">
        <v>19148.759999999987</v>
      </c>
    </row>
    <row r="439" spans="2:17" ht="12">
      <c r="B439" s="71" t="s">
        <v>1746</v>
      </c>
      <c r="C439" s="69" t="s">
        <v>660</v>
      </c>
      <c r="D439" s="70">
        <v>5904.230000000008</v>
      </c>
      <c r="E439" s="70">
        <v>8561.330000000007</v>
      </c>
      <c r="F439" s="70">
        <v>302.1</v>
      </c>
      <c r="G439" s="70">
        <v>2473.1</v>
      </c>
      <c r="H439" s="70">
        <v>116.3</v>
      </c>
      <c r="I439" s="70">
        <v>22776.600000000006</v>
      </c>
      <c r="J439" s="70">
        <v>0</v>
      </c>
      <c r="K439" s="70">
        <v>249</v>
      </c>
      <c r="L439" s="70">
        <v>0</v>
      </c>
      <c r="M439" s="70">
        <v>0</v>
      </c>
      <c r="O439" s="28">
        <v>6322.630000000008</v>
      </c>
      <c r="P439" s="28">
        <v>27737.400000000005</v>
      </c>
      <c r="Q439" s="28">
        <v>34060.03000000001</v>
      </c>
    </row>
    <row r="440" spans="2:17" ht="12">
      <c r="B440" s="69" t="s">
        <v>1747</v>
      </c>
      <c r="C440" s="69" t="s">
        <v>269</v>
      </c>
      <c r="D440" s="70">
        <v>19166.179999999942</v>
      </c>
      <c r="E440" s="70">
        <v>21278.969999999947</v>
      </c>
      <c r="F440" s="70">
        <v>0</v>
      </c>
      <c r="G440" s="70">
        <v>80</v>
      </c>
      <c r="H440" s="70">
        <v>0</v>
      </c>
      <c r="I440" s="70">
        <v>0</v>
      </c>
      <c r="J440" s="70">
        <v>0</v>
      </c>
      <c r="K440" s="70">
        <v>0</v>
      </c>
      <c r="L440" s="70">
        <v>0.99</v>
      </c>
      <c r="M440" s="70">
        <v>0.99</v>
      </c>
      <c r="O440" s="28">
        <v>19167.169999999944</v>
      </c>
      <c r="P440" s="28">
        <v>2192.7900000000045</v>
      </c>
      <c r="Q440" s="28">
        <v>21359.95999999995</v>
      </c>
    </row>
    <row r="441" spans="2:17" ht="12">
      <c r="B441" s="69" t="s">
        <v>1748</v>
      </c>
      <c r="C441" s="69" t="s">
        <v>1996</v>
      </c>
      <c r="D441" s="70">
        <v>9988.330000000007</v>
      </c>
      <c r="E441" s="70">
        <v>12145.040000000008</v>
      </c>
      <c r="F441" s="70">
        <v>0</v>
      </c>
      <c r="G441" s="70">
        <v>0</v>
      </c>
      <c r="H441" s="70">
        <v>0</v>
      </c>
      <c r="I441" s="70">
        <v>0</v>
      </c>
      <c r="J441" s="70">
        <v>0</v>
      </c>
      <c r="K441" s="70">
        <v>0</v>
      </c>
      <c r="L441" s="70">
        <v>0.99</v>
      </c>
      <c r="M441" s="70">
        <v>0.99</v>
      </c>
      <c r="O441" s="28">
        <v>9989.320000000007</v>
      </c>
      <c r="P441" s="28">
        <v>2156.710000000001</v>
      </c>
      <c r="Q441" s="28">
        <v>12146.030000000008</v>
      </c>
    </row>
    <row r="442" spans="2:17" ht="12">
      <c r="B442" s="69" t="s">
        <v>1749</v>
      </c>
      <c r="C442" s="69" t="s">
        <v>1997</v>
      </c>
      <c r="D442" s="70">
        <v>4012.8899999999967</v>
      </c>
      <c r="E442" s="70">
        <v>5527.679999999997</v>
      </c>
      <c r="F442" s="70">
        <v>0</v>
      </c>
      <c r="G442" s="70">
        <v>0</v>
      </c>
      <c r="H442" s="70">
        <v>0</v>
      </c>
      <c r="I442" s="70">
        <v>0</v>
      </c>
      <c r="J442" s="70">
        <v>0</v>
      </c>
      <c r="K442" s="70">
        <v>0</v>
      </c>
      <c r="L442" s="70">
        <v>0</v>
      </c>
      <c r="M442" s="70">
        <v>0</v>
      </c>
      <c r="O442" s="28">
        <v>4012.8899999999967</v>
      </c>
      <c r="P442" s="28">
        <v>1514.79</v>
      </c>
      <c r="Q442" s="28">
        <v>5527.679999999997</v>
      </c>
    </row>
    <row r="443" spans="2:17" ht="12">
      <c r="B443" s="69" t="s">
        <v>1750</v>
      </c>
      <c r="C443" s="69" t="s">
        <v>778</v>
      </c>
      <c r="D443" s="70">
        <v>4820.219999999997</v>
      </c>
      <c r="E443" s="70">
        <v>10399.689999999997</v>
      </c>
      <c r="F443" s="70">
        <v>10</v>
      </c>
      <c r="G443" s="70">
        <v>10</v>
      </c>
      <c r="H443" s="70">
        <v>0</v>
      </c>
      <c r="I443" s="70">
        <v>0</v>
      </c>
      <c r="J443" s="70">
        <v>0</v>
      </c>
      <c r="K443" s="70">
        <v>0</v>
      </c>
      <c r="L443" s="70">
        <v>1.5</v>
      </c>
      <c r="M443" s="70">
        <v>13</v>
      </c>
      <c r="O443" s="28">
        <v>4831.719999999997</v>
      </c>
      <c r="P443" s="28">
        <v>5590.97</v>
      </c>
      <c r="Q443" s="28">
        <v>10422.689999999997</v>
      </c>
    </row>
    <row r="444" spans="2:17" ht="12">
      <c r="B444" s="69" t="s">
        <v>1751</v>
      </c>
      <c r="C444" s="69" t="s">
        <v>271</v>
      </c>
      <c r="D444" s="70">
        <v>5587.39999999999</v>
      </c>
      <c r="E444" s="70">
        <v>7190.589999999989</v>
      </c>
      <c r="F444" s="70">
        <v>0</v>
      </c>
      <c r="G444" s="70">
        <v>0</v>
      </c>
      <c r="H444" s="70">
        <v>0</v>
      </c>
      <c r="I444" s="70">
        <v>0</v>
      </c>
      <c r="J444" s="70">
        <v>0</v>
      </c>
      <c r="K444" s="70">
        <v>0</v>
      </c>
      <c r="L444" s="70">
        <v>0</v>
      </c>
      <c r="M444" s="70">
        <v>0</v>
      </c>
      <c r="O444" s="28">
        <v>5587.39999999999</v>
      </c>
      <c r="P444" s="28">
        <v>1603.1899999999996</v>
      </c>
      <c r="Q444" s="28">
        <v>7190.589999999989</v>
      </c>
    </row>
    <row r="445" spans="2:17" ht="12">
      <c r="B445" s="69" t="s">
        <v>1752</v>
      </c>
      <c r="C445" s="69" t="s">
        <v>532</v>
      </c>
      <c r="D445" s="70">
        <v>1075.6300000000003</v>
      </c>
      <c r="E445" s="70">
        <v>1687.5700000000004</v>
      </c>
      <c r="F445" s="70">
        <v>0</v>
      </c>
      <c r="G445" s="70">
        <v>0</v>
      </c>
      <c r="H445" s="70">
        <v>0</v>
      </c>
      <c r="I445" s="70">
        <v>0</v>
      </c>
      <c r="J445" s="70">
        <v>0</v>
      </c>
      <c r="K445" s="70">
        <v>0</v>
      </c>
      <c r="L445" s="70">
        <v>0</v>
      </c>
      <c r="M445" s="70">
        <v>0</v>
      </c>
      <c r="O445" s="28">
        <v>1075.6300000000003</v>
      </c>
      <c r="P445" s="28">
        <v>611.94</v>
      </c>
      <c r="Q445" s="28">
        <v>1687.5700000000004</v>
      </c>
    </row>
    <row r="446" spans="2:17" ht="12">
      <c r="B446" s="69" t="s">
        <v>1753</v>
      </c>
      <c r="C446" s="69" t="s">
        <v>697</v>
      </c>
      <c r="D446" s="70">
        <v>2728.5800000000013</v>
      </c>
      <c r="E446" s="70">
        <v>5276.77</v>
      </c>
      <c r="F446" s="70">
        <v>0</v>
      </c>
      <c r="G446" s="70">
        <v>0</v>
      </c>
      <c r="H446" s="70">
        <v>0</v>
      </c>
      <c r="I446" s="70">
        <v>0</v>
      </c>
      <c r="J446" s="70">
        <v>0</v>
      </c>
      <c r="K446" s="70">
        <v>0</v>
      </c>
      <c r="L446" s="70">
        <v>0</v>
      </c>
      <c r="M446" s="70">
        <v>0</v>
      </c>
      <c r="O446" s="28">
        <v>2728.5800000000013</v>
      </c>
      <c r="P446" s="28">
        <v>2548.189999999999</v>
      </c>
      <c r="Q446" s="28">
        <v>5276.77</v>
      </c>
    </row>
    <row r="447" spans="2:17" ht="12">
      <c r="B447" s="69" t="s">
        <v>1754</v>
      </c>
      <c r="C447" s="69" t="s">
        <v>698</v>
      </c>
      <c r="D447" s="70">
        <v>1537.380000000001</v>
      </c>
      <c r="E447" s="70">
        <v>4672.28</v>
      </c>
      <c r="F447" s="70">
        <v>0</v>
      </c>
      <c r="G447" s="70">
        <v>0</v>
      </c>
      <c r="H447" s="70">
        <v>0</v>
      </c>
      <c r="I447" s="70">
        <v>0</v>
      </c>
      <c r="J447" s="70">
        <v>0</v>
      </c>
      <c r="K447" s="70">
        <v>0</v>
      </c>
      <c r="L447" s="70">
        <v>2</v>
      </c>
      <c r="M447" s="70">
        <v>8</v>
      </c>
      <c r="O447" s="28">
        <v>1539.380000000001</v>
      </c>
      <c r="P447" s="28">
        <v>3140.8999999999987</v>
      </c>
      <c r="Q447" s="28">
        <v>4680.28</v>
      </c>
    </row>
    <row r="448" spans="2:17" ht="12">
      <c r="B448" s="69" t="s">
        <v>1755</v>
      </c>
      <c r="C448" s="69" t="s">
        <v>770</v>
      </c>
      <c r="D448" s="70">
        <v>9248.319999999982</v>
      </c>
      <c r="E448" s="70">
        <v>22438.229999999978</v>
      </c>
      <c r="F448" s="70">
        <v>601.4000000000001</v>
      </c>
      <c r="G448" s="70">
        <v>9060.5</v>
      </c>
      <c r="H448" s="70">
        <v>45.1</v>
      </c>
      <c r="I448" s="70">
        <v>424.1</v>
      </c>
      <c r="J448" s="70">
        <v>0</v>
      </c>
      <c r="K448" s="70">
        <v>0</v>
      </c>
      <c r="L448" s="70">
        <v>0</v>
      </c>
      <c r="M448" s="70">
        <v>0</v>
      </c>
      <c r="O448" s="28">
        <v>9894.819999999982</v>
      </c>
      <c r="P448" s="28">
        <v>22028.009999999995</v>
      </c>
      <c r="Q448" s="28">
        <v>31922.829999999976</v>
      </c>
    </row>
    <row r="449" spans="2:17" ht="12">
      <c r="B449" s="69" t="s">
        <v>1756</v>
      </c>
      <c r="C449" s="69" t="s">
        <v>274</v>
      </c>
      <c r="D449" s="70">
        <v>1707.0800000000008</v>
      </c>
      <c r="E449" s="70">
        <v>2435.0800000000004</v>
      </c>
      <c r="F449" s="70">
        <v>0</v>
      </c>
      <c r="G449" s="70">
        <v>0</v>
      </c>
      <c r="H449" s="70">
        <v>0</v>
      </c>
      <c r="I449" s="70">
        <v>0</v>
      </c>
      <c r="J449" s="70">
        <v>0</v>
      </c>
      <c r="K449" s="70">
        <v>0</v>
      </c>
      <c r="L449" s="70">
        <v>1.5</v>
      </c>
      <c r="M449" s="70">
        <v>1.5</v>
      </c>
      <c r="O449" s="28">
        <v>1708.5800000000008</v>
      </c>
      <c r="P449" s="28">
        <v>727.9999999999995</v>
      </c>
      <c r="Q449" s="28">
        <v>2436.5800000000004</v>
      </c>
    </row>
    <row r="450" spans="2:17" ht="12">
      <c r="B450" s="69" t="s">
        <v>1757</v>
      </c>
      <c r="C450" s="69" t="s">
        <v>852</v>
      </c>
      <c r="D450" s="70">
        <v>3038.2299999999996</v>
      </c>
      <c r="E450" s="70">
        <v>3455.2899999999995</v>
      </c>
      <c r="F450" s="70">
        <v>29</v>
      </c>
      <c r="G450" s="70">
        <v>29</v>
      </c>
      <c r="H450" s="70">
        <v>0</v>
      </c>
      <c r="I450" s="70">
        <v>0</v>
      </c>
      <c r="J450" s="70">
        <v>0</v>
      </c>
      <c r="K450" s="70">
        <v>0</v>
      </c>
      <c r="L450" s="70">
        <v>0</v>
      </c>
      <c r="M450" s="70">
        <v>0</v>
      </c>
      <c r="O450" s="28">
        <v>3067.2299999999996</v>
      </c>
      <c r="P450" s="28">
        <v>417.05999999999995</v>
      </c>
      <c r="Q450" s="28">
        <v>3484.2899999999995</v>
      </c>
    </row>
    <row r="451" spans="2:17" ht="12">
      <c r="B451" s="69" t="s">
        <v>1758</v>
      </c>
      <c r="C451" s="69" t="s">
        <v>533</v>
      </c>
      <c r="D451" s="70">
        <v>604.07</v>
      </c>
      <c r="E451" s="70">
        <v>877.3900000000001</v>
      </c>
      <c r="F451" s="70">
        <v>0</v>
      </c>
      <c r="G451" s="70">
        <v>0</v>
      </c>
      <c r="H451" s="70">
        <v>0</v>
      </c>
      <c r="I451" s="70">
        <v>0</v>
      </c>
      <c r="J451" s="70">
        <v>0</v>
      </c>
      <c r="K451" s="70">
        <v>0</v>
      </c>
      <c r="L451" s="70">
        <v>0.98</v>
      </c>
      <c r="M451" s="70">
        <v>0.98</v>
      </c>
      <c r="O451" s="28">
        <v>605.0500000000001</v>
      </c>
      <c r="P451" s="28">
        <v>273.32000000000005</v>
      </c>
      <c r="Q451" s="28">
        <v>878.3700000000001</v>
      </c>
    </row>
    <row r="452" spans="2:17" ht="12">
      <c r="B452" s="69" t="s">
        <v>1759</v>
      </c>
      <c r="C452" s="69" t="s">
        <v>466</v>
      </c>
      <c r="D452" s="70">
        <v>3401.0000000000036</v>
      </c>
      <c r="E452" s="70">
        <v>14335.990000000003</v>
      </c>
      <c r="F452" s="70">
        <v>0</v>
      </c>
      <c r="G452" s="70">
        <v>0</v>
      </c>
      <c r="H452" s="70">
        <v>0</v>
      </c>
      <c r="I452" s="70">
        <v>0</v>
      </c>
      <c r="J452" s="70">
        <v>0</v>
      </c>
      <c r="K452" s="70">
        <v>0</v>
      </c>
      <c r="L452" s="70">
        <v>1.98</v>
      </c>
      <c r="M452" s="70">
        <v>1.98</v>
      </c>
      <c r="O452" s="28">
        <v>3402.9800000000037</v>
      </c>
      <c r="P452" s="28">
        <v>10934.99</v>
      </c>
      <c r="Q452" s="28">
        <v>14337.970000000003</v>
      </c>
    </row>
    <row r="453" spans="2:17" ht="12">
      <c r="B453" s="69" t="s">
        <v>1760</v>
      </c>
      <c r="C453" s="69" t="s">
        <v>699</v>
      </c>
      <c r="D453" s="70">
        <v>3296.029999999999</v>
      </c>
      <c r="E453" s="70">
        <v>4173.659999999999</v>
      </c>
      <c r="F453" s="70">
        <v>0</v>
      </c>
      <c r="G453" s="70">
        <v>0</v>
      </c>
      <c r="H453" s="70">
        <v>0</v>
      </c>
      <c r="I453" s="70">
        <v>0</v>
      </c>
      <c r="J453" s="70">
        <v>0</v>
      </c>
      <c r="K453" s="70">
        <v>0</v>
      </c>
      <c r="L453" s="70">
        <v>5.95</v>
      </c>
      <c r="M453" s="70">
        <v>5.95</v>
      </c>
      <c r="O453" s="28">
        <v>3301.9799999999987</v>
      </c>
      <c r="P453" s="28">
        <v>877.6300000000001</v>
      </c>
      <c r="Q453" s="28">
        <v>4179.609999999999</v>
      </c>
    </row>
    <row r="454" spans="2:17" ht="12">
      <c r="B454" s="69" t="s">
        <v>1761</v>
      </c>
      <c r="C454" s="69" t="s">
        <v>700</v>
      </c>
      <c r="D454" s="70">
        <v>3422.870000000002</v>
      </c>
      <c r="E454" s="70">
        <v>4237.320000000002</v>
      </c>
      <c r="F454" s="70">
        <v>0</v>
      </c>
      <c r="G454" s="70">
        <v>0</v>
      </c>
      <c r="H454" s="70">
        <v>61</v>
      </c>
      <c r="I454" s="70">
        <v>61</v>
      </c>
      <c r="J454" s="70">
        <v>0</v>
      </c>
      <c r="K454" s="70">
        <v>0</v>
      </c>
      <c r="L454" s="70">
        <v>0</v>
      </c>
      <c r="M454" s="70">
        <v>0</v>
      </c>
      <c r="O454" s="28">
        <v>3483.870000000002</v>
      </c>
      <c r="P454" s="28">
        <v>814.4500000000003</v>
      </c>
      <c r="Q454" s="28">
        <v>4298.320000000002</v>
      </c>
    </row>
    <row r="455" spans="2:17" ht="12">
      <c r="B455" s="69" t="s">
        <v>1762</v>
      </c>
      <c r="C455" s="69" t="s">
        <v>562</v>
      </c>
      <c r="D455" s="70">
        <v>4012.8100000000036</v>
      </c>
      <c r="E455" s="70">
        <v>4423.6600000000035</v>
      </c>
      <c r="F455" s="70">
        <v>5</v>
      </c>
      <c r="G455" s="70">
        <v>505</v>
      </c>
      <c r="H455" s="70">
        <v>0</v>
      </c>
      <c r="I455" s="70">
        <v>0</v>
      </c>
      <c r="J455" s="70">
        <v>0</v>
      </c>
      <c r="K455" s="70">
        <v>4988</v>
      </c>
      <c r="L455" s="70">
        <v>0</v>
      </c>
      <c r="M455" s="70">
        <v>0</v>
      </c>
      <c r="O455" s="28">
        <v>4017.8100000000036</v>
      </c>
      <c r="P455" s="28">
        <v>5898.85</v>
      </c>
      <c r="Q455" s="28">
        <v>9916.660000000003</v>
      </c>
    </row>
    <row r="456" spans="2:17" ht="12">
      <c r="B456" s="69" t="s">
        <v>1763</v>
      </c>
      <c r="C456" s="69" t="s">
        <v>278</v>
      </c>
      <c r="D456" s="70">
        <v>4210.430000000001</v>
      </c>
      <c r="E456" s="70">
        <v>5901.260000000001</v>
      </c>
      <c r="F456" s="70">
        <v>0</v>
      </c>
      <c r="G456" s="70">
        <v>0</v>
      </c>
      <c r="H456" s="70">
        <v>0</v>
      </c>
      <c r="I456" s="70">
        <v>0</v>
      </c>
      <c r="J456" s="70">
        <v>0</v>
      </c>
      <c r="K456" s="70">
        <v>25</v>
      </c>
      <c r="L456" s="70">
        <v>1</v>
      </c>
      <c r="M456" s="70">
        <v>1</v>
      </c>
      <c r="O456" s="28">
        <v>4211.430000000001</v>
      </c>
      <c r="P456" s="28">
        <v>1715.83</v>
      </c>
      <c r="Q456" s="28">
        <v>5927.260000000001</v>
      </c>
    </row>
    <row r="457" spans="2:17" ht="12">
      <c r="B457" s="69" t="s">
        <v>1764</v>
      </c>
      <c r="C457" s="69" t="s">
        <v>701</v>
      </c>
      <c r="D457" s="70">
        <v>3861.7500000000023</v>
      </c>
      <c r="E457" s="70">
        <v>4648.380000000002</v>
      </c>
      <c r="F457" s="70">
        <v>0</v>
      </c>
      <c r="G457" s="70">
        <v>0</v>
      </c>
      <c r="H457" s="70">
        <v>0</v>
      </c>
      <c r="I457" s="70">
        <v>0</v>
      </c>
      <c r="J457" s="70">
        <v>0</v>
      </c>
      <c r="K457" s="70">
        <v>0</v>
      </c>
      <c r="L457" s="70">
        <v>0</v>
      </c>
      <c r="M457" s="70">
        <v>0</v>
      </c>
      <c r="O457" s="28">
        <v>3861.7500000000023</v>
      </c>
      <c r="P457" s="28">
        <v>786.6299999999997</v>
      </c>
      <c r="Q457" s="28">
        <v>4648.380000000002</v>
      </c>
    </row>
    <row r="458" spans="2:17" ht="12">
      <c r="B458" s="69" t="s">
        <v>1765</v>
      </c>
      <c r="C458" s="69" t="s">
        <v>759</v>
      </c>
      <c r="D458" s="70">
        <v>1865.4000000000008</v>
      </c>
      <c r="E458" s="70">
        <v>2083.120000000001</v>
      </c>
      <c r="F458" s="70">
        <v>0</v>
      </c>
      <c r="G458" s="70">
        <v>500</v>
      </c>
      <c r="H458" s="70">
        <v>0</v>
      </c>
      <c r="I458" s="70">
        <v>119.9</v>
      </c>
      <c r="J458" s="70">
        <v>0</v>
      </c>
      <c r="K458" s="70">
        <v>0</v>
      </c>
      <c r="L458" s="70">
        <v>1.5</v>
      </c>
      <c r="M458" s="70">
        <v>6.5</v>
      </c>
      <c r="O458" s="28">
        <v>1866.9000000000008</v>
      </c>
      <c r="P458" s="28">
        <v>842.6200000000001</v>
      </c>
      <c r="Q458" s="28">
        <v>2709.520000000001</v>
      </c>
    </row>
    <row r="459" spans="2:17" ht="12">
      <c r="B459" s="69" t="s">
        <v>1766</v>
      </c>
      <c r="C459" s="69" t="s">
        <v>281</v>
      </c>
      <c r="D459" s="70">
        <v>6369.270000000006</v>
      </c>
      <c r="E459" s="70">
        <v>10789.660000000003</v>
      </c>
      <c r="F459" s="70">
        <v>116</v>
      </c>
      <c r="G459" s="70">
        <v>639</v>
      </c>
      <c r="H459" s="70">
        <v>0</v>
      </c>
      <c r="I459" s="70">
        <v>299</v>
      </c>
      <c r="J459" s="70">
        <v>0</v>
      </c>
      <c r="K459" s="70">
        <v>532</v>
      </c>
      <c r="L459" s="70">
        <v>4.99</v>
      </c>
      <c r="M459" s="70">
        <v>4.99</v>
      </c>
      <c r="O459" s="28">
        <v>6490.260000000006</v>
      </c>
      <c r="P459" s="28">
        <v>5774.389999999998</v>
      </c>
      <c r="Q459" s="28">
        <v>12264.650000000003</v>
      </c>
    </row>
    <row r="460" spans="2:17" ht="12">
      <c r="B460" s="69" t="s">
        <v>1767</v>
      </c>
      <c r="C460" s="69" t="s">
        <v>853</v>
      </c>
      <c r="D460" s="70">
        <v>11187.100000000015</v>
      </c>
      <c r="E460" s="70">
        <v>15260.370000000014</v>
      </c>
      <c r="F460" s="70">
        <v>201.5</v>
      </c>
      <c r="G460" s="70">
        <v>639.49</v>
      </c>
      <c r="H460" s="70">
        <v>233.66</v>
      </c>
      <c r="I460" s="70">
        <v>739.66</v>
      </c>
      <c r="J460" s="70">
        <v>0</v>
      </c>
      <c r="K460" s="70">
        <v>699</v>
      </c>
      <c r="L460" s="70">
        <v>0.99</v>
      </c>
      <c r="M460" s="70">
        <v>0.99</v>
      </c>
      <c r="O460" s="28">
        <v>11623.250000000015</v>
      </c>
      <c r="P460" s="28">
        <v>5716.260000000002</v>
      </c>
      <c r="Q460" s="28">
        <v>17339.510000000017</v>
      </c>
    </row>
    <row r="461" spans="2:17" ht="12">
      <c r="B461" s="69" t="s">
        <v>1768</v>
      </c>
      <c r="C461" s="69" t="s">
        <v>534</v>
      </c>
      <c r="D461" s="70">
        <v>1616.42</v>
      </c>
      <c r="E461" s="70">
        <v>1855.8000000000002</v>
      </c>
      <c r="F461" s="70">
        <v>0</v>
      </c>
      <c r="G461" s="70">
        <v>0</v>
      </c>
      <c r="H461" s="70">
        <v>0</v>
      </c>
      <c r="I461" s="70">
        <v>0</v>
      </c>
      <c r="J461" s="70">
        <v>0</v>
      </c>
      <c r="K461" s="70">
        <v>0</v>
      </c>
      <c r="L461" s="70">
        <v>2.99</v>
      </c>
      <c r="M461" s="70">
        <v>2.99</v>
      </c>
      <c r="O461" s="28">
        <v>1619.41</v>
      </c>
      <c r="P461" s="28">
        <v>239.3800000000001</v>
      </c>
      <c r="Q461" s="28">
        <v>1858.7900000000002</v>
      </c>
    </row>
    <row r="462" spans="2:17" ht="12">
      <c r="B462" s="69" t="s">
        <v>1769</v>
      </c>
      <c r="C462" s="69" t="s">
        <v>284</v>
      </c>
      <c r="D462" s="70">
        <v>3123.3500000000017</v>
      </c>
      <c r="E462" s="70">
        <v>4415.600000000002</v>
      </c>
      <c r="F462" s="70">
        <v>26</v>
      </c>
      <c r="G462" s="70">
        <v>132.5</v>
      </c>
      <c r="H462" s="70">
        <v>0</v>
      </c>
      <c r="I462" s="70">
        <v>0</v>
      </c>
      <c r="J462" s="70">
        <v>0</v>
      </c>
      <c r="K462" s="70">
        <v>0</v>
      </c>
      <c r="L462" s="70">
        <v>0</v>
      </c>
      <c r="M462" s="70">
        <v>0</v>
      </c>
      <c r="O462" s="28">
        <v>3149.3500000000017</v>
      </c>
      <c r="P462" s="28">
        <v>1398.7500000000005</v>
      </c>
      <c r="Q462" s="28">
        <v>4548.100000000002</v>
      </c>
    </row>
    <row r="463" spans="2:17" ht="12">
      <c r="B463" s="69" t="s">
        <v>1770</v>
      </c>
      <c r="C463" s="69" t="s">
        <v>702</v>
      </c>
      <c r="D463" s="70">
        <v>3098.2399999999957</v>
      </c>
      <c r="E463" s="70">
        <v>9889.489999999994</v>
      </c>
      <c r="F463" s="70">
        <v>12</v>
      </c>
      <c r="G463" s="70">
        <v>72</v>
      </c>
      <c r="H463" s="70">
        <v>0</v>
      </c>
      <c r="I463" s="70">
        <v>0</v>
      </c>
      <c r="J463" s="70">
        <v>0</v>
      </c>
      <c r="K463" s="70">
        <v>0</v>
      </c>
      <c r="L463" s="70">
        <v>1.74</v>
      </c>
      <c r="M463" s="70">
        <v>1.74</v>
      </c>
      <c r="O463" s="28">
        <v>3111.9799999999955</v>
      </c>
      <c r="P463" s="28">
        <v>6851.249999999998</v>
      </c>
      <c r="Q463" s="28">
        <v>9963.229999999994</v>
      </c>
    </row>
    <row r="464" spans="2:17" ht="12">
      <c r="B464" s="69" t="s">
        <v>1771</v>
      </c>
      <c r="C464" s="69" t="s">
        <v>467</v>
      </c>
      <c r="D464" s="70">
        <v>2065.87</v>
      </c>
      <c r="E464" s="70">
        <v>5596.679999999999</v>
      </c>
      <c r="F464" s="70">
        <v>0</v>
      </c>
      <c r="G464" s="70">
        <v>0</v>
      </c>
      <c r="H464" s="70">
        <v>0</v>
      </c>
      <c r="I464" s="70">
        <v>0</v>
      </c>
      <c r="J464" s="70">
        <v>0</v>
      </c>
      <c r="K464" s="70">
        <v>0</v>
      </c>
      <c r="L464" s="70">
        <v>0</v>
      </c>
      <c r="M464" s="70">
        <v>0</v>
      </c>
      <c r="O464" s="28">
        <v>2065.87</v>
      </c>
      <c r="P464" s="28">
        <v>3530.8099999999995</v>
      </c>
      <c r="Q464" s="28">
        <v>5596.679999999999</v>
      </c>
    </row>
    <row r="465" spans="2:17" ht="12">
      <c r="B465" s="69" t="s">
        <v>1772</v>
      </c>
      <c r="C465" s="69" t="s">
        <v>535</v>
      </c>
      <c r="D465" s="70">
        <v>1476.4999999999993</v>
      </c>
      <c r="E465" s="70">
        <v>1611.3699999999994</v>
      </c>
      <c r="F465" s="70">
        <v>0</v>
      </c>
      <c r="G465" s="70">
        <v>0</v>
      </c>
      <c r="H465" s="70">
        <v>0</v>
      </c>
      <c r="I465" s="70">
        <v>0</v>
      </c>
      <c r="J465" s="70">
        <v>0</v>
      </c>
      <c r="K465" s="70">
        <v>0</v>
      </c>
      <c r="L465" s="70">
        <v>0</v>
      </c>
      <c r="M465" s="70">
        <v>0</v>
      </c>
      <c r="O465" s="28">
        <v>1476.4999999999993</v>
      </c>
      <c r="P465" s="28">
        <v>134.87000000000012</v>
      </c>
      <c r="Q465" s="28">
        <v>1611.3699999999994</v>
      </c>
    </row>
    <row r="466" spans="2:17" ht="12">
      <c r="B466" s="69" t="s">
        <v>1773</v>
      </c>
      <c r="C466" s="69" t="s">
        <v>703</v>
      </c>
      <c r="D466" s="70">
        <v>5358.589999999995</v>
      </c>
      <c r="E466" s="70">
        <v>7833.299999999995</v>
      </c>
      <c r="F466" s="70">
        <v>21</v>
      </c>
      <c r="G466" s="70">
        <v>21</v>
      </c>
      <c r="H466" s="70">
        <v>0</v>
      </c>
      <c r="I466" s="70">
        <v>0</v>
      </c>
      <c r="J466" s="70">
        <v>0</v>
      </c>
      <c r="K466" s="70">
        <v>14</v>
      </c>
      <c r="L466" s="70">
        <v>0.99</v>
      </c>
      <c r="M466" s="70">
        <v>0.99</v>
      </c>
      <c r="O466" s="28">
        <v>5380.5799999999945</v>
      </c>
      <c r="P466" s="28">
        <v>2488.71</v>
      </c>
      <c r="Q466" s="28">
        <v>7869.2899999999945</v>
      </c>
    </row>
    <row r="467" spans="2:17" ht="12">
      <c r="B467" s="71" t="s">
        <v>1774</v>
      </c>
      <c r="C467" s="69" t="s">
        <v>1998</v>
      </c>
      <c r="D467" s="70">
        <v>5400.95</v>
      </c>
      <c r="E467" s="70">
        <v>5696.73</v>
      </c>
      <c r="F467" s="70">
        <v>528.2900000000001</v>
      </c>
      <c r="G467" s="70">
        <v>4381.59</v>
      </c>
      <c r="H467" s="70">
        <v>561.1499999999999</v>
      </c>
      <c r="I467" s="70">
        <v>73545.3499999999</v>
      </c>
      <c r="J467" s="70">
        <v>0</v>
      </c>
      <c r="K467" s="70">
        <v>0</v>
      </c>
      <c r="L467" s="70">
        <v>1</v>
      </c>
      <c r="M467" s="70">
        <v>1</v>
      </c>
      <c r="O467" s="28">
        <v>6491.389999999999</v>
      </c>
      <c r="P467" s="28">
        <v>77133.2799999999</v>
      </c>
      <c r="Q467" s="28">
        <v>83624.6699999999</v>
      </c>
    </row>
    <row r="468" spans="2:17" ht="12">
      <c r="B468" s="69" t="s">
        <v>1775</v>
      </c>
      <c r="C468" s="69" t="s">
        <v>604</v>
      </c>
      <c r="D468" s="70">
        <v>4740.839999999998</v>
      </c>
      <c r="E468" s="70">
        <v>6321.759999999998</v>
      </c>
      <c r="F468" s="70">
        <v>251.7</v>
      </c>
      <c r="G468" s="70">
        <v>1626.16</v>
      </c>
      <c r="H468" s="70">
        <v>0</v>
      </c>
      <c r="I468" s="70">
        <v>0</v>
      </c>
      <c r="J468" s="70">
        <v>0</v>
      </c>
      <c r="K468" s="70">
        <v>0</v>
      </c>
      <c r="L468" s="70">
        <v>2</v>
      </c>
      <c r="M468" s="70">
        <v>2</v>
      </c>
      <c r="O468" s="28">
        <v>4994.539999999998</v>
      </c>
      <c r="P468" s="28">
        <v>2955.38</v>
      </c>
      <c r="Q468" s="28">
        <v>7949.919999999998</v>
      </c>
    </row>
    <row r="469" spans="2:17" ht="12">
      <c r="B469" s="69" t="s">
        <v>1776</v>
      </c>
      <c r="C469" s="69" t="s">
        <v>854</v>
      </c>
      <c r="D469" s="70">
        <v>7913.369999999994</v>
      </c>
      <c r="E469" s="70">
        <v>9100.859999999995</v>
      </c>
      <c r="F469" s="70">
        <v>0</v>
      </c>
      <c r="G469" s="70">
        <v>20</v>
      </c>
      <c r="H469" s="70">
        <v>0</v>
      </c>
      <c r="I469" s="70">
        <v>0</v>
      </c>
      <c r="J469" s="70">
        <v>0</v>
      </c>
      <c r="K469" s="70">
        <v>0</v>
      </c>
      <c r="L469" s="70">
        <v>0.98</v>
      </c>
      <c r="M469" s="70">
        <v>0.98</v>
      </c>
      <c r="O469" s="28">
        <v>7914.349999999994</v>
      </c>
      <c r="P469" s="28">
        <v>1207.4900000000007</v>
      </c>
      <c r="Q469" s="28">
        <v>9121.839999999995</v>
      </c>
    </row>
    <row r="470" spans="2:17" ht="12">
      <c r="B470" s="69" t="s">
        <v>1777</v>
      </c>
      <c r="C470" s="69" t="s">
        <v>288</v>
      </c>
      <c r="D470" s="70">
        <v>4186.800000000001</v>
      </c>
      <c r="E470" s="70">
        <v>5126.950000000002</v>
      </c>
      <c r="F470" s="70">
        <v>0</v>
      </c>
      <c r="G470" s="70">
        <v>0</v>
      </c>
      <c r="H470" s="70">
        <v>0</v>
      </c>
      <c r="I470" s="70">
        <v>99.9</v>
      </c>
      <c r="J470" s="70">
        <v>0</v>
      </c>
      <c r="K470" s="70">
        <v>0</v>
      </c>
      <c r="L470" s="70">
        <v>0</v>
      </c>
      <c r="M470" s="70">
        <v>0</v>
      </c>
      <c r="O470" s="28">
        <v>4186.800000000001</v>
      </c>
      <c r="P470" s="28">
        <v>1040.0500000000002</v>
      </c>
      <c r="Q470" s="28">
        <v>5226.850000000001</v>
      </c>
    </row>
    <row r="471" spans="2:17" ht="12">
      <c r="B471" s="69" t="s">
        <v>1778</v>
      </c>
      <c r="C471" s="69" t="s">
        <v>289</v>
      </c>
      <c r="D471" s="70">
        <v>4451.179999999998</v>
      </c>
      <c r="E471" s="70">
        <v>6433.209999999997</v>
      </c>
      <c r="F471" s="70">
        <v>17.5</v>
      </c>
      <c r="G471" s="70">
        <v>17.5</v>
      </c>
      <c r="H471" s="70">
        <v>0</v>
      </c>
      <c r="I471" s="70">
        <v>0</v>
      </c>
      <c r="J471" s="70">
        <v>0</v>
      </c>
      <c r="K471" s="70">
        <v>998</v>
      </c>
      <c r="L471" s="70">
        <v>0</v>
      </c>
      <c r="M471" s="70">
        <v>0</v>
      </c>
      <c r="O471" s="28">
        <v>4468.679999999998</v>
      </c>
      <c r="P471" s="28">
        <v>2980.0299999999997</v>
      </c>
      <c r="Q471" s="28">
        <v>7448.709999999997</v>
      </c>
    </row>
    <row r="472" spans="2:17" ht="12">
      <c r="B472" s="69" t="s">
        <v>1779</v>
      </c>
      <c r="C472" s="69" t="s">
        <v>1999</v>
      </c>
      <c r="D472" s="70">
        <v>1428.4500000000003</v>
      </c>
      <c r="E472" s="70">
        <v>1588.7600000000002</v>
      </c>
      <c r="F472" s="70">
        <v>5</v>
      </c>
      <c r="G472" s="70">
        <v>5</v>
      </c>
      <c r="H472" s="70">
        <v>0</v>
      </c>
      <c r="I472" s="70">
        <v>0</v>
      </c>
      <c r="J472" s="70">
        <v>0</v>
      </c>
      <c r="K472" s="70">
        <v>0</v>
      </c>
      <c r="L472" s="70">
        <v>0</v>
      </c>
      <c r="M472" s="70">
        <v>0</v>
      </c>
      <c r="O472" s="28">
        <v>1433.4500000000003</v>
      </c>
      <c r="P472" s="28">
        <v>160.30999999999995</v>
      </c>
      <c r="Q472" s="28">
        <v>1593.7600000000002</v>
      </c>
    </row>
    <row r="473" spans="2:17" ht="12">
      <c r="B473" s="69" t="s">
        <v>1780</v>
      </c>
      <c r="C473" s="69" t="s">
        <v>704</v>
      </c>
      <c r="D473" s="70">
        <v>2462.9299999999994</v>
      </c>
      <c r="E473" s="70">
        <v>3332.2899999999995</v>
      </c>
      <c r="F473" s="70">
        <v>0</v>
      </c>
      <c r="G473" s="70">
        <v>0</v>
      </c>
      <c r="H473" s="70">
        <v>0</v>
      </c>
      <c r="I473" s="70">
        <v>0</v>
      </c>
      <c r="J473" s="70">
        <v>0</v>
      </c>
      <c r="K473" s="70">
        <v>2378</v>
      </c>
      <c r="L473" s="70">
        <v>2.96</v>
      </c>
      <c r="M473" s="70">
        <v>2.96</v>
      </c>
      <c r="O473" s="28">
        <v>2465.8899999999994</v>
      </c>
      <c r="P473" s="28">
        <v>3247.3599999999997</v>
      </c>
      <c r="Q473" s="28">
        <v>5713.249999999999</v>
      </c>
    </row>
    <row r="474" spans="2:17" ht="12">
      <c r="B474" s="69" t="s">
        <v>1781</v>
      </c>
      <c r="C474" s="69" t="s">
        <v>291</v>
      </c>
      <c r="D474" s="70">
        <v>7101.990000000003</v>
      </c>
      <c r="E474" s="70">
        <v>27879.770000000004</v>
      </c>
      <c r="F474" s="70">
        <v>5</v>
      </c>
      <c r="G474" s="70">
        <v>15</v>
      </c>
      <c r="H474" s="70">
        <v>0</v>
      </c>
      <c r="I474" s="70">
        <v>0</v>
      </c>
      <c r="J474" s="70">
        <v>0</v>
      </c>
      <c r="K474" s="70">
        <v>1497</v>
      </c>
      <c r="L474" s="70">
        <v>0</v>
      </c>
      <c r="M474" s="70">
        <v>0</v>
      </c>
      <c r="O474" s="28">
        <v>7106.990000000003</v>
      </c>
      <c r="P474" s="28">
        <v>22284.78</v>
      </c>
      <c r="Q474" s="28">
        <v>29391.770000000004</v>
      </c>
    </row>
    <row r="475" spans="2:17" ht="12">
      <c r="B475" s="71" t="s">
        <v>1782</v>
      </c>
      <c r="C475" s="69" t="s">
        <v>661</v>
      </c>
      <c r="D475" s="70">
        <v>2695.570000000001</v>
      </c>
      <c r="E475" s="70">
        <v>3325.630000000001</v>
      </c>
      <c r="F475" s="70">
        <v>0</v>
      </c>
      <c r="G475" s="70">
        <v>1500</v>
      </c>
      <c r="H475" s="70">
        <v>0</v>
      </c>
      <c r="I475" s="70">
        <v>85</v>
      </c>
      <c r="J475" s="70">
        <v>0</v>
      </c>
      <c r="K475" s="70">
        <v>0</v>
      </c>
      <c r="L475" s="70">
        <v>0</v>
      </c>
      <c r="M475" s="70">
        <v>0</v>
      </c>
      <c r="O475" s="28">
        <v>2695.570000000001</v>
      </c>
      <c r="P475" s="28">
        <v>2215.06</v>
      </c>
      <c r="Q475" s="28">
        <v>4910.630000000001</v>
      </c>
    </row>
    <row r="476" spans="2:17" ht="12">
      <c r="B476" s="69" t="s">
        <v>1783</v>
      </c>
      <c r="C476" s="69" t="s">
        <v>440</v>
      </c>
      <c r="D476" s="70">
        <v>9519.320000000014</v>
      </c>
      <c r="E476" s="70">
        <v>13948.91000000001</v>
      </c>
      <c r="F476" s="70">
        <v>172</v>
      </c>
      <c r="G476" s="70">
        <v>1329.5</v>
      </c>
      <c r="H476" s="70">
        <v>0</v>
      </c>
      <c r="I476" s="70">
        <v>0</v>
      </c>
      <c r="J476" s="70">
        <v>0</v>
      </c>
      <c r="K476" s="70">
        <v>999</v>
      </c>
      <c r="L476" s="70">
        <v>0</v>
      </c>
      <c r="M476" s="70">
        <v>0</v>
      </c>
      <c r="O476" s="28">
        <v>9691.320000000014</v>
      </c>
      <c r="P476" s="28">
        <v>6586.0899999999965</v>
      </c>
      <c r="Q476" s="28">
        <v>16277.41000000001</v>
      </c>
    </row>
    <row r="477" spans="2:17" ht="12">
      <c r="B477" s="69" t="s">
        <v>1784</v>
      </c>
      <c r="C477" s="69" t="s">
        <v>468</v>
      </c>
      <c r="D477" s="70">
        <v>8659.310000000001</v>
      </c>
      <c r="E477" s="70">
        <v>12193.52</v>
      </c>
      <c r="F477" s="70">
        <v>36</v>
      </c>
      <c r="G477" s="70">
        <v>36</v>
      </c>
      <c r="H477" s="70">
        <v>0</v>
      </c>
      <c r="I477" s="70">
        <v>0</v>
      </c>
      <c r="J477" s="70">
        <v>0</v>
      </c>
      <c r="K477" s="70">
        <v>1067</v>
      </c>
      <c r="L477" s="70">
        <v>0.99</v>
      </c>
      <c r="M477" s="70">
        <v>0.99</v>
      </c>
      <c r="O477" s="28">
        <v>8696.300000000001</v>
      </c>
      <c r="P477" s="28">
        <v>4601.209999999999</v>
      </c>
      <c r="Q477" s="28">
        <v>13297.51</v>
      </c>
    </row>
    <row r="478" spans="2:17" ht="12">
      <c r="B478" s="69" t="s">
        <v>1785</v>
      </c>
      <c r="C478" s="69" t="s">
        <v>605</v>
      </c>
      <c r="D478" s="70">
        <v>2225.789999999999</v>
      </c>
      <c r="E478" s="70">
        <v>2928.549999999999</v>
      </c>
      <c r="F478" s="70">
        <v>0</v>
      </c>
      <c r="G478" s="70">
        <v>0</v>
      </c>
      <c r="H478" s="70">
        <v>0</v>
      </c>
      <c r="I478" s="70">
        <v>0</v>
      </c>
      <c r="J478" s="70">
        <v>0</v>
      </c>
      <c r="K478" s="70">
        <v>0</v>
      </c>
      <c r="L478" s="70">
        <v>0</v>
      </c>
      <c r="M478" s="70">
        <v>0</v>
      </c>
      <c r="O478" s="28">
        <v>2225.789999999999</v>
      </c>
      <c r="P478" s="28">
        <v>702.7599999999998</v>
      </c>
      <c r="Q478" s="28">
        <v>2928.549999999999</v>
      </c>
    </row>
    <row r="479" spans="2:17" ht="12">
      <c r="B479" s="69" t="s">
        <v>1786</v>
      </c>
      <c r="C479" s="69" t="s">
        <v>732</v>
      </c>
      <c r="D479" s="70">
        <v>5414.970000000001</v>
      </c>
      <c r="E479" s="70">
        <v>17083.64</v>
      </c>
      <c r="F479" s="70">
        <v>0</v>
      </c>
      <c r="G479" s="70">
        <v>0</v>
      </c>
      <c r="H479" s="70">
        <v>0</v>
      </c>
      <c r="I479" s="70">
        <v>0</v>
      </c>
      <c r="J479" s="70">
        <v>0</v>
      </c>
      <c r="K479" s="70">
        <v>2299</v>
      </c>
      <c r="L479" s="70">
        <v>0</v>
      </c>
      <c r="M479" s="70">
        <v>0</v>
      </c>
      <c r="O479" s="28">
        <v>5414.970000000001</v>
      </c>
      <c r="P479" s="28">
        <v>13967.669999999998</v>
      </c>
      <c r="Q479" s="28">
        <v>19382.64</v>
      </c>
    </row>
    <row r="480" spans="2:17" ht="12">
      <c r="B480" s="69" t="s">
        <v>1787</v>
      </c>
      <c r="C480" s="69" t="s">
        <v>855</v>
      </c>
      <c r="D480" s="70">
        <v>5262.599999999997</v>
      </c>
      <c r="E480" s="70">
        <v>6503.939999999997</v>
      </c>
      <c r="F480" s="70">
        <v>102</v>
      </c>
      <c r="G480" s="70">
        <v>277</v>
      </c>
      <c r="H480" s="70">
        <v>0</v>
      </c>
      <c r="I480" s="70">
        <v>50.3</v>
      </c>
      <c r="J480" s="70">
        <v>0</v>
      </c>
      <c r="K480" s="70">
        <v>0</v>
      </c>
      <c r="L480" s="70">
        <v>4.95</v>
      </c>
      <c r="M480" s="70">
        <v>4.95</v>
      </c>
      <c r="O480" s="28">
        <v>5369.5499999999965</v>
      </c>
      <c r="P480" s="28">
        <v>1466.6400000000003</v>
      </c>
      <c r="Q480" s="28">
        <v>6836.189999999997</v>
      </c>
    </row>
    <row r="481" spans="2:17" ht="12">
      <c r="B481" s="69" t="s">
        <v>1788</v>
      </c>
      <c r="C481" s="69" t="s">
        <v>856</v>
      </c>
      <c r="D481" s="70">
        <v>9806.090000000006</v>
      </c>
      <c r="E481" s="70">
        <v>13416.860000000006</v>
      </c>
      <c r="F481" s="70">
        <v>12</v>
      </c>
      <c r="G481" s="70">
        <v>1049</v>
      </c>
      <c r="H481" s="70">
        <v>0</v>
      </c>
      <c r="I481" s="70">
        <v>0</v>
      </c>
      <c r="J481" s="70">
        <v>0</v>
      </c>
      <c r="K481" s="70">
        <v>499</v>
      </c>
      <c r="L481" s="70">
        <v>0</v>
      </c>
      <c r="M481" s="70">
        <v>0</v>
      </c>
      <c r="O481" s="28">
        <v>9818.090000000006</v>
      </c>
      <c r="P481" s="28">
        <v>5146.77</v>
      </c>
      <c r="Q481" s="28">
        <v>14964.860000000006</v>
      </c>
    </row>
    <row r="482" spans="2:17" ht="12">
      <c r="B482" s="69" t="s">
        <v>1789</v>
      </c>
      <c r="C482" s="69" t="s">
        <v>563</v>
      </c>
      <c r="D482" s="70">
        <v>5563.449999999995</v>
      </c>
      <c r="E482" s="70">
        <v>13081.809999999996</v>
      </c>
      <c r="F482" s="70">
        <v>54.1</v>
      </c>
      <c r="G482" s="70">
        <v>1244.1</v>
      </c>
      <c r="H482" s="70">
        <v>0</v>
      </c>
      <c r="I482" s="70">
        <v>0</v>
      </c>
      <c r="J482" s="70">
        <v>0</v>
      </c>
      <c r="K482" s="70">
        <v>0</v>
      </c>
      <c r="L482" s="70">
        <v>0.99</v>
      </c>
      <c r="M482" s="70">
        <v>0.99</v>
      </c>
      <c r="O482" s="28">
        <v>5618.539999999995</v>
      </c>
      <c r="P482" s="28">
        <v>8708.36</v>
      </c>
      <c r="Q482" s="28">
        <v>14326.899999999996</v>
      </c>
    </row>
    <row r="483" spans="2:17" ht="12">
      <c r="B483" s="69" t="s">
        <v>1790</v>
      </c>
      <c r="C483" s="69" t="s">
        <v>606</v>
      </c>
      <c r="D483" s="70">
        <v>2381.3300000000013</v>
      </c>
      <c r="E483" s="70">
        <v>3654.180000000001</v>
      </c>
      <c r="F483" s="70">
        <v>7</v>
      </c>
      <c r="G483" s="70">
        <v>19</v>
      </c>
      <c r="H483" s="70">
        <v>0</v>
      </c>
      <c r="I483" s="70">
        <v>0</v>
      </c>
      <c r="J483" s="70">
        <v>0</v>
      </c>
      <c r="K483" s="70">
        <v>0</v>
      </c>
      <c r="L483" s="70">
        <v>0.99</v>
      </c>
      <c r="M483" s="70">
        <v>0.99</v>
      </c>
      <c r="O483" s="28">
        <v>2389.320000000001</v>
      </c>
      <c r="P483" s="28">
        <v>1284.85</v>
      </c>
      <c r="Q483" s="28">
        <v>3674.170000000001</v>
      </c>
    </row>
    <row r="484" spans="2:17" ht="12">
      <c r="B484" s="69" t="s">
        <v>1791</v>
      </c>
      <c r="C484" s="69" t="s">
        <v>857</v>
      </c>
      <c r="D484" s="70">
        <v>10331.85999999999</v>
      </c>
      <c r="E484" s="70">
        <v>15645.88999999999</v>
      </c>
      <c r="F484" s="70">
        <v>41</v>
      </c>
      <c r="G484" s="70">
        <v>3194.9900000000007</v>
      </c>
      <c r="H484" s="70">
        <v>0</v>
      </c>
      <c r="I484" s="70">
        <v>410</v>
      </c>
      <c r="J484" s="70">
        <v>0</v>
      </c>
      <c r="K484" s="70">
        <v>2936</v>
      </c>
      <c r="L484" s="70">
        <v>5</v>
      </c>
      <c r="M484" s="70">
        <v>5</v>
      </c>
      <c r="O484" s="28">
        <v>10377.85999999999</v>
      </c>
      <c r="P484" s="28">
        <v>11814.02</v>
      </c>
      <c r="Q484" s="28">
        <v>22191.87999999999</v>
      </c>
    </row>
    <row r="485" spans="2:17" ht="12">
      <c r="B485" s="69" t="s">
        <v>1792</v>
      </c>
      <c r="C485" s="69" t="s">
        <v>302</v>
      </c>
      <c r="D485" s="70">
        <v>3231.679999999998</v>
      </c>
      <c r="E485" s="70">
        <v>4766.779999999998</v>
      </c>
      <c r="F485" s="70">
        <v>5</v>
      </c>
      <c r="G485" s="70">
        <v>5</v>
      </c>
      <c r="H485" s="70">
        <v>0</v>
      </c>
      <c r="I485" s="70">
        <v>0</v>
      </c>
      <c r="J485" s="70">
        <v>0</v>
      </c>
      <c r="K485" s="70">
        <v>0</v>
      </c>
      <c r="L485" s="70">
        <v>4.95</v>
      </c>
      <c r="M485" s="70">
        <v>4.95</v>
      </c>
      <c r="O485" s="28">
        <v>3241.629999999998</v>
      </c>
      <c r="P485" s="28">
        <v>1535.1</v>
      </c>
      <c r="Q485" s="28">
        <v>4776.729999999998</v>
      </c>
    </row>
    <row r="486" spans="2:17" ht="12">
      <c r="B486" s="69" t="s">
        <v>1793</v>
      </c>
      <c r="C486" s="69" t="s">
        <v>858</v>
      </c>
      <c r="D486" s="70">
        <v>1762.3600000000004</v>
      </c>
      <c r="E486" s="70">
        <v>2556.5000000000005</v>
      </c>
      <c r="F486" s="70">
        <v>0</v>
      </c>
      <c r="G486" s="70">
        <v>5</v>
      </c>
      <c r="H486" s="70">
        <v>0</v>
      </c>
      <c r="I486" s="70">
        <v>0</v>
      </c>
      <c r="J486" s="70">
        <v>0</v>
      </c>
      <c r="K486" s="70">
        <v>0</v>
      </c>
      <c r="L486" s="70">
        <v>0</v>
      </c>
      <c r="M486" s="70">
        <v>0</v>
      </c>
      <c r="O486" s="28">
        <v>1762.3600000000004</v>
      </c>
      <c r="P486" s="28">
        <v>799.1400000000001</v>
      </c>
      <c r="Q486" s="28">
        <v>2561.5000000000005</v>
      </c>
    </row>
    <row r="487" spans="2:17" ht="12">
      <c r="B487" s="69" t="s">
        <v>1794</v>
      </c>
      <c r="C487" s="69" t="s">
        <v>859</v>
      </c>
      <c r="D487" s="70">
        <v>5269.280000000001</v>
      </c>
      <c r="E487" s="70">
        <v>7935.320000000001</v>
      </c>
      <c r="F487" s="70">
        <v>6</v>
      </c>
      <c r="G487" s="70">
        <v>11</v>
      </c>
      <c r="H487" s="70">
        <v>0</v>
      </c>
      <c r="I487" s="70">
        <v>0</v>
      </c>
      <c r="J487" s="70">
        <v>0</v>
      </c>
      <c r="K487" s="70">
        <v>0</v>
      </c>
      <c r="L487" s="70">
        <v>0</v>
      </c>
      <c r="M487" s="70">
        <v>0</v>
      </c>
      <c r="O487" s="28">
        <v>5275.280000000001</v>
      </c>
      <c r="P487" s="28">
        <v>2671.04</v>
      </c>
      <c r="Q487" s="28">
        <v>7946.320000000001</v>
      </c>
    </row>
    <row r="488" spans="2:17" ht="12">
      <c r="B488" s="69" t="s">
        <v>1795</v>
      </c>
      <c r="C488" s="69" t="s">
        <v>2000</v>
      </c>
      <c r="D488" s="70">
        <v>1788.550000000001</v>
      </c>
      <c r="E488" s="70">
        <v>2309.080000000001</v>
      </c>
      <c r="F488" s="70">
        <v>0</v>
      </c>
      <c r="G488" s="70">
        <v>0</v>
      </c>
      <c r="H488" s="70">
        <v>0</v>
      </c>
      <c r="I488" s="70">
        <v>0</v>
      </c>
      <c r="J488" s="70">
        <v>0</v>
      </c>
      <c r="K488" s="70">
        <v>0</v>
      </c>
      <c r="L488" s="70">
        <v>0</v>
      </c>
      <c r="M488" s="70">
        <v>0</v>
      </c>
      <c r="O488" s="28">
        <v>1788.550000000001</v>
      </c>
      <c r="P488" s="28">
        <v>520.5299999999997</v>
      </c>
      <c r="Q488" s="28">
        <v>2309.080000000001</v>
      </c>
    </row>
    <row r="489" spans="2:17" ht="12">
      <c r="B489" s="69" t="s">
        <v>1796</v>
      </c>
      <c r="C489" s="69" t="s">
        <v>2001</v>
      </c>
      <c r="D489" s="70">
        <v>4155.189999999997</v>
      </c>
      <c r="E489" s="70">
        <v>4357.2999999999965</v>
      </c>
      <c r="F489" s="70">
        <v>20</v>
      </c>
      <c r="G489" s="70">
        <v>25</v>
      </c>
      <c r="H489" s="70">
        <v>0</v>
      </c>
      <c r="I489" s="70">
        <v>0</v>
      </c>
      <c r="J489" s="70">
        <v>0</v>
      </c>
      <c r="K489" s="70">
        <v>0</v>
      </c>
      <c r="L489" s="70">
        <v>0</v>
      </c>
      <c r="M489" s="70">
        <v>0</v>
      </c>
      <c r="O489" s="28">
        <v>4175.189999999997</v>
      </c>
      <c r="P489" s="28">
        <v>207.10999999999967</v>
      </c>
      <c r="Q489" s="28">
        <v>4382.2999999999965</v>
      </c>
    </row>
    <row r="490" spans="2:17" ht="12">
      <c r="B490" s="69" t="s">
        <v>1797</v>
      </c>
      <c r="C490" s="69" t="s">
        <v>2002</v>
      </c>
      <c r="D490" s="70">
        <v>1982.7299999999996</v>
      </c>
      <c r="E490" s="70">
        <v>2601.4999999999995</v>
      </c>
      <c r="F490" s="70">
        <v>0</v>
      </c>
      <c r="G490" s="70">
        <v>0</v>
      </c>
      <c r="H490" s="70">
        <v>0</v>
      </c>
      <c r="I490" s="70">
        <v>0</v>
      </c>
      <c r="J490" s="70">
        <v>0</v>
      </c>
      <c r="K490" s="70">
        <v>0</v>
      </c>
      <c r="L490" s="70">
        <v>0.99</v>
      </c>
      <c r="M490" s="70">
        <v>0.99</v>
      </c>
      <c r="O490" s="28">
        <v>1983.7199999999996</v>
      </c>
      <c r="P490" s="28">
        <v>618.7699999999998</v>
      </c>
      <c r="Q490" s="28">
        <v>2602.4899999999993</v>
      </c>
    </row>
    <row r="491" spans="2:17" ht="12">
      <c r="B491" s="69" t="s">
        <v>1798</v>
      </c>
      <c r="C491" s="69" t="s">
        <v>441</v>
      </c>
      <c r="D491" s="70">
        <v>8993.979999999992</v>
      </c>
      <c r="E491" s="70">
        <v>17190.669999999995</v>
      </c>
      <c r="F491" s="70">
        <v>21.3</v>
      </c>
      <c r="G491" s="70">
        <v>6811.599999999999</v>
      </c>
      <c r="H491" s="70">
        <v>0</v>
      </c>
      <c r="I491" s="70">
        <v>0</v>
      </c>
      <c r="J491" s="70">
        <v>0</v>
      </c>
      <c r="K491" s="70">
        <v>2203</v>
      </c>
      <c r="L491" s="70">
        <v>1.98</v>
      </c>
      <c r="M491" s="70">
        <v>1.98</v>
      </c>
      <c r="O491" s="28">
        <v>9017.259999999991</v>
      </c>
      <c r="P491" s="28">
        <v>17189.99</v>
      </c>
      <c r="Q491" s="28">
        <v>26207.249999999993</v>
      </c>
    </row>
    <row r="492" spans="2:17" ht="12">
      <c r="B492" s="69" t="s">
        <v>1799</v>
      </c>
      <c r="C492" s="69" t="s">
        <v>860</v>
      </c>
      <c r="D492" s="70">
        <v>3104.119999999998</v>
      </c>
      <c r="E492" s="70">
        <v>3812.319999999998</v>
      </c>
      <c r="F492" s="70">
        <v>129</v>
      </c>
      <c r="G492" s="70">
        <v>396</v>
      </c>
      <c r="H492" s="70">
        <v>0</v>
      </c>
      <c r="I492" s="70">
        <v>350</v>
      </c>
      <c r="J492" s="70">
        <v>0</v>
      </c>
      <c r="K492" s="70">
        <v>0</v>
      </c>
      <c r="L492" s="70">
        <v>0.99</v>
      </c>
      <c r="M492" s="70">
        <v>0.99</v>
      </c>
      <c r="O492" s="28">
        <v>3234.109999999998</v>
      </c>
      <c r="P492" s="28">
        <v>1325.1999999999998</v>
      </c>
      <c r="Q492" s="28">
        <v>4559.309999999998</v>
      </c>
    </row>
    <row r="493" spans="2:17" ht="12">
      <c r="B493" s="69" t="s">
        <v>1800</v>
      </c>
      <c r="C493" s="69" t="s">
        <v>799</v>
      </c>
      <c r="D493" s="70">
        <v>7037.190000000012</v>
      </c>
      <c r="E493" s="70">
        <v>13296.140000000012</v>
      </c>
      <c r="F493" s="70">
        <v>36</v>
      </c>
      <c r="G493" s="70">
        <v>482</v>
      </c>
      <c r="H493" s="70">
        <v>0</v>
      </c>
      <c r="I493" s="70">
        <v>0</v>
      </c>
      <c r="J493" s="70">
        <v>0</v>
      </c>
      <c r="K493" s="70">
        <v>4724</v>
      </c>
      <c r="L493" s="70">
        <v>0.99</v>
      </c>
      <c r="M493" s="70">
        <v>0.99</v>
      </c>
      <c r="O493" s="28">
        <v>7074.180000000012</v>
      </c>
      <c r="P493" s="28">
        <v>11428.950000000004</v>
      </c>
      <c r="Q493" s="28">
        <v>18503.130000000016</v>
      </c>
    </row>
    <row r="494" spans="2:17" ht="12">
      <c r="B494" s="69" t="s">
        <v>1801</v>
      </c>
      <c r="C494" s="69" t="s">
        <v>705</v>
      </c>
      <c r="D494" s="70">
        <v>4514.439999999995</v>
      </c>
      <c r="E494" s="70">
        <v>18321.789999999997</v>
      </c>
      <c r="F494" s="70">
        <v>16.3</v>
      </c>
      <c r="G494" s="70">
        <v>13522.3</v>
      </c>
      <c r="H494" s="70">
        <v>0</v>
      </c>
      <c r="I494" s="70">
        <v>0</v>
      </c>
      <c r="J494" s="70">
        <v>0</v>
      </c>
      <c r="K494" s="70">
        <v>0</v>
      </c>
      <c r="L494" s="70">
        <v>0</v>
      </c>
      <c r="M494" s="70">
        <v>0</v>
      </c>
      <c r="O494" s="28">
        <v>4530.739999999995</v>
      </c>
      <c r="P494" s="28">
        <v>27313.350000000002</v>
      </c>
      <c r="Q494" s="28">
        <v>31844.089999999997</v>
      </c>
    </row>
    <row r="495" spans="2:17" ht="12">
      <c r="B495" s="69" t="s">
        <v>1802</v>
      </c>
      <c r="C495" s="69" t="s">
        <v>861</v>
      </c>
      <c r="D495" s="70">
        <v>7896.199999999995</v>
      </c>
      <c r="E495" s="70">
        <v>12688.629999999997</v>
      </c>
      <c r="F495" s="70">
        <v>465.8</v>
      </c>
      <c r="G495" s="70">
        <v>1827.5</v>
      </c>
      <c r="H495" s="70">
        <v>52.5</v>
      </c>
      <c r="I495" s="70">
        <v>663.3</v>
      </c>
      <c r="J495" s="70">
        <v>0</v>
      </c>
      <c r="K495" s="70">
        <v>80</v>
      </c>
      <c r="L495" s="70">
        <v>1.98</v>
      </c>
      <c r="M495" s="70">
        <v>1.98</v>
      </c>
      <c r="O495" s="28">
        <v>8416.479999999994</v>
      </c>
      <c r="P495" s="28">
        <v>6844.930000000002</v>
      </c>
      <c r="Q495" s="28">
        <v>15261.409999999996</v>
      </c>
    </row>
    <row r="496" spans="2:17" ht="12">
      <c r="B496" s="69" t="s">
        <v>1803</v>
      </c>
      <c r="C496" s="69" t="s">
        <v>442</v>
      </c>
      <c r="D496" s="70">
        <v>12716.820000000023</v>
      </c>
      <c r="E496" s="70">
        <v>28277.49000000002</v>
      </c>
      <c r="F496" s="70">
        <v>38</v>
      </c>
      <c r="G496" s="70">
        <v>1963</v>
      </c>
      <c r="H496" s="70">
        <v>0</v>
      </c>
      <c r="I496" s="70">
        <v>0</v>
      </c>
      <c r="J496" s="70">
        <v>0</v>
      </c>
      <c r="K496" s="70">
        <v>5811.000000000001</v>
      </c>
      <c r="L496" s="70">
        <v>0</v>
      </c>
      <c r="M496" s="70">
        <v>0</v>
      </c>
      <c r="O496" s="28">
        <v>12754.820000000023</v>
      </c>
      <c r="P496" s="28">
        <v>23296.67</v>
      </c>
      <c r="Q496" s="28">
        <v>36051.49000000002</v>
      </c>
    </row>
    <row r="497" spans="2:17" ht="12">
      <c r="B497" s="69" t="s">
        <v>1804</v>
      </c>
      <c r="C497" s="69" t="s">
        <v>307</v>
      </c>
      <c r="D497" s="70">
        <v>2277.090000000001</v>
      </c>
      <c r="E497" s="70">
        <v>3129.9900000000007</v>
      </c>
      <c r="F497" s="70">
        <v>0</v>
      </c>
      <c r="G497" s="70">
        <v>0</v>
      </c>
      <c r="H497" s="70">
        <v>0</v>
      </c>
      <c r="I497" s="70">
        <v>0</v>
      </c>
      <c r="J497" s="70">
        <v>0</v>
      </c>
      <c r="K497" s="70">
        <v>0</v>
      </c>
      <c r="L497" s="70">
        <v>0</v>
      </c>
      <c r="M497" s="70">
        <v>0</v>
      </c>
      <c r="O497" s="28">
        <v>2277.090000000001</v>
      </c>
      <c r="P497" s="28">
        <v>852.8999999999996</v>
      </c>
      <c r="Q497" s="28">
        <v>3129.9900000000007</v>
      </c>
    </row>
    <row r="498" spans="2:17" ht="12">
      <c r="B498" s="69" t="s">
        <v>1805</v>
      </c>
      <c r="C498" s="69" t="s">
        <v>308</v>
      </c>
      <c r="D498" s="70">
        <v>2207.0699999999997</v>
      </c>
      <c r="E498" s="70">
        <v>2786.6299999999997</v>
      </c>
      <c r="F498" s="70">
        <v>0</v>
      </c>
      <c r="G498" s="70">
        <v>0</v>
      </c>
      <c r="H498" s="70">
        <v>0</v>
      </c>
      <c r="I498" s="70">
        <v>0</v>
      </c>
      <c r="J498" s="70">
        <v>0</v>
      </c>
      <c r="K498" s="70">
        <v>0</v>
      </c>
      <c r="L498" s="70">
        <v>1.98</v>
      </c>
      <c r="M498" s="70">
        <v>1.98</v>
      </c>
      <c r="O498" s="28">
        <v>2209.0499999999997</v>
      </c>
      <c r="P498" s="28">
        <v>579.56</v>
      </c>
      <c r="Q498" s="28">
        <v>2788.6099999999997</v>
      </c>
    </row>
    <row r="499" spans="2:17" ht="12">
      <c r="B499" s="69" t="s">
        <v>1806</v>
      </c>
      <c r="C499" s="69" t="s">
        <v>733</v>
      </c>
      <c r="D499" s="70">
        <v>12933.93</v>
      </c>
      <c r="E499" s="70">
        <v>43622.850000000006</v>
      </c>
      <c r="F499" s="70">
        <v>112.25000000000001</v>
      </c>
      <c r="G499" s="70">
        <v>1118.25</v>
      </c>
      <c r="H499" s="70">
        <v>31.700000000000003</v>
      </c>
      <c r="I499" s="70">
        <v>200.2</v>
      </c>
      <c r="J499" s="70">
        <v>0</v>
      </c>
      <c r="K499" s="70">
        <v>1122</v>
      </c>
      <c r="L499" s="70">
        <v>0</v>
      </c>
      <c r="M499" s="70">
        <v>0</v>
      </c>
      <c r="O499" s="28">
        <v>13077.880000000001</v>
      </c>
      <c r="P499" s="28">
        <v>32985.42</v>
      </c>
      <c r="Q499" s="28">
        <v>46063.3</v>
      </c>
    </row>
    <row r="500" spans="2:17" ht="12">
      <c r="B500" s="69" t="s">
        <v>1807</v>
      </c>
      <c r="C500" s="69" t="s">
        <v>469</v>
      </c>
      <c r="D500" s="70">
        <v>2816.0100000000016</v>
      </c>
      <c r="E500" s="70">
        <v>4172.340000000002</v>
      </c>
      <c r="F500" s="70">
        <v>0</v>
      </c>
      <c r="G500" s="70">
        <v>0</v>
      </c>
      <c r="H500" s="70">
        <v>0</v>
      </c>
      <c r="I500" s="70">
        <v>0</v>
      </c>
      <c r="J500" s="70">
        <v>0</v>
      </c>
      <c r="K500" s="70">
        <v>499</v>
      </c>
      <c r="L500" s="70">
        <v>0.9</v>
      </c>
      <c r="M500" s="70">
        <v>0.9</v>
      </c>
      <c r="O500" s="28">
        <v>2816.9100000000017</v>
      </c>
      <c r="P500" s="28">
        <v>1855.33</v>
      </c>
      <c r="Q500" s="28">
        <v>4672.240000000002</v>
      </c>
    </row>
    <row r="501" spans="2:17" ht="12">
      <c r="B501" s="69" t="s">
        <v>1808</v>
      </c>
      <c r="C501" s="69" t="s">
        <v>311</v>
      </c>
      <c r="D501" s="70">
        <v>16062.400000000016</v>
      </c>
      <c r="E501" s="70">
        <v>19090.670000000016</v>
      </c>
      <c r="F501" s="70">
        <v>17</v>
      </c>
      <c r="G501" s="70">
        <v>432</v>
      </c>
      <c r="H501" s="70">
        <v>0</v>
      </c>
      <c r="I501" s="70">
        <v>0</v>
      </c>
      <c r="J501" s="70">
        <v>0</v>
      </c>
      <c r="K501" s="70">
        <v>0</v>
      </c>
      <c r="L501" s="70">
        <v>0.99</v>
      </c>
      <c r="M501" s="70">
        <v>0.99</v>
      </c>
      <c r="O501" s="28">
        <v>16080.390000000016</v>
      </c>
      <c r="P501" s="28">
        <v>3443.2700000000023</v>
      </c>
      <c r="Q501" s="28">
        <v>19523.660000000018</v>
      </c>
    </row>
    <row r="502" spans="2:17" ht="12">
      <c r="B502" s="69" t="s">
        <v>1809</v>
      </c>
      <c r="C502" s="69" t="s">
        <v>312</v>
      </c>
      <c r="D502" s="70">
        <v>6221.719999999998</v>
      </c>
      <c r="E502" s="70">
        <v>16424.68</v>
      </c>
      <c r="F502" s="70">
        <v>35</v>
      </c>
      <c r="G502" s="70">
        <v>156</v>
      </c>
      <c r="H502" s="70">
        <v>0</v>
      </c>
      <c r="I502" s="70">
        <v>0</v>
      </c>
      <c r="J502" s="70">
        <v>0</v>
      </c>
      <c r="K502" s="70">
        <v>0</v>
      </c>
      <c r="L502" s="70">
        <v>0</v>
      </c>
      <c r="M502" s="70">
        <v>0</v>
      </c>
      <c r="O502" s="28">
        <v>6256.719999999998</v>
      </c>
      <c r="P502" s="28">
        <v>10323.960000000003</v>
      </c>
      <c r="Q502" s="28">
        <v>16580.68</v>
      </c>
    </row>
    <row r="503" spans="2:17" ht="12">
      <c r="B503" s="69" t="s">
        <v>1810</v>
      </c>
      <c r="C503" s="69" t="s">
        <v>734</v>
      </c>
      <c r="D503" s="70">
        <v>6070.630000000005</v>
      </c>
      <c r="E503" s="70">
        <v>17134.74000000001</v>
      </c>
      <c r="F503" s="70">
        <v>6</v>
      </c>
      <c r="G503" s="70">
        <v>581</v>
      </c>
      <c r="H503" s="70">
        <v>40.8</v>
      </c>
      <c r="I503" s="70">
        <v>47.8</v>
      </c>
      <c r="J503" s="70">
        <v>0</v>
      </c>
      <c r="K503" s="70">
        <v>0</v>
      </c>
      <c r="L503" s="70">
        <v>1.1</v>
      </c>
      <c r="M503" s="70">
        <v>1.1</v>
      </c>
      <c r="O503" s="28">
        <v>6118.530000000005</v>
      </c>
      <c r="P503" s="28">
        <v>11646.11</v>
      </c>
      <c r="Q503" s="28">
        <v>17764.640000000007</v>
      </c>
    </row>
    <row r="504" spans="2:17" ht="12">
      <c r="B504" s="69" t="s">
        <v>1811</v>
      </c>
      <c r="C504" s="69" t="s">
        <v>470</v>
      </c>
      <c r="D504" s="70">
        <v>10469.189999999995</v>
      </c>
      <c r="E504" s="70">
        <v>25562.190000000002</v>
      </c>
      <c r="F504" s="70">
        <v>42</v>
      </c>
      <c r="G504" s="70">
        <v>80</v>
      </c>
      <c r="H504" s="70">
        <v>0</v>
      </c>
      <c r="I504" s="70">
        <v>0</v>
      </c>
      <c r="J504" s="70">
        <v>0</v>
      </c>
      <c r="K504" s="70">
        <v>748</v>
      </c>
      <c r="L504" s="70">
        <v>1.98</v>
      </c>
      <c r="M504" s="70">
        <v>1.98</v>
      </c>
      <c r="O504" s="28">
        <v>10513.169999999995</v>
      </c>
      <c r="P504" s="28">
        <v>15879.000000000007</v>
      </c>
      <c r="Q504" s="28">
        <v>26392.170000000002</v>
      </c>
    </row>
    <row r="505" spans="2:17" ht="12">
      <c r="B505" s="69" t="s">
        <v>1812</v>
      </c>
      <c r="C505" s="69" t="s">
        <v>735</v>
      </c>
      <c r="D505" s="70">
        <v>11943.560000000001</v>
      </c>
      <c r="E505" s="70">
        <v>28771.800000000003</v>
      </c>
      <c r="F505" s="70">
        <v>126.70000000000002</v>
      </c>
      <c r="G505" s="70">
        <v>4863.7</v>
      </c>
      <c r="H505" s="70">
        <v>17.6</v>
      </c>
      <c r="I505" s="70">
        <v>60.1</v>
      </c>
      <c r="J505" s="70">
        <v>0</v>
      </c>
      <c r="K505" s="70">
        <v>0</v>
      </c>
      <c r="L505" s="70">
        <v>2.99</v>
      </c>
      <c r="M505" s="70">
        <v>2.99</v>
      </c>
      <c r="O505" s="28">
        <v>12090.850000000002</v>
      </c>
      <c r="P505" s="28">
        <v>21607.739999999994</v>
      </c>
      <c r="Q505" s="28">
        <v>33698.59</v>
      </c>
    </row>
    <row r="506" spans="2:17" ht="12">
      <c r="B506" s="69" t="s">
        <v>1813</v>
      </c>
      <c r="C506" s="69" t="s">
        <v>443</v>
      </c>
      <c r="D506" s="70">
        <v>9889.559999999963</v>
      </c>
      <c r="E506" s="70">
        <v>23308.169999999962</v>
      </c>
      <c r="F506" s="70">
        <v>118.54999999999998</v>
      </c>
      <c r="G506" s="70">
        <v>2010.8500000000001</v>
      </c>
      <c r="H506" s="70">
        <v>0</v>
      </c>
      <c r="I506" s="70">
        <v>0</v>
      </c>
      <c r="J506" s="70">
        <v>0</v>
      </c>
      <c r="K506" s="70">
        <v>4452</v>
      </c>
      <c r="L506" s="70">
        <v>0.99</v>
      </c>
      <c r="M506" s="70">
        <v>0.99</v>
      </c>
      <c r="O506" s="28">
        <v>10009.099999999962</v>
      </c>
      <c r="P506" s="28">
        <v>19762.91</v>
      </c>
      <c r="Q506" s="28">
        <v>29772.009999999962</v>
      </c>
    </row>
    <row r="507" spans="2:17" ht="12">
      <c r="B507" s="69" t="s">
        <v>1814</v>
      </c>
      <c r="C507" s="69" t="s">
        <v>444</v>
      </c>
      <c r="D507" s="70">
        <v>6116.429999999999</v>
      </c>
      <c r="E507" s="70">
        <v>8827.54</v>
      </c>
      <c r="F507" s="70">
        <v>42</v>
      </c>
      <c r="G507" s="70">
        <v>2297</v>
      </c>
      <c r="H507" s="70">
        <v>0</v>
      </c>
      <c r="I507" s="70">
        <v>0</v>
      </c>
      <c r="J507" s="70">
        <v>0</v>
      </c>
      <c r="K507" s="70">
        <v>3200</v>
      </c>
      <c r="L507" s="70">
        <v>0</v>
      </c>
      <c r="M507" s="70">
        <v>0</v>
      </c>
      <c r="O507" s="28">
        <v>6158.429999999999</v>
      </c>
      <c r="P507" s="28">
        <v>8166.1100000000015</v>
      </c>
      <c r="Q507" s="28">
        <v>14324.54</v>
      </c>
    </row>
    <row r="508" spans="2:17" ht="12">
      <c r="B508" s="69" t="s">
        <v>1815</v>
      </c>
      <c r="C508" s="69" t="s">
        <v>319</v>
      </c>
      <c r="D508" s="70">
        <v>13674.249999999989</v>
      </c>
      <c r="E508" s="70">
        <v>17463.579999999987</v>
      </c>
      <c r="F508" s="70">
        <v>263.0000000000001</v>
      </c>
      <c r="G508" s="70">
        <v>325.5000000000001</v>
      </c>
      <c r="H508" s="70">
        <v>15</v>
      </c>
      <c r="I508" s="70">
        <v>15</v>
      </c>
      <c r="J508" s="70">
        <v>0</v>
      </c>
      <c r="K508" s="70">
        <v>0</v>
      </c>
      <c r="L508" s="70">
        <v>0</v>
      </c>
      <c r="M508" s="70">
        <v>0</v>
      </c>
      <c r="O508" s="28">
        <v>13952.249999999989</v>
      </c>
      <c r="P508" s="28">
        <v>3851.829999999998</v>
      </c>
      <c r="Q508" s="28">
        <v>17804.079999999987</v>
      </c>
    </row>
    <row r="509" spans="2:17" ht="12">
      <c r="B509" s="69" t="s">
        <v>1816</v>
      </c>
      <c r="C509" s="69" t="s">
        <v>320</v>
      </c>
      <c r="D509" s="70">
        <v>7379.5099999999975</v>
      </c>
      <c r="E509" s="70">
        <v>13224.659999999996</v>
      </c>
      <c r="F509" s="70">
        <v>86</v>
      </c>
      <c r="G509" s="70">
        <v>196</v>
      </c>
      <c r="H509" s="70">
        <v>0</v>
      </c>
      <c r="I509" s="70">
        <v>0</v>
      </c>
      <c r="J509" s="70">
        <v>0</v>
      </c>
      <c r="K509" s="70">
        <v>1372</v>
      </c>
      <c r="L509" s="70">
        <v>2.96</v>
      </c>
      <c r="M509" s="70">
        <v>2.96</v>
      </c>
      <c r="O509" s="28">
        <v>7468.4699999999975</v>
      </c>
      <c r="P509" s="28">
        <v>7327.149999999998</v>
      </c>
      <c r="Q509" s="28">
        <v>14795.619999999995</v>
      </c>
    </row>
    <row r="510" spans="2:17" ht="12">
      <c r="B510" s="69" t="s">
        <v>1817</v>
      </c>
      <c r="C510" s="69" t="s">
        <v>322</v>
      </c>
      <c r="D510" s="70">
        <v>5159.859999999999</v>
      </c>
      <c r="E510" s="70">
        <v>7163.719999999998</v>
      </c>
      <c r="F510" s="70">
        <v>74</v>
      </c>
      <c r="G510" s="70">
        <v>2335</v>
      </c>
      <c r="H510" s="70">
        <v>0</v>
      </c>
      <c r="I510" s="70">
        <v>0</v>
      </c>
      <c r="J510" s="70">
        <v>0</v>
      </c>
      <c r="K510" s="70">
        <v>0</v>
      </c>
      <c r="L510" s="70">
        <v>4</v>
      </c>
      <c r="M510" s="70">
        <v>4</v>
      </c>
      <c r="O510" s="28">
        <v>5237.859999999999</v>
      </c>
      <c r="P510" s="28">
        <v>4264.859999999999</v>
      </c>
      <c r="Q510" s="28">
        <v>9502.719999999998</v>
      </c>
    </row>
    <row r="511" spans="2:17" ht="12">
      <c r="B511" s="69" t="s">
        <v>1818</v>
      </c>
      <c r="C511" s="69" t="s">
        <v>564</v>
      </c>
      <c r="D511" s="70">
        <v>4369.570000000002</v>
      </c>
      <c r="E511" s="70">
        <v>5079.850000000003</v>
      </c>
      <c r="F511" s="70">
        <v>0</v>
      </c>
      <c r="G511" s="70">
        <v>0</v>
      </c>
      <c r="H511" s="70">
        <v>0</v>
      </c>
      <c r="I511" s="70">
        <v>0</v>
      </c>
      <c r="J511" s="70">
        <v>0</v>
      </c>
      <c r="K511" s="70">
        <v>0</v>
      </c>
      <c r="L511" s="70">
        <v>1.99</v>
      </c>
      <c r="M511" s="70">
        <v>1.99</v>
      </c>
      <c r="O511" s="28">
        <v>4371.560000000002</v>
      </c>
      <c r="P511" s="28">
        <v>710.2800000000007</v>
      </c>
      <c r="Q511" s="28">
        <v>5081.840000000003</v>
      </c>
    </row>
    <row r="512" spans="2:17" ht="12">
      <c r="B512" s="69" t="s">
        <v>1819</v>
      </c>
      <c r="C512" s="69" t="s">
        <v>324</v>
      </c>
      <c r="D512" s="70">
        <v>3865.6899999999996</v>
      </c>
      <c r="E512" s="70">
        <v>5975.719999999999</v>
      </c>
      <c r="F512" s="70">
        <v>0</v>
      </c>
      <c r="G512" s="70">
        <v>3</v>
      </c>
      <c r="H512" s="70">
        <v>0</v>
      </c>
      <c r="I512" s="70">
        <v>0</v>
      </c>
      <c r="J512" s="70">
        <v>0</v>
      </c>
      <c r="K512" s="70">
        <v>0</v>
      </c>
      <c r="L512" s="70">
        <v>0</v>
      </c>
      <c r="M512" s="70">
        <v>0</v>
      </c>
      <c r="O512" s="28">
        <v>3865.6899999999996</v>
      </c>
      <c r="P512" s="28">
        <v>2113.0299999999997</v>
      </c>
      <c r="Q512" s="28">
        <v>5978.719999999999</v>
      </c>
    </row>
    <row r="513" spans="2:17" ht="12">
      <c r="B513" s="69" t="s">
        <v>1820</v>
      </c>
      <c r="C513" s="69" t="s">
        <v>471</v>
      </c>
      <c r="D513" s="70">
        <v>11143.740000000005</v>
      </c>
      <c r="E513" s="70">
        <v>13966.740000000007</v>
      </c>
      <c r="F513" s="70">
        <v>22</v>
      </c>
      <c r="G513" s="70">
        <v>533</v>
      </c>
      <c r="H513" s="70">
        <v>0</v>
      </c>
      <c r="I513" s="70">
        <v>0</v>
      </c>
      <c r="J513" s="70">
        <v>0</v>
      </c>
      <c r="K513" s="70">
        <v>1248</v>
      </c>
      <c r="L513" s="70">
        <v>0</v>
      </c>
      <c r="M513" s="70">
        <v>0</v>
      </c>
      <c r="O513" s="28">
        <v>11165.740000000005</v>
      </c>
      <c r="P513" s="28">
        <v>4582.000000000002</v>
      </c>
      <c r="Q513" s="28">
        <v>15747.740000000007</v>
      </c>
    </row>
    <row r="514" spans="2:17" ht="12">
      <c r="B514" s="69" t="s">
        <v>1821</v>
      </c>
      <c r="C514" s="69" t="s">
        <v>736</v>
      </c>
      <c r="D514" s="70">
        <v>4357.790000000002</v>
      </c>
      <c r="E514" s="70">
        <v>10421.440000000002</v>
      </c>
      <c r="F514" s="70">
        <v>0</v>
      </c>
      <c r="G514" s="70">
        <v>0</v>
      </c>
      <c r="H514" s="70">
        <v>0</v>
      </c>
      <c r="I514" s="70">
        <v>0</v>
      </c>
      <c r="J514" s="70">
        <v>0</v>
      </c>
      <c r="K514" s="70">
        <v>0</v>
      </c>
      <c r="L514" s="70">
        <v>0.99</v>
      </c>
      <c r="M514" s="70">
        <v>0.99</v>
      </c>
      <c r="O514" s="28">
        <v>4358.780000000002</v>
      </c>
      <c r="P514" s="28">
        <v>6063.650000000001</v>
      </c>
      <c r="Q514" s="28">
        <v>10422.430000000002</v>
      </c>
    </row>
    <row r="515" spans="2:17" ht="12">
      <c r="B515" s="69" t="s">
        <v>1822</v>
      </c>
      <c r="C515" s="69" t="s">
        <v>706</v>
      </c>
      <c r="D515" s="70">
        <v>3954.900000000002</v>
      </c>
      <c r="E515" s="70">
        <v>12765.760000000002</v>
      </c>
      <c r="F515" s="70">
        <v>0</v>
      </c>
      <c r="G515" s="70">
        <v>5</v>
      </c>
      <c r="H515" s="70">
        <v>0</v>
      </c>
      <c r="I515" s="70">
        <v>0</v>
      </c>
      <c r="J515" s="70">
        <v>0</v>
      </c>
      <c r="K515" s="70">
        <v>499</v>
      </c>
      <c r="L515" s="70">
        <v>0</v>
      </c>
      <c r="M515" s="70">
        <v>1.98</v>
      </c>
      <c r="O515" s="28">
        <v>3954.900000000002</v>
      </c>
      <c r="P515" s="28">
        <v>9316.84</v>
      </c>
      <c r="Q515" s="28">
        <v>13271.740000000002</v>
      </c>
    </row>
    <row r="516" spans="2:17" ht="12">
      <c r="B516" s="69" t="s">
        <v>1823</v>
      </c>
      <c r="C516" s="69" t="s">
        <v>472</v>
      </c>
      <c r="D516" s="70">
        <v>3140.740000000004</v>
      </c>
      <c r="E516" s="70">
        <v>9427.080000000005</v>
      </c>
      <c r="F516" s="70">
        <v>0</v>
      </c>
      <c r="G516" s="70">
        <v>1500</v>
      </c>
      <c r="H516" s="70">
        <v>0</v>
      </c>
      <c r="I516" s="70">
        <v>0</v>
      </c>
      <c r="J516" s="70">
        <v>0</v>
      </c>
      <c r="K516" s="70">
        <v>1067</v>
      </c>
      <c r="L516" s="70">
        <v>0</v>
      </c>
      <c r="M516" s="70">
        <v>0</v>
      </c>
      <c r="O516" s="28">
        <v>3140.740000000004</v>
      </c>
      <c r="P516" s="28">
        <v>8853.340000000002</v>
      </c>
      <c r="Q516" s="28">
        <v>11994.080000000005</v>
      </c>
    </row>
    <row r="517" spans="2:17" ht="12">
      <c r="B517" s="69" t="s">
        <v>1824</v>
      </c>
      <c r="C517" s="69" t="s">
        <v>737</v>
      </c>
      <c r="D517" s="70">
        <v>9432.290000000008</v>
      </c>
      <c r="E517" s="70">
        <v>25872.880000000005</v>
      </c>
      <c r="F517" s="70">
        <v>44</v>
      </c>
      <c r="G517" s="70">
        <v>281.5</v>
      </c>
      <c r="H517" s="70">
        <v>11</v>
      </c>
      <c r="I517" s="70">
        <v>167</v>
      </c>
      <c r="J517" s="70">
        <v>0</v>
      </c>
      <c r="K517" s="70">
        <v>500</v>
      </c>
      <c r="L517" s="70">
        <v>1.98</v>
      </c>
      <c r="M517" s="70">
        <v>1.98</v>
      </c>
      <c r="O517" s="28">
        <v>9489.270000000008</v>
      </c>
      <c r="P517" s="28">
        <v>17334.089999999997</v>
      </c>
      <c r="Q517" s="28">
        <v>26823.360000000004</v>
      </c>
    </row>
    <row r="518" spans="2:17" ht="12">
      <c r="B518" s="69" t="s">
        <v>1825</v>
      </c>
      <c r="C518" s="69" t="s">
        <v>473</v>
      </c>
      <c r="D518" s="70">
        <v>3041.840000000001</v>
      </c>
      <c r="E518" s="70">
        <v>3459.6200000000013</v>
      </c>
      <c r="F518" s="70">
        <v>11</v>
      </c>
      <c r="G518" s="70">
        <v>11</v>
      </c>
      <c r="H518" s="70">
        <v>0</v>
      </c>
      <c r="I518" s="70">
        <v>0</v>
      </c>
      <c r="J518" s="70">
        <v>0</v>
      </c>
      <c r="K518" s="70">
        <v>0</v>
      </c>
      <c r="L518" s="70">
        <v>4.37</v>
      </c>
      <c r="M518" s="70">
        <v>4.37</v>
      </c>
      <c r="O518" s="28">
        <v>3057.210000000001</v>
      </c>
      <c r="P518" s="28">
        <v>417.7800000000002</v>
      </c>
      <c r="Q518" s="28">
        <v>3474.990000000001</v>
      </c>
    </row>
    <row r="519" spans="2:17" ht="12">
      <c r="B519" s="69" t="s">
        <v>1826</v>
      </c>
      <c r="C519" s="69" t="s">
        <v>474</v>
      </c>
      <c r="D519" s="70">
        <v>9734.789999999995</v>
      </c>
      <c r="E519" s="70">
        <v>16710.449999999997</v>
      </c>
      <c r="F519" s="70">
        <v>316.5</v>
      </c>
      <c r="G519" s="70">
        <v>886.15</v>
      </c>
      <c r="H519" s="70">
        <v>0</v>
      </c>
      <c r="I519" s="70">
        <v>0</v>
      </c>
      <c r="J519" s="70">
        <v>0</v>
      </c>
      <c r="K519" s="70">
        <v>7362</v>
      </c>
      <c r="L519" s="70">
        <v>1.2</v>
      </c>
      <c r="M519" s="70">
        <v>1.2</v>
      </c>
      <c r="O519" s="28">
        <v>10052.489999999996</v>
      </c>
      <c r="P519" s="28">
        <v>14907.310000000003</v>
      </c>
      <c r="Q519" s="28">
        <v>24959.8</v>
      </c>
    </row>
    <row r="520" spans="2:17" ht="12">
      <c r="B520" s="69" t="s">
        <v>1827</v>
      </c>
      <c r="C520" s="69" t="s">
        <v>707</v>
      </c>
      <c r="D520" s="70">
        <v>4721.560000000003</v>
      </c>
      <c r="E520" s="70">
        <v>6155.340000000004</v>
      </c>
      <c r="F520" s="70">
        <v>0</v>
      </c>
      <c r="G520" s="70">
        <v>0</v>
      </c>
      <c r="H520" s="70">
        <v>14</v>
      </c>
      <c r="I520" s="70">
        <v>14</v>
      </c>
      <c r="J520" s="70">
        <v>0</v>
      </c>
      <c r="K520" s="70">
        <v>0</v>
      </c>
      <c r="L520" s="70">
        <v>1.5</v>
      </c>
      <c r="M520" s="70">
        <v>1.5</v>
      </c>
      <c r="O520" s="28">
        <v>4737.060000000003</v>
      </c>
      <c r="P520" s="28">
        <v>1433.7800000000007</v>
      </c>
      <c r="Q520" s="28">
        <v>6170.840000000004</v>
      </c>
    </row>
    <row r="521" spans="2:17" ht="12">
      <c r="B521" s="69" t="s">
        <v>1828</v>
      </c>
      <c r="C521" s="69" t="s">
        <v>738</v>
      </c>
      <c r="D521" s="70">
        <v>8837.859999999997</v>
      </c>
      <c r="E521" s="70">
        <v>15246.989999999998</v>
      </c>
      <c r="F521" s="70">
        <v>0</v>
      </c>
      <c r="G521" s="70">
        <v>0</v>
      </c>
      <c r="H521" s="70">
        <v>10.5</v>
      </c>
      <c r="I521" s="70">
        <v>25.3</v>
      </c>
      <c r="J521" s="70">
        <v>0</v>
      </c>
      <c r="K521" s="70">
        <v>3029</v>
      </c>
      <c r="L521" s="70">
        <v>2.16</v>
      </c>
      <c r="M521" s="70">
        <v>2.16</v>
      </c>
      <c r="O521" s="28">
        <v>8850.519999999997</v>
      </c>
      <c r="P521" s="28">
        <v>9452.93</v>
      </c>
      <c r="Q521" s="28">
        <v>18303.449999999997</v>
      </c>
    </row>
    <row r="522" spans="2:17" ht="12">
      <c r="B522" s="69" t="s">
        <v>1829</v>
      </c>
      <c r="C522" s="69" t="s">
        <v>2003</v>
      </c>
      <c r="D522" s="70">
        <v>3594.3399999999992</v>
      </c>
      <c r="E522" s="70">
        <v>4743.959999999999</v>
      </c>
      <c r="F522" s="70">
        <v>0</v>
      </c>
      <c r="G522" s="70">
        <v>0</v>
      </c>
      <c r="H522" s="70">
        <v>0</v>
      </c>
      <c r="I522" s="70">
        <v>0</v>
      </c>
      <c r="J522" s="70">
        <v>0</v>
      </c>
      <c r="K522" s="70">
        <v>0</v>
      </c>
      <c r="L522" s="70">
        <v>0</v>
      </c>
      <c r="M522" s="70">
        <v>0</v>
      </c>
      <c r="O522" s="28">
        <v>3594.3399999999992</v>
      </c>
      <c r="P522" s="28">
        <v>1149.62</v>
      </c>
      <c r="Q522" s="28">
        <v>4743.959999999999</v>
      </c>
    </row>
    <row r="523" spans="2:17" ht="12">
      <c r="B523" s="69" t="s">
        <v>1830</v>
      </c>
      <c r="C523" s="69" t="s">
        <v>2004</v>
      </c>
      <c r="D523" s="70">
        <v>3033.32</v>
      </c>
      <c r="E523" s="70">
        <v>4745.540000000001</v>
      </c>
      <c r="F523" s="70">
        <v>0</v>
      </c>
      <c r="G523" s="70">
        <v>0</v>
      </c>
      <c r="H523" s="70">
        <v>0</v>
      </c>
      <c r="I523" s="70">
        <v>0</v>
      </c>
      <c r="J523" s="70">
        <v>0</v>
      </c>
      <c r="K523" s="70">
        <v>0</v>
      </c>
      <c r="L523" s="70">
        <v>0</v>
      </c>
      <c r="M523" s="70">
        <v>0</v>
      </c>
      <c r="O523" s="28">
        <v>3033.32</v>
      </c>
      <c r="P523" s="28">
        <v>1712.2200000000007</v>
      </c>
      <c r="Q523" s="28">
        <v>4745.540000000001</v>
      </c>
    </row>
    <row r="524" spans="2:17" ht="12">
      <c r="B524" s="69" t="s">
        <v>1831</v>
      </c>
      <c r="C524" s="69" t="s">
        <v>475</v>
      </c>
      <c r="D524" s="70">
        <v>1836.4900000000002</v>
      </c>
      <c r="E524" s="70">
        <v>2365.3100000000004</v>
      </c>
      <c r="F524" s="70">
        <v>0</v>
      </c>
      <c r="G524" s="70">
        <v>0</v>
      </c>
      <c r="H524" s="70">
        <v>0</v>
      </c>
      <c r="I524" s="70">
        <v>0</v>
      </c>
      <c r="J524" s="70">
        <v>0</v>
      </c>
      <c r="K524" s="70">
        <v>0</v>
      </c>
      <c r="L524" s="70">
        <v>0.99</v>
      </c>
      <c r="M524" s="70">
        <v>0.99</v>
      </c>
      <c r="O524" s="28">
        <v>1837.4800000000002</v>
      </c>
      <c r="P524" s="28">
        <v>528.8199999999999</v>
      </c>
      <c r="Q524" s="28">
        <v>2366.3</v>
      </c>
    </row>
    <row r="525" spans="2:17" ht="12">
      <c r="B525" s="69" t="s">
        <v>1832</v>
      </c>
      <c r="C525" s="69" t="s">
        <v>607</v>
      </c>
      <c r="D525" s="70">
        <v>2364.0200000000004</v>
      </c>
      <c r="E525" s="70">
        <v>2784.9500000000007</v>
      </c>
      <c r="F525" s="70">
        <v>3</v>
      </c>
      <c r="G525" s="70">
        <v>23</v>
      </c>
      <c r="H525" s="70">
        <v>0</v>
      </c>
      <c r="I525" s="70">
        <v>0</v>
      </c>
      <c r="J525" s="70">
        <v>0</v>
      </c>
      <c r="K525" s="70">
        <v>0</v>
      </c>
      <c r="L525" s="70">
        <v>0</v>
      </c>
      <c r="M525" s="70">
        <v>0</v>
      </c>
      <c r="O525" s="28">
        <v>2367.0200000000004</v>
      </c>
      <c r="P525" s="28">
        <v>440.9300000000003</v>
      </c>
      <c r="Q525" s="28">
        <v>2807.9500000000007</v>
      </c>
    </row>
    <row r="526" spans="2:17" ht="12">
      <c r="B526" s="69" t="s">
        <v>1833</v>
      </c>
      <c r="C526" s="69" t="s">
        <v>329</v>
      </c>
      <c r="D526" s="70">
        <v>1825.2499999999993</v>
      </c>
      <c r="E526" s="70">
        <v>3539.7999999999993</v>
      </c>
      <c r="F526" s="70">
        <v>0</v>
      </c>
      <c r="G526" s="70">
        <v>0</v>
      </c>
      <c r="H526" s="70">
        <v>0</v>
      </c>
      <c r="I526" s="70">
        <v>0</v>
      </c>
      <c r="J526" s="70">
        <v>0</v>
      </c>
      <c r="K526" s="70">
        <v>0</v>
      </c>
      <c r="L526" s="70">
        <v>1.5</v>
      </c>
      <c r="M526" s="70">
        <v>1.5</v>
      </c>
      <c r="O526" s="28">
        <v>1826.7499999999993</v>
      </c>
      <c r="P526" s="28">
        <v>1714.55</v>
      </c>
      <c r="Q526" s="28">
        <v>3541.2999999999993</v>
      </c>
    </row>
    <row r="527" spans="2:17" ht="12">
      <c r="B527" s="69" t="s">
        <v>1834</v>
      </c>
      <c r="C527" s="69" t="s">
        <v>330</v>
      </c>
      <c r="D527" s="70">
        <v>2355.7100000000014</v>
      </c>
      <c r="E527" s="70">
        <v>2973.200000000001</v>
      </c>
      <c r="F527" s="70">
        <v>11</v>
      </c>
      <c r="G527" s="70">
        <v>11</v>
      </c>
      <c r="H527" s="70">
        <v>0</v>
      </c>
      <c r="I527" s="70">
        <v>0</v>
      </c>
      <c r="J527" s="70">
        <v>0</v>
      </c>
      <c r="K527" s="70">
        <v>0</v>
      </c>
      <c r="L527" s="70">
        <v>0</v>
      </c>
      <c r="M527" s="70">
        <v>0</v>
      </c>
      <c r="O527" s="28">
        <v>2366.7100000000014</v>
      </c>
      <c r="P527" s="28">
        <v>617.4899999999998</v>
      </c>
      <c r="Q527" s="28">
        <v>2984.200000000001</v>
      </c>
    </row>
    <row r="528" spans="2:17" ht="12">
      <c r="B528" s="69" t="s">
        <v>1835</v>
      </c>
      <c r="C528" s="69" t="s">
        <v>739</v>
      </c>
      <c r="D528" s="70">
        <v>11639.120000000015</v>
      </c>
      <c r="E528" s="70">
        <v>39222.920000000006</v>
      </c>
      <c r="F528" s="70">
        <v>174.1</v>
      </c>
      <c r="G528" s="70">
        <v>15007.099999999997</v>
      </c>
      <c r="H528" s="70">
        <v>2.5</v>
      </c>
      <c r="I528" s="70">
        <v>2.5</v>
      </c>
      <c r="J528" s="70">
        <v>0</v>
      </c>
      <c r="K528" s="70">
        <v>249</v>
      </c>
      <c r="L528" s="70">
        <v>1.98</v>
      </c>
      <c r="M528" s="70">
        <v>1.98</v>
      </c>
      <c r="O528" s="28">
        <v>11817.700000000015</v>
      </c>
      <c r="P528" s="28">
        <v>42665.79999999999</v>
      </c>
      <c r="Q528" s="28">
        <v>54483.5</v>
      </c>
    </row>
    <row r="529" spans="2:17" ht="12">
      <c r="B529" s="69" t="s">
        <v>1836</v>
      </c>
      <c r="C529" s="69" t="s">
        <v>608</v>
      </c>
      <c r="D529" s="70">
        <v>3636.680000000003</v>
      </c>
      <c r="E529" s="70">
        <v>4441.290000000003</v>
      </c>
      <c r="F529" s="70">
        <v>22</v>
      </c>
      <c r="G529" s="70">
        <v>1022</v>
      </c>
      <c r="H529" s="70">
        <v>0</v>
      </c>
      <c r="I529" s="70">
        <v>0</v>
      </c>
      <c r="J529" s="70">
        <v>0</v>
      </c>
      <c r="K529" s="70">
        <v>0</v>
      </c>
      <c r="L529" s="70">
        <v>0</v>
      </c>
      <c r="M529" s="70">
        <v>0</v>
      </c>
      <c r="O529" s="28">
        <v>3658.680000000003</v>
      </c>
      <c r="P529" s="28">
        <v>1804.6099999999997</v>
      </c>
      <c r="Q529" s="28">
        <v>5463.290000000003</v>
      </c>
    </row>
    <row r="530" spans="2:17" ht="12">
      <c r="B530" s="69" t="s">
        <v>1837</v>
      </c>
      <c r="C530" s="69" t="s">
        <v>609</v>
      </c>
      <c r="D530" s="70">
        <v>3805.5500000000006</v>
      </c>
      <c r="E530" s="70">
        <v>4287.390000000001</v>
      </c>
      <c r="F530" s="70">
        <v>0</v>
      </c>
      <c r="G530" s="70">
        <v>0</v>
      </c>
      <c r="H530" s="70">
        <v>0</v>
      </c>
      <c r="I530" s="70">
        <v>0</v>
      </c>
      <c r="J530" s="70">
        <v>0</v>
      </c>
      <c r="K530" s="70">
        <v>0</v>
      </c>
      <c r="L530" s="70">
        <v>0.99</v>
      </c>
      <c r="M530" s="70">
        <v>0.99</v>
      </c>
      <c r="O530" s="28">
        <v>3806.5400000000004</v>
      </c>
      <c r="P530" s="28">
        <v>481.8400000000006</v>
      </c>
      <c r="Q530" s="28">
        <v>4288.380000000001</v>
      </c>
    </row>
    <row r="531" spans="2:17" ht="12">
      <c r="B531" s="69" t="s">
        <v>1838</v>
      </c>
      <c r="C531" s="69" t="s">
        <v>740</v>
      </c>
      <c r="D531" s="70">
        <v>8975.229999999998</v>
      </c>
      <c r="E531" s="70">
        <v>19179.05</v>
      </c>
      <c r="F531" s="70">
        <v>188.8</v>
      </c>
      <c r="G531" s="70">
        <v>1284.8</v>
      </c>
      <c r="H531" s="70">
        <v>0</v>
      </c>
      <c r="I531" s="70">
        <v>0</v>
      </c>
      <c r="J531" s="70">
        <v>0</v>
      </c>
      <c r="K531" s="70">
        <v>998</v>
      </c>
      <c r="L531" s="70">
        <v>1</v>
      </c>
      <c r="M531" s="70">
        <v>1</v>
      </c>
      <c r="O531" s="28">
        <v>9165.029999999997</v>
      </c>
      <c r="P531" s="28">
        <v>12297.820000000002</v>
      </c>
      <c r="Q531" s="28">
        <v>21462.85</v>
      </c>
    </row>
    <row r="532" spans="2:17" ht="12">
      <c r="B532" s="69" t="s">
        <v>1839</v>
      </c>
      <c r="C532" s="69" t="s">
        <v>332</v>
      </c>
      <c r="D532" s="70">
        <v>5216.420000000002</v>
      </c>
      <c r="E532" s="70">
        <v>7770.660000000003</v>
      </c>
      <c r="F532" s="70">
        <v>11</v>
      </c>
      <c r="G532" s="70">
        <v>1521</v>
      </c>
      <c r="H532" s="70">
        <v>2.76</v>
      </c>
      <c r="I532" s="70">
        <v>2.76</v>
      </c>
      <c r="J532" s="70">
        <v>0</v>
      </c>
      <c r="K532" s="70">
        <v>0</v>
      </c>
      <c r="L532" s="70">
        <v>0</v>
      </c>
      <c r="M532" s="70">
        <v>0</v>
      </c>
      <c r="O532" s="28">
        <v>5230.180000000002</v>
      </c>
      <c r="P532" s="28">
        <v>4064.2400000000016</v>
      </c>
      <c r="Q532" s="28">
        <v>9294.420000000004</v>
      </c>
    </row>
    <row r="533" spans="2:17" ht="12">
      <c r="B533" s="69" t="s">
        <v>1840</v>
      </c>
      <c r="C533" s="69" t="s">
        <v>333</v>
      </c>
      <c r="D533" s="70">
        <v>4434.5800000000045</v>
      </c>
      <c r="E533" s="70">
        <v>5831.880000000005</v>
      </c>
      <c r="F533" s="70">
        <v>181.5</v>
      </c>
      <c r="G533" s="70">
        <v>786.5</v>
      </c>
      <c r="H533" s="70">
        <v>14.75</v>
      </c>
      <c r="I533" s="70">
        <v>14.75</v>
      </c>
      <c r="J533" s="70">
        <v>0</v>
      </c>
      <c r="K533" s="70">
        <v>80</v>
      </c>
      <c r="L533" s="70">
        <v>2</v>
      </c>
      <c r="M533" s="70">
        <v>2</v>
      </c>
      <c r="O533" s="28">
        <v>4632.8300000000045</v>
      </c>
      <c r="P533" s="28">
        <v>2082.3</v>
      </c>
      <c r="Q533" s="28">
        <v>6715.130000000005</v>
      </c>
    </row>
    <row r="534" spans="2:17" ht="12">
      <c r="B534" s="69" t="s">
        <v>1841</v>
      </c>
      <c r="C534" s="69" t="s">
        <v>610</v>
      </c>
      <c r="D534" s="70">
        <v>5321.38</v>
      </c>
      <c r="E534" s="70">
        <v>9638.95</v>
      </c>
      <c r="F534" s="70">
        <v>0</v>
      </c>
      <c r="G534" s="70">
        <v>0</v>
      </c>
      <c r="H534" s="70">
        <v>0</v>
      </c>
      <c r="I534" s="70">
        <v>0</v>
      </c>
      <c r="J534" s="70">
        <v>0</v>
      </c>
      <c r="K534" s="70">
        <v>0</v>
      </c>
      <c r="L534" s="70">
        <v>0</v>
      </c>
      <c r="M534" s="70">
        <v>0</v>
      </c>
      <c r="O534" s="28">
        <v>5321.38</v>
      </c>
      <c r="P534" s="28">
        <v>4317.570000000001</v>
      </c>
      <c r="Q534" s="28">
        <v>9638.95</v>
      </c>
    </row>
    <row r="535" spans="2:17" ht="12">
      <c r="B535" s="69" t="s">
        <v>1842</v>
      </c>
      <c r="C535" s="69" t="s">
        <v>334</v>
      </c>
      <c r="D535" s="70">
        <v>2722.7000000000016</v>
      </c>
      <c r="E535" s="70">
        <v>3680.3700000000017</v>
      </c>
      <c r="F535" s="70">
        <v>0</v>
      </c>
      <c r="G535" s="70">
        <v>0</v>
      </c>
      <c r="H535" s="70">
        <v>0</v>
      </c>
      <c r="I535" s="70">
        <v>0</v>
      </c>
      <c r="J535" s="70">
        <v>0</v>
      </c>
      <c r="K535" s="70">
        <v>0</v>
      </c>
      <c r="L535" s="70">
        <v>0</v>
      </c>
      <c r="M535" s="70">
        <v>0</v>
      </c>
      <c r="O535" s="28">
        <v>2722.7000000000016</v>
      </c>
      <c r="P535" s="28">
        <v>957.6700000000001</v>
      </c>
      <c r="Q535" s="28">
        <v>3680.3700000000017</v>
      </c>
    </row>
    <row r="536" spans="2:17" ht="12">
      <c r="B536" s="71" t="s">
        <v>1843</v>
      </c>
      <c r="C536" s="69" t="s">
        <v>335</v>
      </c>
      <c r="D536" s="70">
        <v>13346.779999999986</v>
      </c>
      <c r="E536" s="70">
        <v>15087.449999999986</v>
      </c>
      <c r="F536" s="70">
        <v>142.6</v>
      </c>
      <c r="G536" s="70">
        <v>3591.6</v>
      </c>
      <c r="H536" s="70">
        <v>22.5</v>
      </c>
      <c r="I536" s="70">
        <v>19957.5</v>
      </c>
      <c r="J536" s="70">
        <v>0</v>
      </c>
      <c r="K536" s="70">
        <v>1100</v>
      </c>
      <c r="L536" s="70">
        <v>0</v>
      </c>
      <c r="M536" s="70">
        <v>0</v>
      </c>
      <c r="O536" s="28">
        <v>13511.879999999986</v>
      </c>
      <c r="P536" s="28">
        <v>26224.670000000002</v>
      </c>
      <c r="Q536" s="28">
        <v>39736.54999999999</v>
      </c>
    </row>
    <row r="537" spans="2:17" ht="12">
      <c r="B537" s="69" t="s">
        <v>1844</v>
      </c>
      <c r="C537" s="69" t="s">
        <v>336</v>
      </c>
      <c r="D537" s="70">
        <v>4218.260000000002</v>
      </c>
      <c r="E537" s="70">
        <v>6138.760000000002</v>
      </c>
      <c r="F537" s="70">
        <v>0</v>
      </c>
      <c r="G537" s="70">
        <v>0</v>
      </c>
      <c r="H537" s="70">
        <v>0</v>
      </c>
      <c r="I537" s="70">
        <v>75</v>
      </c>
      <c r="J537" s="70">
        <v>0</v>
      </c>
      <c r="K537" s="70">
        <v>0</v>
      </c>
      <c r="L537" s="70">
        <v>0.99</v>
      </c>
      <c r="M537" s="70">
        <v>0.99</v>
      </c>
      <c r="O537" s="28">
        <v>4219.250000000002</v>
      </c>
      <c r="P537" s="28">
        <v>1995.5</v>
      </c>
      <c r="Q537" s="28">
        <v>6214.750000000002</v>
      </c>
    </row>
    <row r="538" spans="2:17" ht="12">
      <c r="B538" s="69" t="s">
        <v>1845</v>
      </c>
      <c r="C538" s="69" t="s">
        <v>565</v>
      </c>
      <c r="D538" s="70">
        <v>5983.720000000005</v>
      </c>
      <c r="E538" s="70">
        <v>6704.830000000005</v>
      </c>
      <c r="F538" s="70">
        <v>31</v>
      </c>
      <c r="G538" s="70">
        <v>37</v>
      </c>
      <c r="H538" s="70">
        <v>0</v>
      </c>
      <c r="I538" s="70">
        <v>524</v>
      </c>
      <c r="J538" s="70">
        <v>0</v>
      </c>
      <c r="K538" s="70">
        <v>0</v>
      </c>
      <c r="L538" s="70">
        <v>0</v>
      </c>
      <c r="M538" s="70">
        <v>0</v>
      </c>
      <c r="O538" s="28">
        <v>6014.720000000005</v>
      </c>
      <c r="P538" s="28">
        <v>1251.1100000000006</v>
      </c>
      <c r="Q538" s="28">
        <v>7265.830000000005</v>
      </c>
    </row>
    <row r="539" spans="2:17" ht="12">
      <c r="B539" s="69" t="s">
        <v>1846</v>
      </c>
      <c r="C539" s="69" t="s">
        <v>566</v>
      </c>
      <c r="D539" s="70">
        <v>5564.47</v>
      </c>
      <c r="E539" s="70">
        <v>6254.61</v>
      </c>
      <c r="F539" s="70">
        <v>0</v>
      </c>
      <c r="G539" s="70">
        <v>15</v>
      </c>
      <c r="H539" s="70">
        <v>0</v>
      </c>
      <c r="I539" s="70">
        <v>0</v>
      </c>
      <c r="J539" s="70">
        <v>0</v>
      </c>
      <c r="K539" s="70">
        <v>0</v>
      </c>
      <c r="L539" s="70">
        <v>0</v>
      </c>
      <c r="M539" s="70">
        <v>0</v>
      </c>
      <c r="O539" s="28">
        <v>5564.47</v>
      </c>
      <c r="P539" s="28">
        <v>705.1399999999994</v>
      </c>
      <c r="Q539" s="28">
        <v>6269.61</v>
      </c>
    </row>
    <row r="540" spans="2:17" ht="12">
      <c r="B540" s="69" t="s">
        <v>1847</v>
      </c>
      <c r="C540" s="69" t="s">
        <v>800</v>
      </c>
      <c r="D540" s="70">
        <v>4640.090000000002</v>
      </c>
      <c r="E540" s="70">
        <v>5656.700000000001</v>
      </c>
      <c r="F540" s="70">
        <v>15</v>
      </c>
      <c r="G540" s="70">
        <v>15</v>
      </c>
      <c r="H540" s="70">
        <v>0</v>
      </c>
      <c r="I540" s="70">
        <v>0</v>
      </c>
      <c r="J540" s="70">
        <v>0</v>
      </c>
      <c r="K540" s="70">
        <v>0</v>
      </c>
      <c r="L540" s="70">
        <v>0</v>
      </c>
      <c r="M540" s="70">
        <v>0</v>
      </c>
      <c r="O540" s="28">
        <v>4655.090000000002</v>
      </c>
      <c r="P540" s="28">
        <v>1016.6099999999988</v>
      </c>
      <c r="Q540" s="28">
        <v>5671.700000000001</v>
      </c>
    </row>
    <row r="541" spans="2:17" ht="12">
      <c r="B541" s="69" t="s">
        <v>1848</v>
      </c>
      <c r="C541" s="69" t="s">
        <v>801</v>
      </c>
      <c r="D541" s="70">
        <v>5985.26000000001</v>
      </c>
      <c r="E541" s="70">
        <v>6441.7300000000105</v>
      </c>
      <c r="F541" s="70">
        <v>0</v>
      </c>
      <c r="G541" s="70">
        <v>0</v>
      </c>
      <c r="H541" s="70">
        <v>0</v>
      </c>
      <c r="I541" s="70">
        <v>0</v>
      </c>
      <c r="J541" s="70">
        <v>0</v>
      </c>
      <c r="K541" s="70">
        <v>0</v>
      </c>
      <c r="L541" s="70">
        <v>0</v>
      </c>
      <c r="M541" s="70">
        <v>0</v>
      </c>
      <c r="O541" s="28">
        <v>5985.26000000001</v>
      </c>
      <c r="P541" s="28">
        <v>456.47000000000025</v>
      </c>
      <c r="Q541" s="28">
        <v>6441.7300000000105</v>
      </c>
    </row>
    <row r="542" spans="2:17" ht="12">
      <c r="B542" s="69" t="s">
        <v>1849</v>
      </c>
      <c r="C542" s="69" t="s">
        <v>802</v>
      </c>
      <c r="D542" s="70">
        <v>7080.2500000000055</v>
      </c>
      <c r="E542" s="70">
        <v>10647.390000000007</v>
      </c>
      <c r="F542" s="70">
        <v>0</v>
      </c>
      <c r="G542" s="70">
        <v>0</v>
      </c>
      <c r="H542" s="70">
        <v>0</v>
      </c>
      <c r="I542" s="70">
        <v>0</v>
      </c>
      <c r="J542" s="70">
        <v>0</v>
      </c>
      <c r="K542" s="70">
        <v>0</v>
      </c>
      <c r="L542" s="70">
        <v>4.99</v>
      </c>
      <c r="M542" s="70">
        <v>4.99</v>
      </c>
      <c r="O542" s="28">
        <v>7085.240000000005</v>
      </c>
      <c r="P542" s="28">
        <v>3567.1400000000012</v>
      </c>
      <c r="Q542" s="28">
        <v>10652.380000000006</v>
      </c>
    </row>
    <row r="543" spans="2:17" ht="12">
      <c r="B543" s="69" t="s">
        <v>1850</v>
      </c>
      <c r="C543" s="69" t="s">
        <v>803</v>
      </c>
      <c r="D543" s="70">
        <v>6851.279999999999</v>
      </c>
      <c r="E543" s="70">
        <v>9742.109999999999</v>
      </c>
      <c r="F543" s="70">
        <v>48</v>
      </c>
      <c r="G543" s="70">
        <v>1019.9000000000001</v>
      </c>
      <c r="H543" s="70">
        <v>0</v>
      </c>
      <c r="I543" s="70">
        <v>0</v>
      </c>
      <c r="J543" s="70">
        <v>0</v>
      </c>
      <c r="K543" s="70">
        <v>349</v>
      </c>
      <c r="L543" s="70">
        <v>3.61</v>
      </c>
      <c r="M543" s="70">
        <v>5.109999999999999</v>
      </c>
      <c r="O543" s="28">
        <v>6902.8899999999985</v>
      </c>
      <c r="P543" s="28">
        <v>4213.2300000000005</v>
      </c>
      <c r="Q543" s="28">
        <v>11116.119999999999</v>
      </c>
    </row>
    <row r="544" spans="2:17" ht="12">
      <c r="B544" s="69" t="s">
        <v>1851</v>
      </c>
      <c r="C544" s="69" t="s">
        <v>804</v>
      </c>
      <c r="D544" s="70">
        <v>3128.940000000001</v>
      </c>
      <c r="E544" s="70">
        <v>4007.3100000000013</v>
      </c>
      <c r="F544" s="70">
        <v>0</v>
      </c>
      <c r="G544" s="70">
        <v>0</v>
      </c>
      <c r="H544" s="70">
        <v>0</v>
      </c>
      <c r="I544" s="70">
        <v>0</v>
      </c>
      <c r="J544" s="70">
        <v>0</v>
      </c>
      <c r="K544" s="70">
        <v>0</v>
      </c>
      <c r="L544" s="70">
        <v>0</v>
      </c>
      <c r="M544" s="70">
        <v>0</v>
      </c>
      <c r="O544" s="28">
        <v>3128.940000000001</v>
      </c>
      <c r="P544" s="28">
        <v>878.3700000000003</v>
      </c>
      <c r="Q544" s="28">
        <v>4007.3100000000013</v>
      </c>
    </row>
    <row r="545" spans="2:17" ht="12">
      <c r="B545" s="69" t="s">
        <v>1852</v>
      </c>
      <c r="C545" s="69" t="s">
        <v>339</v>
      </c>
      <c r="D545" s="70">
        <v>6085.230000000005</v>
      </c>
      <c r="E545" s="70">
        <v>28023.670000000006</v>
      </c>
      <c r="F545" s="70">
        <v>22</v>
      </c>
      <c r="G545" s="70">
        <v>27</v>
      </c>
      <c r="H545" s="70">
        <v>0</v>
      </c>
      <c r="I545" s="70">
        <v>0</v>
      </c>
      <c r="J545" s="70">
        <v>0</v>
      </c>
      <c r="K545" s="70">
        <v>0</v>
      </c>
      <c r="L545" s="70">
        <v>2.9699999999999998</v>
      </c>
      <c r="M545" s="70">
        <v>2.9699999999999998</v>
      </c>
      <c r="O545" s="28">
        <v>6110.200000000005</v>
      </c>
      <c r="P545" s="28">
        <v>21943.440000000002</v>
      </c>
      <c r="Q545" s="28">
        <v>28053.640000000007</v>
      </c>
    </row>
    <row r="546" spans="2:17" ht="12">
      <c r="B546" s="69" t="s">
        <v>1853</v>
      </c>
      <c r="C546" s="69" t="s">
        <v>536</v>
      </c>
      <c r="D546" s="70">
        <v>726.4300000000003</v>
      </c>
      <c r="E546" s="70">
        <v>835.2200000000003</v>
      </c>
      <c r="F546" s="70">
        <v>0</v>
      </c>
      <c r="G546" s="70">
        <v>0</v>
      </c>
      <c r="H546" s="70">
        <v>0</v>
      </c>
      <c r="I546" s="70">
        <v>0</v>
      </c>
      <c r="J546" s="70">
        <v>0</v>
      </c>
      <c r="K546" s="70">
        <v>0</v>
      </c>
      <c r="L546" s="70">
        <v>0</v>
      </c>
      <c r="M546" s="70">
        <v>0</v>
      </c>
      <c r="O546" s="28">
        <v>726.4300000000003</v>
      </c>
      <c r="P546" s="28">
        <v>108.78999999999996</v>
      </c>
      <c r="Q546" s="28">
        <v>835.2200000000003</v>
      </c>
    </row>
    <row r="547" spans="2:17" ht="12">
      <c r="B547" s="69" t="s">
        <v>1854</v>
      </c>
      <c r="C547" s="69" t="s">
        <v>611</v>
      </c>
      <c r="D547" s="70">
        <v>2097.299999999999</v>
      </c>
      <c r="E547" s="70">
        <v>4183.739999999999</v>
      </c>
      <c r="F547" s="70">
        <v>0</v>
      </c>
      <c r="G547" s="70">
        <v>0</v>
      </c>
      <c r="H547" s="70">
        <v>0</v>
      </c>
      <c r="I547" s="70">
        <v>0</v>
      </c>
      <c r="J547" s="70">
        <v>0</v>
      </c>
      <c r="K547" s="70">
        <v>0</v>
      </c>
      <c r="L547" s="70">
        <v>0</v>
      </c>
      <c r="M547" s="70">
        <v>0</v>
      </c>
      <c r="O547" s="28">
        <v>2097.299999999999</v>
      </c>
      <c r="P547" s="28">
        <v>2086.44</v>
      </c>
      <c r="Q547" s="28">
        <v>4183.739999999999</v>
      </c>
    </row>
    <row r="548" spans="2:17" ht="12">
      <c r="B548" s="69" t="s">
        <v>1855</v>
      </c>
      <c r="C548" s="69" t="s">
        <v>340</v>
      </c>
      <c r="D548" s="70">
        <v>9195.390000000003</v>
      </c>
      <c r="E548" s="70">
        <v>18662.11</v>
      </c>
      <c r="F548" s="70">
        <v>23.4</v>
      </c>
      <c r="G548" s="70">
        <v>533.4</v>
      </c>
      <c r="H548" s="70">
        <v>42</v>
      </c>
      <c r="I548" s="70">
        <v>70.5</v>
      </c>
      <c r="J548" s="70">
        <v>0</v>
      </c>
      <c r="K548" s="70">
        <v>0</v>
      </c>
      <c r="L548" s="70">
        <v>0</v>
      </c>
      <c r="M548" s="70">
        <v>0</v>
      </c>
      <c r="O548" s="28">
        <v>9260.790000000003</v>
      </c>
      <c r="P548" s="28">
        <v>10005.22</v>
      </c>
      <c r="Q548" s="28">
        <v>19266.010000000002</v>
      </c>
    </row>
    <row r="549" spans="2:17" ht="12">
      <c r="B549" s="69" t="s">
        <v>1856</v>
      </c>
      <c r="C549" s="69" t="s">
        <v>341</v>
      </c>
      <c r="D549" s="70">
        <v>11104.29999999999</v>
      </c>
      <c r="E549" s="70">
        <v>23038.599999999995</v>
      </c>
      <c r="F549" s="70">
        <v>342.04999999999995</v>
      </c>
      <c r="G549" s="70">
        <v>1117.05</v>
      </c>
      <c r="H549" s="70">
        <v>0</v>
      </c>
      <c r="I549" s="70">
        <v>0</v>
      </c>
      <c r="J549" s="70">
        <v>0</v>
      </c>
      <c r="K549" s="70">
        <v>5634</v>
      </c>
      <c r="L549" s="70">
        <v>0.99</v>
      </c>
      <c r="M549" s="70">
        <v>0.99</v>
      </c>
      <c r="O549" s="28">
        <v>11447.33999999999</v>
      </c>
      <c r="P549" s="28">
        <v>18343.300000000007</v>
      </c>
      <c r="Q549" s="28">
        <v>29790.639999999996</v>
      </c>
    </row>
    <row r="550" spans="2:17" ht="12">
      <c r="B550" s="69" t="s">
        <v>1857</v>
      </c>
      <c r="C550" s="69" t="s">
        <v>567</v>
      </c>
      <c r="D550" s="70">
        <v>4175.919999999997</v>
      </c>
      <c r="E550" s="70">
        <v>4963.789999999997</v>
      </c>
      <c r="F550" s="70">
        <v>0</v>
      </c>
      <c r="G550" s="70">
        <v>20</v>
      </c>
      <c r="H550" s="70">
        <v>0</v>
      </c>
      <c r="I550" s="70">
        <v>0</v>
      </c>
      <c r="J550" s="70">
        <v>0</v>
      </c>
      <c r="K550" s="70">
        <v>0</v>
      </c>
      <c r="L550" s="70">
        <v>0</v>
      </c>
      <c r="M550" s="70">
        <v>0</v>
      </c>
      <c r="O550" s="28">
        <v>4175.919999999997</v>
      </c>
      <c r="P550" s="28">
        <v>807.8699999999999</v>
      </c>
      <c r="Q550" s="28">
        <v>4983.789999999997</v>
      </c>
    </row>
    <row r="551" spans="2:17" ht="12">
      <c r="B551" s="69" t="s">
        <v>1858</v>
      </c>
      <c r="C551" s="69" t="s">
        <v>343</v>
      </c>
      <c r="D551" s="70">
        <v>3477.6200000000026</v>
      </c>
      <c r="E551" s="70">
        <v>3995.3800000000024</v>
      </c>
      <c r="F551" s="70">
        <v>0</v>
      </c>
      <c r="G551" s="70">
        <v>15</v>
      </c>
      <c r="H551" s="70">
        <v>0</v>
      </c>
      <c r="I551" s="70">
        <v>0</v>
      </c>
      <c r="J551" s="70">
        <v>0</v>
      </c>
      <c r="K551" s="70">
        <v>0</v>
      </c>
      <c r="L551" s="70">
        <v>4.73</v>
      </c>
      <c r="M551" s="70">
        <v>4.73</v>
      </c>
      <c r="O551" s="28">
        <v>3482.3500000000026</v>
      </c>
      <c r="P551" s="28">
        <v>532.7599999999998</v>
      </c>
      <c r="Q551" s="28">
        <v>4015.1100000000024</v>
      </c>
    </row>
    <row r="552" spans="2:17" ht="12">
      <c r="B552" s="69" t="s">
        <v>1859</v>
      </c>
      <c r="C552" s="69" t="s">
        <v>537</v>
      </c>
      <c r="D552" s="70">
        <v>1478.6600000000003</v>
      </c>
      <c r="E552" s="70">
        <v>1985.8200000000004</v>
      </c>
      <c r="F552" s="70">
        <v>0</v>
      </c>
      <c r="G552" s="70">
        <v>0</v>
      </c>
      <c r="H552" s="70">
        <v>0</v>
      </c>
      <c r="I552" s="70">
        <v>0</v>
      </c>
      <c r="J552" s="70">
        <v>0</v>
      </c>
      <c r="K552" s="70">
        <v>0</v>
      </c>
      <c r="L552" s="70">
        <v>1.99</v>
      </c>
      <c r="M552" s="70">
        <v>1.99</v>
      </c>
      <c r="O552" s="28">
        <v>1480.6500000000003</v>
      </c>
      <c r="P552" s="28">
        <v>507.1600000000001</v>
      </c>
      <c r="Q552" s="28">
        <v>1987.8100000000004</v>
      </c>
    </row>
    <row r="553" spans="2:17" ht="12">
      <c r="B553" s="69" t="s">
        <v>1860</v>
      </c>
      <c r="C553" s="69" t="s">
        <v>805</v>
      </c>
      <c r="D553" s="70">
        <v>2756.1000000000004</v>
      </c>
      <c r="E553" s="70">
        <v>3380.76</v>
      </c>
      <c r="F553" s="70">
        <v>0</v>
      </c>
      <c r="G553" s="70">
        <v>0</v>
      </c>
      <c r="H553" s="70">
        <v>0</v>
      </c>
      <c r="I553" s="70">
        <v>0</v>
      </c>
      <c r="J553" s="70">
        <v>0</v>
      </c>
      <c r="K553" s="70">
        <v>0</v>
      </c>
      <c r="L553" s="70">
        <v>2.99</v>
      </c>
      <c r="M553" s="70">
        <v>2.99</v>
      </c>
      <c r="O553" s="28">
        <v>2759.09</v>
      </c>
      <c r="P553" s="28">
        <v>624.6599999999999</v>
      </c>
      <c r="Q553" s="28">
        <v>3383.75</v>
      </c>
    </row>
    <row r="554" spans="2:17" ht="12">
      <c r="B554" s="69" t="s">
        <v>1861</v>
      </c>
      <c r="C554" s="69" t="s">
        <v>755</v>
      </c>
      <c r="D554" s="70">
        <v>2455.39</v>
      </c>
      <c r="E554" s="70">
        <v>4135.3</v>
      </c>
      <c r="F554" s="70">
        <v>0</v>
      </c>
      <c r="G554" s="70">
        <v>1400</v>
      </c>
      <c r="H554" s="70">
        <v>0</v>
      </c>
      <c r="I554" s="70">
        <v>0</v>
      </c>
      <c r="J554" s="70">
        <v>0</v>
      </c>
      <c r="K554" s="70">
        <v>0</v>
      </c>
      <c r="L554" s="70">
        <v>0</v>
      </c>
      <c r="M554" s="70">
        <v>0</v>
      </c>
      <c r="O554" s="28">
        <v>2455.39</v>
      </c>
      <c r="P554" s="28">
        <v>3079.9100000000003</v>
      </c>
      <c r="Q554" s="28">
        <v>5535.3</v>
      </c>
    </row>
    <row r="555" spans="2:17" ht="12">
      <c r="B555" s="69" t="s">
        <v>1862</v>
      </c>
      <c r="C555" s="69" t="s">
        <v>754</v>
      </c>
      <c r="D555" s="70">
        <v>2357.7200000000003</v>
      </c>
      <c r="E555" s="70">
        <v>2850.4800000000005</v>
      </c>
      <c r="F555" s="70">
        <v>0</v>
      </c>
      <c r="G555" s="70">
        <v>0</v>
      </c>
      <c r="H555" s="70">
        <v>0</v>
      </c>
      <c r="I555" s="70">
        <v>0</v>
      </c>
      <c r="J555" s="70">
        <v>0</v>
      </c>
      <c r="K555" s="70">
        <v>0</v>
      </c>
      <c r="L555" s="70">
        <v>0</v>
      </c>
      <c r="M555" s="70">
        <v>0</v>
      </c>
      <c r="O555" s="28">
        <v>2357.7200000000003</v>
      </c>
      <c r="P555" s="28">
        <v>492.7600000000002</v>
      </c>
      <c r="Q555" s="28">
        <v>2850.4800000000005</v>
      </c>
    </row>
    <row r="556" spans="2:17" ht="12">
      <c r="B556" s="69" t="s">
        <v>1863</v>
      </c>
      <c r="C556" s="69" t="s">
        <v>349</v>
      </c>
      <c r="D556" s="70">
        <v>3912.81</v>
      </c>
      <c r="E556" s="70">
        <v>6034.959999999999</v>
      </c>
      <c r="F556" s="70">
        <v>80</v>
      </c>
      <c r="G556" s="70">
        <v>355</v>
      </c>
      <c r="H556" s="70">
        <v>0</v>
      </c>
      <c r="I556" s="70">
        <v>0</v>
      </c>
      <c r="J556" s="70">
        <v>0</v>
      </c>
      <c r="K556" s="70">
        <v>499</v>
      </c>
      <c r="L556" s="70">
        <v>0</v>
      </c>
      <c r="M556" s="70">
        <v>0</v>
      </c>
      <c r="O556" s="28">
        <v>3992.81</v>
      </c>
      <c r="P556" s="28">
        <v>2896.149999999999</v>
      </c>
      <c r="Q556" s="28">
        <v>6888.959999999999</v>
      </c>
    </row>
    <row r="557" spans="2:17" ht="12">
      <c r="B557" s="69" t="s">
        <v>1864</v>
      </c>
      <c r="C557" s="69" t="s">
        <v>612</v>
      </c>
      <c r="D557" s="70">
        <v>4420.0899999999965</v>
      </c>
      <c r="E557" s="70">
        <v>5419.229999999996</v>
      </c>
      <c r="F557" s="70">
        <v>11</v>
      </c>
      <c r="G557" s="70">
        <v>11</v>
      </c>
      <c r="H557" s="70">
        <v>56</v>
      </c>
      <c r="I557" s="70">
        <v>56</v>
      </c>
      <c r="J557" s="70">
        <v>0</v>
      </c>
      <c r="K557" s="70">
        <v>0</v>
      </c>
      <c r="L557" s="70">
        <v>1.98</v>
      </c>
      <c r="M557" s="70">
        <v>1.98</v>
      </c>
      <c r="O557" s="28">
        <v>4489.069999999996</v>
      </c>
      <c r="P557" s="28">
        <v>999.1399999999994</v>
      </c>
      <c r="Q557" s="28">
        <v>5488.2099999999955</v>
      </c>
    </row>
    <row r="558" spans="2:17" ht="12">
      <c r="B558" s="69" t="s">
        <v>1865</v>
      </c>
      <c r="C558" s="69" t="s">
        <v>351</v>
      </c>
      <c r="D558" s="70">
        <v>10076.539999999988</v>
      </c>
      <c r="E558" s="70">
        <v>25856.679999999993</v>
      </c>
      <c r="F558" s="70">
        <v>22</v>
      </c>
      <c r="G558" s="70">
        <v>92</v>
      </c>
      <c r="H558" s="70">
        <v>13</v>
      </c>
      <c r="I558" s="70">
        <v>13</v>
      </c>
      <c r="J558" s="70">
        <v>0</v>
      </c>
      <c r="K558" s="70">
        <v>0</v>
      </c>
      <c r="L558" s="70">
        <v>2.98</v>
      </c>
      <c r="M558" s="70">
        <v>2.98</v>
      </c>
      <c r="O558" s="28">
        <v>10114.519999999988</v>
      </c>
      <c r="P558" s="28">
        <v>15850.140000000005</v>
      </c>
      <c r="Q558" s="28">
        <v>25964.659999999993</v>
      </c>
    </row>
    <row r="559" spans="2:17" ht="12">
      <c r="B559" s="69" t="s">
        <v>1866</v>
      </c>
      <c r="C559" s="69" t="s">
        <v>806</v>
      </c>
      <c r="D559" s="70">
        <v>4039.2100000000005</v>
      </c>
      <c r="E559" s="70">
        <v>4994.320000000001</v>
      </c>
      <c r="F559" s="70">
        <v>0</v>
      </c>
      <c r="G559" s="70">
        <v>16.5</v>
      </c>
      <c r="H559" s="70">
        <v>0</v>
      </c>
      <c r="I559" s="70">
        <v>0</v>
      </c>
      <c r="J559" s="70">
        <v>0</v>
      </c>
      <c r="K559" s="70">
        <v>0</v>
      </c>
      <c r="L559" s="70">
        <v>1.5</v>
      </c>
      <c r="M559" s="70">
        <v>1.5</v>
      </c>
      <c r="O559" s="28">
        <v>4040.7100000000005</v>
      </c>
      <c r="P559" s="28">
        <v>971.6100000000001</v>
      </c>
      <c r="Q559" s="28">
        <v>5012.320000000001</v>
      </c>
    </row>
    <row r="560" spans="2:17" ht="12">
      <c r="B560" s="69" t="s">
        <v>1867</v>
      </c>
      <c r="C560" s="69" t="s">
        <v>356</v>
      </c>
      <c r="D560" s="70">
        <v>6214.480000000004</v>
      </c>
      <c r="E560" s="70">
        <v>8748.430000000004</v>
      </c>
      <c r="F560" s="70">
        <v>0</v>
      </c>
      <c r="G560" s="70">
        <v>0</v>
      </c>
      <c r="H560" s="70">
        <v>0</v>
      </c>
      <c r="I560" s="70">
        <v>0</v>
      </c>
      <c r="J560" s="70">
        <v>0</v>
      </c>
      <c r="K560" s="70">
        <v>350</v>
      </c>
      <c r="L560" s="70">
        <v>1.99</v>
      </c>
      <c r="M560" s="70">
        <v>1.99</v>
      </c>
      <c r="O560" s="28">
        <v>6216.470000000004</v>
      </c>
      <c r="P560" s="28">
        <v>2883.95</v>
      </c>
      <c r="Q560" s="28">
        <v>9100.420000000004</v>
      </c>
    </row>
    <row r="561" spans="2:17" ht="12">
      <c r="B561" s="69" t="s">
        <v>1868</v>
      </c>
      <c r="C561" s="69" t="s">
        <v>741</v>
      </c>
      <c r="D561" s="70">
        <v>7257.060000000012</v>
      </c>
      <c r="E561" s="70">
        <v>20604.790000000015</v>
      </c>
      <c r="F561" s="70">
        <v>43</v>
      </c>
      <c r="G561" s="70">
        <v>1191</v>
      </c>
      <c r="H561" s="70">
        <v>1.5</v>
      </c>
      <c r="I561" s="70">
        <v>7.5</v>
      </c>
      <c r="J561" s="70">
        <v>0</v>
      </c>
      <c r="K561" s="70">
        <v>0</v>
      </c>
      <c r="L561" s="70">
        <v>0.99</v>
      </c>
      <c r="M561" s="70">
        <v>0.99</v>
      </c>
      <c r="O561" s="28">
        <v>7302.550000000012</v>
      </c>
      <c r="P561" s="28">
        <v>14501.730000000005</v>
      </c>
      <c r="Q561" s="28">
        <v>21804.280000000017</v>
      </c>
    </row>
    <row r="562" spans="2:17" ht="12">
      <c r="B562" s="69" t="s">
        <v>1869</v>
      </c>
      <c r="C562" s="69" t="s">
        <v>807</v>
      </c>
      <c r="D562" s="70">
        <v>5569.000000000002</v>
      </c>
      <c r="E562" s="70">
        <v>21956.62</v>
      </c>
      <c r="F562" s="70">
        <v>0</v>
      </c>
      <c r="G562" s="70">
        <v>31</v>
      </c>
      <c r="H562" s="70">
        <v>0</v>
      </c>
      <c r="I562" s="70">
        <v>0</v>
      </c>
      <c r="J562" s="70">
        <v>0</v>
      </c>
      <c r="K562" s="70">
        <v>2994</v>
      </c>
      <c r="L562" s="70">
        <v>6.99</v>
      </c>
      <c r="M562" s="70">
        <v>6.99</v>
      </c>
      <c r="O562" s="28">
        <v>5575.990000000002</v>
      </c>
      <c r="P562" s="28">
        <v>19412.62</v>
      </c>
      <c r="Q562" s="28">
        <v>24988.61</v>
      </c>
    </row>
    <row r="563" spans="2:17" ht="12">
      <c r="B563" s="69" t="s">
        <v>1870</v>
      </c>
      <c r="C563" s="69" t="s">
        <v>862</v>
      </c>
      <c r="D563" s="70">
        <v>10901.459999999994</v>
      </c>
      <c r="E563" s="70">
        <v>26351.159999999996</v>
      </c>
      <c r="F563" s="70">
        <v>436.9000000000001</v>
      </c>
      <c r="G563" s="70">
        <v>3741.6899999999996</v>
      </c>
      <c r="H563" s="70">
        <v>3.6</v>
      </c>
      <c r="I563" s="70">
        <v>521.6</v>
      </c>
      <c r="J563" s="70">
        <v>0</v>
      </c>
      <c r="K563" s="70">
        <v>3198</v>
      </c>
      <c r="L563" s="70">
        <v>2.9699999999999998</v>
      </c>
      <c r="M563" s="70">
        <v>2.9699999999999998</v>
      </c>
      <c r="O563" s="28">
        <v>11344.929999999993</v>
      </c>
      <c r="P563" s="28">
        <v>22470.490000000005</v>
      </c>
      <c r="Q563" s="28">
        <v>33815.42</v>
      </c>
    </row>
    <row r="564" spans="2:17" ht="12">
      <c r="B564" s="69" t="s">
        <v>1871</v>
      </c>
      <c r="C564" s="69" t="s">
        <v>742</v>
      </c>
      <c r="D564" s="70">
        <v>6650.690000000003</v>
      </c>
      <c r="E564" s="70">
        <v>8202.640000000003</v>
      </c>
      <c r="F564" s="70">
        <v>11</v>
      </c>
      <c r="G564" s="70">
        <v>1031.4</v>
      </c>
      <c r="H564" s="70">
        <v>1</v>
      </c>
      <c r="I564" s="70">
        <v>1</v>
      </c>
      <c r="J564" s="70">
        <v>0</v>
      </c>
      <c r="K564" s="70">
        <v>0</v>
      </c>
      <c r="L564" s="70">
        <v>0.99</v>
      </c>
      <c r="M564" s="70">
        <v>0.99</v>
      </c>
      <c r="O564" s="28">
        <v>6663.680000000003</v>
      </c>
      <c r="P564" s="28">
        <v>2572.3499999999995</v>
      </c>
      <c r="Q564" s="28">
        <v>9236.030000000002</v>
      </c>
    </row>
    <row r="565" spans="2:17" ht="12">
      <c r="B565" s="69" t="s">
        <v>1872</v>
      </c>
      <c r="C565" s="69" t="s">
        <v>359</v>
      </c>
      <c r="D565" s="70">
        <v>2520.5200000000023</v>
      </c>
      <c r="E565" s="70">
        <v>3687.390000000002</v>
      </c>
      <c r="F565" s="70">
        <v>0</v>
      </c>
      <c r="G565" s="70">
        <v>1015</v>
      </c>
      <c r="H565" s="70">
        <v>0</v>
      </c>
      <c r="I565" s="70">
        <v>0</v>
      </c>
      <c r="J565" s="70">
        <v>0</v>
      </c>
      <c r="K565" s="70">
        <v>0</v>
      </c>
      <c r="L565" s="70">
        <v>0</v>
      </c>
      <c r="M565" s="70">
        <v>0</v>
      </c>
      <c r="O565" s="28">
        <v>2520.5200000000023</v>
      </c>
      <c r="P565" s="28">
        <v>2181.87</v>
      </c>
      <c r="Q565" s="28">
        <v>4702.390000000002</v>
      </c>
    </row>
    <row r="566" spans="2:17" ht="12">
      <c r="B566" s="69" t="s">
        <v>1873</v>
      </c>
      <c r="C566" s="69" t="s">
        <v>743</v>
      </c>
      <c r="D566" s="70">
        <v>14088.9</v>
      </c>
      <c r="E566" s="70">
        <v>43821.01999999999</v>
      </c>
      <c r="F566" s="70">
        <v>95.7</v>
      </c>
      <c r="G566" s="70">
        <v>294.70000000000005</v>
      </c>
      <c r="H566" s="70">
        <v>7.24</v>
      </c>
      <c r="I566" s="70">
        <v>97.24</v>
      </c>
      <c r="J566" s="70">
        <v>0</v>
      </c>
      <c r="K566" s="70">
        <v>1680</v>
      </c>
      <c r="L566" s="70">
        <v>1</v>
      </c>
      <c r="M566" s="70">
        <v>1</v>
      </c>
      <c r="O566" s="28">
        <v>14192.84</v>
      </c>
      <c r="P566" s="28">
        <v>31701.119999999984</v>
      </c>
      <c r="Q566" s="28">
        <v>45893.959999999985</v>
      </c>
    </row>
    <row r="567" spans="2:17" ht="12">
      <c r="B567" s="69" t="s">
        <v>1874</v>
      </c>
      <c r="C567" s="69" t="s">
        <v>360</v>
      </c>
      <c r="D567" s="70">
        <v>4541.890000000003</v>
      </c>
      <c r="E567" s="70">
        <v>6727.610000000003</v>
      </c>
      <c r="F567" s="70">
        <v>0</v>
      </c>
      <c r="G567" s="70">
        <v>11</v>
      </c>
      <c r="H567" s="70">
        <v>0</v>
      </c>
      <c r="I567" s="70">
        <v>0</v>
      </c>
      <c r="J567" s="70">
        <v>0</v>
      </c>
      <c r="K567" s="70">
        <v>0</v>
      </c>
      <c r="L567" s="70">
        <v>1.98</v>
      </c>
      <c r="M567" s="70">
        <v>1.98</v>
      </c>
      <c r="O567" s="28">
        <v>4543.870000000003</v>
      </c>
      <c r="P567" s="28">
        <v>2196.7200000000003</v>
      </c>
      <c r="Q567" s="28">
        <v>6740.590000000003</v>
      </c>
    </row>
    <row r="568" spans="2:17" ht="12">
      <c r="B568" s="69" t="s">
        <v>1875</v>
      </c>
      <c r="C568" s="69" t="s">
        <v>538</v>
      </c>
      <c r="D568" s="70">
        <v>605.9199999999997</v>
      </c>
      <c r="E568" s="70">
        <v>682.3899999999998</v>
      </c>
      <c r="F568" s="70">
        <v>0</v>
      </c>
      <c r="G568" s="70">
        <v>0</v>
      </c>
      <c r="H568" s="70">
        <v>0</v>
      </c>
      <c r="I568" s="70">
        <v>0</v>
      </c>
      <c r="J568" s="70">
        <v>0</v>
      </c>
      <c r="K568" s="70">
        <v>0</v>
      </c>
      <c r="L568" s="70">
        <v>2</v>
      </c>
      <c r="M568" s="70">
        <v>2</v>
      </c>
      <c r="O568" s="28">
        <v>607.9199999999997</v>
      </c>
      <c r="P568" s="28">
        <v>76.47000000000003</v>
      </c>
      <c r="Q568" s="28">
        <v>684.3899999999998</v>
      </c>
    </row>
    <row r="569" spans="2:17" ht="12">
      <c r="B569" s="69" t="s">
        <v>1876</v>
      </c>
      <c r="C569" s="69" t="s">
        <v>361</v>
      </c>
      <c r="D569" s="70">
        <v>3973.51</v>
      </c>
      <c r="E569" s="70">
        <v>4330.610000000001</v>
      </c>
      <c r="F569" s="70">
        <v>2</v>
      </c>
      <c r="G569" s="70">
        <v>2</v>
      </c>
      <c r="H569" s="70">
        <v>0</v>
      </c>
      <c r="I569" s="70">
        <v>0</v>
      </c>
      <c r="J569" s="70">
        <v>0</v>
      </c>
      <c r="K569" s="70">
        <v>0</v>
      </c>
      <c r="L569" s="70">
        <v>0</v>
      </c>
      <c r="M569" s="70">
        <v>0</v>
      </c>
      <c r="O569" s="28">
        <v>3975.51</v>
      </c>
      <c r="P569" s="28">
        <v>357.10000000000036</v>
      </c>
      <c r="Q569" s="28">
        <v>4332.610000000001</v>
      </c>
    </row>
    <row r="570" spans="2:17" ht="12">
      <c r="B570" s="69" t="s">
        <v>1877</v>
      </c>
      <c r="C570" s="69" t="s">
        <v>362</v>
      </c>
      <c r="D570" s="70">
        <v>4667.829999999995</v>
      </c>
      <c r="E570" s="70">
        <v>5319.4599999999955</v>
      </c>
      <c r="F570" s="70">
        <v>4.5</v>
      </c>
      <c r="G570" s="70">
        <v>4.5</v>
      </c>
      <c r="H570" s="70">
        <v>0</v>
      </c>
      <c r="I570" s="70">
        <v>29.5</v>
      </c>
      <c r="J570" s="70">
        <v>0</v>
      </c>
      <c r="K570" s="70">
        <v>0</v>
      </c>
      <c r="L570" s="70">
        <v>1.98</v>
      </c>
      <c r="M570" s="70">
        <v>1.98</v>
      </c>
      <c r="O570" s="28">
        <v>4674.309999999995</v>
      </c>
      <c r="P570" s="28">
        <v>681.1300000000001</v>
      </c>
      <c r="Q570" s="28">
        <v>5355.439999999995</v>
      </c>
    </row>
    <row r="571" spans="2:17" ht="12">
      <c r="B571" s="69" t="s">
        <v>1878</v>
      </c>
      <c r="C571" s="69" t="s">
        <v>744</v>
      </c>
      <c r="D571" s="70">
        <v>15072.330000000002</v>
      </c>
      <c r="E571" s="70">
        <v>37154.600000000006</v>
      </c>
      <c r="F571" s="70">
        <v>414.4</v>
      </c>
      <c r="G571" s="70">
        <v>16280.899999999998</v>
      </c>
      <c r="H571" s="70">
        <v>5</v>
      </c>
      <c r="I571" s="70">
        <v>308.8</v>
      </c>
      <c r="J571" s="70">
        <v>0</v>
      </c>
      <c r="K571" s="70">
        <v>0</v>
      </c>
      <c r="L571" s="70">
        <v>0.99</v>
      </c>
      <c r="M571" s="70">
        <v>0.99</v>
      </c>
      <c r="O571" s="28">
        <v>15492.720000000001</v>
      </c>
      <c r="P571" s="28">
        <v>38252.57</v>
      </c>
      <c r="Q571" s="28">
        <v>53745.29</v>
      </c>
    </row>
    <row r="572" spans="2:17" ht="12">
      <c r="B572" s="69" t="s">
        <v>1879</v>
      </c>
      <c r="C572" s="69" t="s">
        <v>745</v>
      </c>
      <c r="D572" s="70">
        <v>11723.55999999998</v>
      </c>
      <c r="E572" s="70">
        <v>19948.849999999977</v>
      </c>
      <c r="F572" s="70">
        <v>165</v>
      </c>
      <c r="G572" s="70">
        <v>613</v>
      </c>
      <c r="H572" s="70">
        <v>97.9</v>
      </c>
      <c r="I572" s="70">
        <v>632.9</v>
      </c>
      <c r="J572" s="70">
        <v>0</v>
      </c>
      <c r="K572" s="70">
        <v>0</v>
      </c>
      <c r="L572" s="70">
        <v>0</v>
      </c>
      <c r="M572" s="70">
        <v>0</v>
      </c>
      <c r="O572" s="28">
        <v>11986.45999999998</v>
      </c>
      <c r="P572" s="28">
        <v>9208.289999999999</v>
      </c>
      <c r="Q572" s="28">
        <v>21194.749999999978</v>
      </c>
    </row>
    <row r="573" spans="2:17" ht="12">
      <c r="B573" s="69" t="s">
        <v>1880</v>
      </c>
      <c r="C573" s="69" t="s">
        <v>539</v>
      </c>
      <c r="D573" s="70">
        <v>716.8299999999999</v>
      </c>
      <c r="E573" s="70">
        <v>1333.31</v>
      </c>
      <c r="F573" s="70">
        <v>0</v>
      </c>
      <c r="G573" s="70">
        <v>0</v>
      </c>
      <c r="H573" s="70">
        <v>0</v>
      </c>
      <c r="I573" s="70">
        <v>0</v>
      </c>
      <c r="J573" s="70">
        <v>0</v>
      </c>
      <c r="K573" s="70">
        <v>0</v>
      </c>
      <c r="L573" s="70">
        <v>0</v>
      </c>
      <c r="M573" s="70">
        <v>0</v>
      </c>
      <c r="O573" s="28">
        <v>716.8299999999999</v>
      </c>
      <c r="P573" s="28">
        <v>616.48</v>
      </c>
      <c r="Q573" s="28">
        <v>1333.31</v>
      </c>
    </row>
    <row r="574" spans="2:17" ht="12">
      <c r="B574" s="69" t="s">
        <v>1881</v>
      </c>
      <c r="C574" s="69" t="s">
        <v>746</v>
      </c>
      <c r="D574" s="70">
        <v>10456.09</v>
      </c>
      <c r="E574" s="70">
        <v>17822.710000000003</v>
      </c>
      <c r="F574" s="70">
        <v>77.80000000000001</v>
      </c>
      <c r="G574" s="70">
        <v>3247.2999999999997</v>
      </c>
      <c r="H574" s="70">
        <v>5</v>
      </c>
      <c r="I574" s="70">
        <v>5</v>
      </c>
      <c r="J574" s="70">
        <v>0</v>
      </c>
      <c r="K574" s="70">
        <v>0</v>
      </c>
      <c r="L574" s="70">
        <v>0</v>
      </c>
      <c r="M574" s="70">
        <v>0</v>
      </c>
      <c r="O574" s="28">
        <v>10538.89</v>
      </c>
      <c r="P574" s="28">
        <v>10536.120000000003</v>
      </c>
      <c r="Q574" s="28">
        <v>21075.010000000002</v>
      </c>
    </row>
    <row r="575" spans="2:17" ht="12">
      <c r="B575" s="69" t="s">
        <v>1882</v>
      </c>
      <c r="C575" s="69" t="s">
        <v>366</v>
      </c>
      <c r="D575" s="70">
        <v>4464.5199999999995</v>
      </c>
      <c r="E575" s="70">
        <v>6385.44</v>
      </c>
      <c r="F575" s="70">
        <v>0</v>
      </c>
      <c r="G575" s="70">
        <v>0</v>
      </c>
      <c r="H575" s="70">
        <v>0</v>
      </c>
      <c r="I575" s="70">
        <v>0</v>
      </c>
      <c r="J575" s="70">
        <v>0</v>
      </c>
      <c r="K575" s="70">
        <v>499</v>
      </c>
      <c r="L575" s="70">
        <v>0.99</v>
      </c>
      <c r="M575" s="70">
        <v>0.99</v>
      </c>
      <c r="O575" s="28">
        <v>4465.509999999999</v>
      </c>
      <c r="P575" s="28">
        <v>2419.92</v>
      </c>
      <c r="Q575" s="28">
        <v>6885.429999999999</v>
      </c>
    </row>
    <row r="576" spans="2:17" ht="12">
      <c r="B576" s="69" t="s">
        <v>1883</v>
      </c>
      <c r="C576" s="69" t="s">
        <v>540</v>
      </c>
      <c r="D576" s="70">
        <v>1419.3300000000006</v>
      </c>
      <c r="E576" s="70">
        <v>1626.3400000000006</v>
      </c>
      <c r="F576" s="70">
        <v>0</v>
      </c>
      <c r="G576" s="70">
        <v>0</v>
      </c>
      <c r="H576" s="70">
        <v>0</v>
      </c>
      <c r="I576" s="70">
        <v>0</v>
      </c>
      <c r="J576" s="70">
        <v>0</v>
      </c>
      <c r="K576" s="70">
        <v>0</v>
      </c>
      <c r="L576" s="70">
        <v>0.99</v>
      </c>
      <c r="M576" s="70">
        <v>0.99</v>
      </c>
      <c r="O576" s="28">
        <v>1420.3200000000006</v>
      </c>
      <c r="P576" s="28">
        <v>207.01</v>
      </c>
      <c r="Q576" s="28">
        <v>1627.3300000000006</v>
      </c>
    </row>
    <row r="577" spans="2:17" ht="12">
      <c r="B577" s="69" t="s">
        <v>1884</v>
      </c>
      <c r="C577" s="69" t="s">
        <v>568</v>
      </c>
      <c r="D577" s="70">
        <v>4537.3099999999995</v>
      </c>
      <c r="E577" s="70">
        <v>5043.82</v>
      </c>
      <c r="F577" s="70">
        <v>0</v>
      </c>
      <c r="G577" s="70">
        <v>0</v>
      </c>
      <c r="H577" s="70">
        <v>0</v>
      </c>
      <c r="I577" s="70">
        <v>0</v>
      </c>
      <c r="J577" s="70">
        <v>0</v>
      </c>
      <c r="K577" s="70">
        <v>0</v>
      </c>
      <c r="L577" s="70">
        <v>1.6099999999999999</v>
      </c>
      <c r="M577" s="70">
        <v>1.6099999999999999</v>
      </c>
      <c r="O577" s="28">
        <v>4538.919999999999</v>
      </c>
      <c r="P577" s="28">
        <v>506.5100000000002</v>
      </c>
      <c r="Q577" s="28">
        <v>5045.429999999999</v>
      </c>
    </row>
    <row r="578" spans="2:17" ht="12">
      <c r="B578" s="69" t="s">
        <v>1885</v>
      </c>
      <c r="C578" s="69" t="s">
        <v>541</v>
      </c>
      <c r="D578" s="70">
        <v>1332.9800000000014</v>
      </c>
      <c r="E578" s="70">
        <v>1933.2900000000013</v>
      </c>
      <c r="F578" s="70">
        <v>0</v>
      </c>
      <c r="G578" s="70">
        <v>0</v>
      </c>
      <c r="H578" s="70">
        <v>0</v>
      </c>
      <c r="I578" s="70">
        <v>0</v>
      </c>
      <c r="J578" s="70">
        <v>0</v>
      </c>
      <c r="K578" s="70">
        <v>0</v>
      </c>
      <c r="L578" s="70">
        <v>0.99</v>
      </c>
      <c r="M578" s="70">
        <v>0.99</v>
      </c>
      <c r="O578" s="28">
        <v>1333.9700000000014</v>
      </c>
      <c r="P578" s="28">
        <v>600.31</v>
      </c>
      <c r="Q578" s="28">
        <v>1934.2800000000013</v>
      </c>
    </row>
    <row r="579" spans="2:17" ht="12">
      <c r="B579" s="69" t="s">
        <v>1886</v>
      </c>
      <c r="C579" s="69" t="s">
        <v>766</v>
      </c>
      <c r="D579" s="70">
        <v>3294.32</v>
      </c>
      <c r="E579" s="70">
        <v>4568.47</v>
      </c>
      <c r="F579" s="70">
        <v>0</v>
      </c>
      <c r="G579" s="70">
        <v>165</v>
      </c>
      <c r="H579" s="70">
        <v>0</v>
      </c>
      <c r="I579" s="70">
        <v>92</v>
      </c>
      <c r="J579" s="70">
        <v>0</v>
      </c>
      <c r="K579" s="70">
        <v>1064</v>
      </c>
      <c r="L579" s="70">
        <v>0.99</v>
      </c>
      <c r="M579" s="70">
        <v>0.99</v>
      </c>
      <c r="O579" s="28">
        <v>3295.31</v>
      </c>
      <c r="P579" s="28">
        <v>2595.15</v>
      </c>
      <c r="Q579" s="28">
        <v>5890.46</v>
      </c>
    </row>
    <row r="580" spans="2:17" ht="12">
      <c r="B580" s="69" t="s">
        <v>1887</v>
      </c>
      <c r="C580" s="69" t="s">
        <v>780</v>
      </c>
      <c r="D580" s="70">
        <v>5751.340000000004</v>
      </c>
      <c r="E580" s="70">
        <v>21582.83</v>
      </c>
      <c r="F580" s="70">
        <v>17</v>
      </c>
      <c r="G580" s="70">
        <v>1100</v>
      </c>
      <c r="H580" s="70">
        <v>0</v>
      </c>
      <c r="I580" s="70">
        <v>0</v>
      </c>
      <c r="J580" s="70">
        <v>0</v>
      </c>
      <c r="K580" s="70">
        <v>500</v>
      </c>
      <c r="L580" s="70">
        <v>2.7199999999999998</v>
      </c>
      <c r="M580" s="70">
        <v>2.7199999999999998</v>
      </c>
      <c r="O580" s="28">
        <v>5771.060000000004</v>
      </c>
      <c r="P580" s="28">
        <v>17414.489999999998</v>
      </c>
      <c r="Q580" s="28">
        <v>23185.550000000003</v>
      </c>
    </row>
    <row r="581" spans="2:17" ht="12">
      <c r="B581" s="69" t="s">
        <v>1888</v>
      </c>
      <c r="C581" s="69" t="s">
        <v>542</v>
      </c>
      <c r="D581" s="70">
        <v>505.46</v>
      </c>
      <c r="E581" s="70">
        <v>909.23</v>
      </c>
      <c r="F581" s="70">
        <v>0</v>
      </c>
      <c r="G581" s="70">
        <v>0</v>
      </c>
      <c r="H581" s="70">
        <v>0</v>
      </c>
      <c r="I581" s="70">
        <v>0</v>
      </c>
      <c r="J581" s="70">
        <v>0</v>
      </c>
      <c r="K581" s="70">
        <v>0</v>
      </c>
      <c r="L581" s="70">
        <v>0</v>
      </c>
      <c r="M581" s="70">
        <v>0</v>
      </c>
      <c r="O581" s="28">
        <v>505.46</v>
      </c>
      <c r="P581" s="28">
        <v>403.77000000000004</v>
      </c>
      <c r="Q581" s="28">
        <v>909.23</v>
      </c>
    </row>
    <row r="582" spans="2:17" ht="12">
      <c r="B582" s="69" t="s">
        <v>1889</v>
      </c>
      <c r="C582" s="69" t="s">
        <v>369</v>
      </c>
      <c r="D582" s="70">
        <v>3848.960000000003</v>
      </c>
      <c r="E582" s="70">
        <v>4884.830000000004</v>
      </c>
      <c r="F582" s="70">
        <v>10</v>
      </c>
      <c r="G582" s="70">
        <v>185</v>
      </c>
      <c r="H582" s="70">
        <v>0</v>
      </c>
      <c r="I582" s="70">
        <v>0</v>
      </c>
      <c r="J582" s="70">
        <v>0</v>
      </c>
      <c r="K582" s="70">
        <v>0</v>
      </c>
      <c r="L582" s="70">
        <v>0</v>
      </c>
      <c r="M582" s="70">
        <v>0</v>
      </c>
      <c r="O582" s="28">
        <v>3858.960000000003</v>
      </c>
      <c r="P582" s="28">
        <v>1210.8700000000003</v>
      </c>
      <c r="Q582" s="28">
        <v>5069.830000000004</v>
      </c>
    </row>
    <row r="583" spans="2:17" ht="12">
      <c r="B583" s="69" t="s">
        <v>1890</v>
      </c>
      <c r="C583" s="69" t="s">
        <v>613</v>
      </c>
      <c r="D583" s="70">
        <v>2079.5700000000006</v>
      </c>
      <c r="E583" s="70">
        <v>2462.1800000000007</v>
      </c>
      <c r="F583" s="70">
        <v>15</v>
      </c>
      <c r="G583" s="70">
        <v>65</v>
      </c>
      <c r="H583" s="70">
        <v>0</v>
      </c>
      <c r="I583" s="70">
        <v>0</v>
      </c>
      <c r="J583" s="70">
        <v>0</v>
      </c>
      <c r="K583" s="70">
        <v>0</v>
      </c>
      <c r="L583" s="70">
        <v>1</v>
      </c>
      <c r="M583" s="70">
        <v>1</v>
      </c>
      <c r="O583" s="28">
        <v>2095.5700000000006</v>
      </c>
      <c r="P583" s="28">
        <v>432.6100000000001</v>
      </c>
      <c r="Q583" s="28">
        <v>2528.1800000000007</v>
      </c>
    </row>
    <row r="584" spans="2:17" ht="12">
      <c r="B584" s="69" t="s">
        <v>1891</v>
      </c>
      <c r="C584" s="69" t="s">
        <v>808</v>
      </c>
      <c r="D584" s="70">
        <v>2451.0399999999995</v>
      </c>
      <c r="E584" s="70">
        <v>2906.0899999999992</v>
      </c>
      <c r="F584" s="70">
        <v>0</v>
      </c>
      <c r="G584" s="70">
        <v>0</v>
      </c>
      <c r="H584" s="70">
        <v>0</v>
      </c>
      <c r="I584" s="70">
        <v>0</v>
      </c>
      <c r="J584" s="70">
        <v>0</v>
      </c>
      <c r="K584" s="70">
        <v>0</v>
      </c>
      <c r="L584" s="70">
        <v>0</v>
      </c>
      <c r="M584" s="70">
        <v>0</v>
      </c>
      <c r="O584" s="28">
        <v>2451.0399999999995</v>
      </c>
      <c r="P584" s="28">
        <v>455.0499999999997</v>
      </c>
      <c r="Q584" s="28">
        <v>2906.0899999999992</v>
      </c>
    </row>
    <row r="585" spans="2:17" ht="12">
      <c r="B585" s="69" t="s">
        <v>1892</v>
      </c>
      <c r="C585" s="69" t="s">
        <v>809</v>
      </c>
      <c r="D585" s="70">
        <v>2333.100000000003</v>
      </c>
      <c r="E585" s="70">
        <v>2842.470000000003</v>
      </c>
      <c r="F585" s="70">
        <v>0</v>
      </c>
      <c r="G585" s="70">
        <v>0</v>
      </c>
      <c r="H585" s="70">
        <v>0</v>
      </c>
      <c r="I585" s="70">
        <v>0</v>
      </c>
      <c r="J585" s="70">
        <v>0</v>
      </c>
      <c r="K585" s="70">
        <v>0</v>
      </c>
      <c r="L585" s="70">
        <v>0</v>
      </c>
      <c r="M585" s="70">
        <v>0</v>
      </c>
      <c r="O585" s="28">
        <v>2333.100000000003</v>
      </c>
      <c r="P585" s="28">
        <v>509.3699999999999</v>
      </c>
      <c r="Q585" s="28">
        <v>2842.470000000003</v>
      </c>
    </row>
    <row r="586" spans="2:17" ht="12">
      <c r="B586" s="69" t="s">
        <v>1893</v>
      </c>
      <c r="C586" s="69" t="s">
        <v>543</v>
      </c>
      <c r="D586" s="70">
        <v>1925.3100000000004</v>
      </c>
      <c r="E586" s="70">
        <v>2590.9400000000005</v>
      </c>
      <c r="F586" s="70">
        <v>0</v>
      </c>
      <c r="G586" s="70">
        <v>0</v>
      </c>
      <c r="H586" s="70">
        <v>0</v>
      </c>
      <c r="I586" s="70">
        <v>0</v>
      </c>
      <c r="J586" s="70">
        <v>0</v>
      </c>
      <c r="K586" s="70">
        <v>0</v>
      </c>
      <c r="L586" s="70">
        <v>0</v>
      </c>
      <c r="M586" s="70">
        <v>0</v>
      </c>
      <c r="O586" s="28">
        <v>1925.3100000000004</v>
      </c>
      <c r="P586" s="28">
        <v>665.6300000000001</v>
      </c>
      <c r="Q586" s="28">
        <v>2590.9400000000005</v>
      </c>
    </row>
    <row r="587" spans="2:17" ht="12">
      <c r="B587" s="69" t="s">
        <v>1894</v>
      </c>
      <c r="C587" s="69" t="s">
        <v>569</v>
      </c>
      <c r="D587" s="70">
        <v>5145.570000000001</v>
      </c>
      <c r="E587" s="70">
        <v>5895.14</v>
      </c>
      <c r="F587" s="70">
        <v>0</v>
      </c>
      <c r="G587" s="70">
        <v>0</v>
      </c>
      <c r="H587" s="70">
        <v>0</v>
      </c>
      <c r="I587" s="70">
        <v>0</v>
      </c>
      <c r="J587" s="70">
        <v>0</v>
      </c>
      <c r="K587" s="70">
        <v>0</v>
      </c>
      <c r="L587" s="70">
        <v>1</v>
      </c>
      <c r="M587" s="70">
        <v>1</v>
      </c>
      <c r="O587" s="28">
        <v>5146.570000000001</v>
      </c>
      <c r="P587" s="28">
        <v>749.5699999999997</v>
      </c>
      <c r="Q587" s="28">
        <v>5896.14</v>
      </c>
    </row>
    <row r="588" spans="2:17" ht="12">
      <c r="B588" s="69" t="s">
        <v>1895</v>
      </c>
      <c r="C588" s="69" t="s">
        <v>708</v>
      </c>
      <c r="D588" s="70">
        <v>6435.709999999988</v>
      </c>
      <c r="E588" s="70">
        <v>13892.36999999999</v>
      </c>
      <c r="F588" s="70">
        <v>22</v>
      </c>
      <c r="G588" s="70">
        <v>27</v>
      </c>
      <c r="H588" s="70">
        <v>3.5</v>
      </c>
      <c r="I588" s="70">
        <v>409.5</v>
      </c>
      <c r="J588" s="70">
        <v>0</v>
      </c>
      <c r="K588" s="70">
        <v>0</v>
      </c>
      <c r="L588" s="70">
        <v>4.95</v>
      </c>
      <c r="M588" s="70">
        <v>4.95</v>
      </c>
      <c r="O588" s="28">
        <v>6466.159999999988</v>
      </c>
      <c r="P588" s="28">
        <v>7867.660000000003</v>
      </c>
      <c r="Q588" s="28">
        <v>14333.81999999999</v>
      </c>
    </row>
    <row r="589" spans="2:17" ht="12">
      <c r="B589" s="69" t="s">
        <v>1896</v>
      </c>
      <c r="C589" s="69" t="s">
        <v>810</v>
      </c>
      <c r="D589" s="70">
        <v>1407.43</v>
      </c>
      <c r="E589" s="70">
        <v>2151.43</v>
      </c>
      <c r="F589" s="70">
        <v>0</v>
      </c>
      <c r="G589" s="70">
        <v>0</v>
      </c>
      <c r="H589" s="70">
        <v>0</v>
      </c>
      <c r="I589" s="70">
        <v>0</v>
      </c>
      <c r="J589" s="70">
        <v>0</v>
      </c>
      <c r="K589" s="70">
        <v>0</v>
      </c>
      <c r="L589" s="70">
        <v>0</v>
      </c>
      <c r="M589" s="70">
        <v>0</v>
      </c>
      <c r="O589" s="28">
        <v>1407.43</v>
      </c>
      <c r="P589" s="28">
        <v>743.9999999999998</v>
      </c>
      <c r="Q589" s="28">
        <v>2151.43</v>
      </c>
    </row>
    <row r="590" spans="2:17" ht="12">
      <c r="B590" s="69" t="s">
        <v>1897</v>
      </c>
      <c r="C590" s="69" t="s">
        <v>614</v>
      </c>
      <c r="D590" s="70">
        <v>5479.590000000008</v>
      </c>
      <c r="E590" s="70">
        <v>7379.860000000008</v>
      </c>
      <c r="F590" s="70">
        <v>0</v>
      </c>
      <c r="G590" s="70">
        <v>500</v>
      </c>
      <c r="H590" s="70">
        <v>0</v>
      </c>
      <c r="I590" s="70">
        <v>0</v>
      </c>
      <c r="J590" s="70">
        <v>0</v>
      </c>
      <c r="K590" s="70">
        <v>0</v>
      </c>
      <c r="L590" s="70">
        <v>2.98</v>
      </c>
      <c r="M590" s="70">
        <v>3.98</v>
      </c>
      <c r="O590" s="28">
        <v>5482.570000000008</v>
      </c>
      <c r="P590" s="28">
        <v>2401.2699999999995</v>
      </c>
      <c r="Q590" s="28">
        <v>7883.840000000007</v>
      </c>
    </row>
    <row r="591" spans="2:17" ht="12">
      <c r="B591" s="69" t="s">
        <v>1898</v>
      </c>
      <c r="C591" s="69" t="s">
        <v>615</v>
      </c>
      <c r="D591" s="70">
        <v>4386.359999999997</v>
      </c>
      <c r="E591" s="70">
        <v>5557.599999999997</v>
      </c>
      <c r="F591" s="70">
        <v>0</v>
      </c>
      <c r="G591" s="70">
        <v>15</v>
      </c>
      <c r="H591" s="70">
        <v>0</v>
      </c>
      <c r="I591" s="70">
        <v>0</v>
      </c>
      <c r="J591" s="70">
        <v>0</v>
      </c>
      <c r="K591" s="70">
        <v>0</v>
      </c>
      <c r="L591" s="70">
        <v>1.6</v>
      </c>
      <c r="M591" s="70">
        <v>1.6</v>
      </c>
      <c r="O591" s="28">
        <v>4387.959999999997</v>
      </c>
      <c r="P591" s="28">
        <v>1186.2399999999998</v>
      </c>
      <c r="Q591" s="28">
        <v>5574.199999999997</v>
      </c>
    </row>
    <row r="592" spans="2:17" ht="12">
      <c r="B592" s="69" t="s">
        <v>1899</v>
      </c>
      <c r="C592" s="69" t="s">
        <v>811</v>
      </c>
      <c r="D592" s="70">
        <v>3877.7299999999973</v>
      </c>
      <c r="E592" s="70">
        <v>7301.3399999999965</v>
      </c>
      <c r="F592" s="70">
        <v>6</v>
      </c>
      <c r="G592" s="70">
        <v>6</v>
      </c>
      <c r="H592" s="70">
        <v>14.9</v>
      </c>
      <c r="I592" s="70">
        <v>14.9</v>
      </c>
      <c r="J592" s="70">
        <v>0</v>
      </c>
      <c r="K592" s="70">
        <v>0</v>
      </c>
      <c r="L592" s="70">
        <v>3.9699999999999998</v>
      </c>
      <c r="M592" s="70">
        <v>4.97</v>
      </c>
      <c r="O592" s="28">
        <v>3902.599999999997</v>
      </c>
      <c r="P592" s="28">
        <v>3424.609999999999</v>
      </c>
      <c r="Q592" s="28">
        <v>7327.209999999996</v>
      </c>
    </row>
    <row r="593" spans="2:17" ht="12">
      <c r="B593" s="69" t="s">
        <v>1900</v>
      </c>
      <c r="C593" s="69" t="s">
        <v>570</v>
      </c>
      <c r="D593" s="70">
        <v>9399.309999999985</v>
      </c>
      <c r="E593" s="70">
        <v>14904.339999999986</v>
      </c>
      <c r="F593" s="70">
        <v>5.5</v>
      </c>
      <c r="G593" s="70">
        <v>11.5</v>
      </c>
      <c r="H593" s="70">
        <v>0</v>
      </c>
      <c r="I593" s="70">
        <v>0</v>
      </c>
      <c r="J593" s="70">
        <v>0</v>
      </c>
      <c r="K593" s="70">
        <v>0</v>
      </c>
      <c r="L593" s="70">
        <v>0</v>
      </c>
      <c r="M593" s="70">
        <v>0</v>
      </c>
      <c r="O593" s="28">
        <v>9404.809999999985</v>
      </c>
      <c r="P593" s="28">
        <v>5511.030000000001</v>
      </c>
      <c r="Q593" s="28">
        <v>14915.839999999986</v>
      </c>
    </row>
    <row r="594" spans="2:17" ht="12">
      <c r="B594" s="69" t="s">
        <v>1901</v>
      </c>
      <c r="C594" s="69" t="s">
        <v>375</v>
      </c>
      <c r="D594" s="70">
        <v>1638.8100000000006</v>
      </c>
      <c r="E594" s="70">
        <v>2400.6900000000005</v>
      </c>
      <c r="F594" s="70">
        <v>0</v>
      </c>
      <c r="G594" s="70">
        <v>0</v>
      </c>
      <c r="H594" s="70">
        <v>0</v>
      </c>
      <c r="I594" s="70">
        <v>0</v>
      </c>
      <c r="J594" s="70">
        <v>0</v>
      </c>
      <c r="K594" s="70">
        <v>0</v>
      </c>
      <c r="L594" s="70">
        <v>0</v>
      </c>
      <c r="M594" s="70">
        <v>0</v>
      </c>
      <c r="O594" s="28">
        <v>1638.8100000000006</v>
      </c>
      <c r="P594" s="28">
        <v>761.8799999999999</v>
      </c>
      <c r="Q594" s="28">
        <v>2400.6900000000005</v>
      </c>
    </row>
    <row r="595" spans="2:17" ht="12">
      <c r="B595" s="69" t="s">
        <v>1902</v>
      </c>
      <c r="C595" s="69" t="s">
        <v>376</v>
      </c>
      <c r="D595" s="70">
        <v>7296.4900000000125</v>
      </c>
      <c r="E595" s="70">
        <v>11600.160000000014</v>
      </c>
      <c r="F595" s="70">
        <v>114.00000000000003</v>
      </c>
      <c r="G595" s="70">
        <v>4214</v>
      </c>
      <c r="H595" s="70">
        <v>0</v>
      </c>
      <c r="I595" s="70">
        <v>0</v>
      </c>
      <c r="J595" s="70">
        <v>0</v>
      </c>
      <c r="K595" s="70">
        <v>499</v>
      </c>
      <c r="L595" s="70">
        <v>0</v>
      </c>
      <c r="M595" s="70">
        <v>0</v>
      </c>
      <c r="O595" s="28">
        <v>7410.4900000000125</v>
      </c>
      <c r="P595" s="28">
        <v>8902.670000000002</v>
      </c>
      <c r="Q595" s="28">
        <v>16313.160000000014</v>
      </c>
    </row>
    <row r="596" spans="2:17" ht="12">
      <c r="B596" s="69" t="s">
        <v>1903</v>
      </c>
      <c r="C596" s="69" t="s">
        <v>378</v>
      </c>
      <c r="D596" s="70">
        <v>7910.6900000000005</v>
      </c>
      <c r="E596" s="70">
        <v>14333.59</v>
      </c>
      <c r="F596" s="70">
        <v>5</v>
      </c>
      <c r="G596" s="70">
        <v>5</v>
      </c>
      <c r="H596" s="70">
        <v>0</v>
      </c>
      <c r="I596" s="70">
        <v>0</v>
      </c>
      <c r="J596" s="70">
        <v>0</v>
      </c>
      <c r="K596" s="70">
        <v>0</v>
      </c>
      <c r="L596" s="70">
        <v>0.99</v>
      </c>
      <c r="M596" s="70">
        <v>0.99</v>
      </c>
      <c r="O596" s="28">
        <v>7916.68</v>
      </c>
      <c r="P596" s="28">
        <v>6422.9</v>
      </c>
      <c r="Q596" s="28">
        <v>14339.58</v>
      </c>
    </row>
    <row r="597" spans="2:17" ht="12">
      <c r="B597" s="69" t="s">
        <v>1904</v>
      </c>
      <c r="C597" s="69" t="s">
        <v>616</v>
      </c>
      <c r="D597" s="70">
        <v>5410.310000000018</v>
      </c>
      <c r="E597" s="70">
        <v>5962.620000000018</v>
      </c>
      <c r="F597" s="70">
        <v>5.77</v>
      </c>
      <c r="G597" s="70">
        <v>5.77</v>
      </c>
      <c r="H597" s="70">
        <v>0</v>
      </c>
      <c r="I597" s="70">
        <v>0</v>
      </c>
      <c r="J597" s="70">
        <v>0</v>
      </c>
      <c r="K597" s="70">
        <v>0</v>
      </c>
      <c r="L597" s="70">
        <v>2.99</v>
      </c>
      <c r="M597" s="70">
        <v>2.99</v>
      </c>
      <c r="O597" s="28">
        <v>5419.070000000018</v>
      </c>
      <c r="P597" s="28">
        <v>552.3100000000004</v>
      </c>
      <c r="Q597" s="28">
        <v>5971.380000000018</v>
      </c>
    </row>
    <row r="598" spans="2:17" ht="12">
      <c r="B598" s="69" t="s">
        <v>1905</v>
      </c>
      <c r="C598" s="69" t="s">
        <v>379</v>
      </c>
      <c r="D598" s="70">
        <v>5843.049999999994</v>
      </c>
      <c r="E598" s="70">
        <v>7844.9999999999945</v>
      </c>
      <c r="F598" s="70">
        <v>26</v>
      </c>
      <c r="G598" s="70">
        <v>26</v>
      </c>
      <c r="H598" s="70">
        <v>15</v>
      </c>
      <c r="I598" s="70">
        <v>15</v>
      </c>
      <c r="J598" s="70">
        <v>0</v>
      </c>
      <c r="K598" s="70">
        <v>0</v>
      </c>
      <c r="L598" s="70">
        <v>0.99</v>
      </c>
      <c r="M598" s="70">
        <v>0.99</v>
      </c>
      <c r="O598" s="28">
        <v>5885.039999999994</v>
      </c>
      <c r="P598" s="28">
        <v>2001.9500000000007</v>
      </c>
      <c r="Q598" s="28">
        <v>7886.989999999994</v>
      </c>
    </row>
    <row r="599" spans="2:17" ht="12">
      <c r="B599" s="69" t="s">
        <v>1906</v>
      </c>
      <c r="C599" s="69" t="s">
        <v>747</v>
      </c>
      <c r="D599" s="70">
        <v>9494.55999999999</v>
      </c>
      <c r="E599" s="70">
        <v>31692.359999999986</v>
      </c>
      <c r="F599" s="70">
        <v>16</v>
      </c>
      <c r="G599" s="70">
        <v>683</v>
      </c>
      <c r="H599" s="70">
        <v>0</v>
      </c>
      <c r="I599" s="70">
        <v>30</v>
      </c>
      <c r="J599" s="70">
        <v>0</v>
      </c>
      <c r="K599" s="70">
        <v>0</v>
      </c>
      <c r="L599" s="70">
        <v>1.99</v>
      </c>
      <c r="M599" s="70">
        <v>1.99</v>
      </c>
      <c r="O599" s="28">
        <v>9512.54999999999</v>
      </c>
      <c r="P599" s="28">
        <v>22894.799999999996</v>
      </c>
      <c r="Q599" s="28">
        <v>32407.349999999984</v>
      </c>
    </row>
    <row r="600" spans="2:17" ht="12">
      <c r="B600" s="69" t="s">
        <v>1907</v>
      </c>
      <c r="C600" s="69" t="s">
        <v>380</v>
      </c>
      <c r="D600" s="70">
        <v>3916.909999999999</v>
      </c>
      <c r="E600" s="70">
        <v>5225.239999999999</v>
      </c>
      <c r="F600" s="70">
        <v>0</v>
      </c>
      <c r="G600" s="70">
        <v>0</v>
      </c>
      <c r="H600" s="70">
        <v>0</v>
      </c>
      <c r="I600" s="70">
        <v>15</v>
      </c>
      <c r="J600" s="70">
        <v>0</v>
      </c>
      <c r="K600" s="70">
        <v>0</v>
      </c>
      <c r="L600" s="70">
        <v>0.99</v>
      </c>
      <c r="M600" s="70">
        <v>0.99</v>
      </c>
      <c r="O600" s="28">
        <v>3917.8999999999987</v>
      </c>
      <c r="P600" s="28">
        <v>1323.33</v>
      </c>
      <c r="Q600" s="28">
        <v>5241.229999999999</v>
      </c>
    </row>
    <row r="601" spans="2:17" ht="12">
      <c r="B601" s="69" t="s">
        <v>1908</v>
      </c>
      <c r="C601" s="69" t="s">
        <v>863</v>
      </c>
      <c r="D601" s="70">
        <v>7341.489999999995</v>
      </c>
      <c r="E601" s="70">
        <v>8276.069999999996</v>
      </c>
      <c r="F601" s="70">
        <v>0</v>
      </c>
      <c r="G601" s="70">
        <v>20</v>
      </c>
      <c r="H601" s="70">
        <v>0</v>
      </c>
      <c r="I601" s="70">
        <v>264.8</v>
      </c>
      <c r="J601" s="70">
        <v>0</v>
      </c>
      <c r="K601" s="70">
        <v>499</v>
      </c>
      <c r="L601" s="70">
        <v>0</v>
      </c>
      <c r="M601" s="70">
        <v>0</v>
      </c>
      <c r="O601" s="28">
        <v>7341.489999999995</v>
      </c>
      <c r="P601" s="28">
        <v>1718.38</v>
      </c>
      <c r="Q601" s="28">
        <v>9059.869999999995</v>
      </c>
    </row>
    <row r="602" spans="2:17" ht="12">
      <c r="B602" s="71" t="s">
        <v>1909</v>
      </c>
      <c r="C602" s="69" t="s">
        <v>662</v>
      </c>
      <c r="D602" s="70">
        <v>8014.439999999989</v>
      </c>
      <c r="E602" s="70">
        <v>10877.039999999988</v>
      </c>
      <c r="F602" s="70">
        <v>502.5</v>
      </c>
      <c r="G602" s="70">
        <v>26323.299999999996</v>
      </c>
      <c r="H602" s="70">
        <v>219.10000000000002</v>
      </c>
      <c r="I602" s="70">
        <v>468</v>
      </c>
      <c r="J602" s="70">
        <v>0</v>
      </c>
      <c r="K602" s="70">
        <v>400</v>
      </c>
      <c r="L602" s="70">
        <v>4.97</v>
      </c>
      <c r="M602" s="70">
        <v>4.97</v>
      </c>
      <c r="O602" s="28">
        <v>8741.009999999987</v>
      </c>
      <c r="P602" s="28">
        <v>29332.299999999996</v>
      </c>
      <c r="Q602" s="28">
        <v>38073.30999999998</v>
      </c>
    </row>
    <row r="603" spans="2:17" ht="12">
      <c r="B603" s="69" t="s">
        <v>1910</v>
      </c>
      <c r="C603" s="69" t="s">
        <v>812</v>
      </c>
      <c r="D603" s="70">
        <v>2112.7400000000007</v>
      </c>
      <c r="E603" s="70">
        <v>2284.310000000001</v>
      </c>
      <c r="F603" s="70">
        <v>0</v>
      </c>
      <c r="G603" s="70">
        <v>0</v>
      </c>
      <c r="H603" s="70">
        <v>0</v>
      </c>
      <c r="I603" s="70">
        <v>0</v>
      </c>
      <c r="J603" s="70">
        <v>0</v>
      </c>
      <c r="K603" s="70">
        <v>0</v>
      </c>
      <c r="L603" s="70">
        <v>0</v>
      </c>
      <c r="M603" s="70">
        <v>0</v>
      </c>
      <c r="O603" s="28">
        <v>2112.7400000000007</v>
      </c>
      <c r="P603" s="28">
        <v>171.57000000000016</v>
      </c>
      <c r="Q603" s="28">
        <v>2284.310000000001</v>
      </c>
    </row>
    <row r="604" spans="2:17" ht="12">
      <c r="B604" s="69" t="s">
        <v>1911</v>
      </c>
      <c r="C604" s="69" t="s">
        <v>813</v>
      </c>
      <c r="D604" s="70">
        <v>2876.8499999999995</v>
      </c>
      <c r="E604" s="70">
        <v>5265.149999999999</v>
      </c>
      <c r="F604" s="70">
        <v>4</v>
      </c>
      <c r="G604" s="70">
        <v>4</v>
      </c>
      <c r="H604" s="70">
        <v>0</v>
      </c>
      <c r="I604" s="70">
        <v>0</v>
      </c>
      <c r="J604" s="70">
        <v>0</v>
      </c>
      <c r="K604" s="70">
        <v>0</v>
      </c>
      <c r="L604" s="70">
        <v>0</v>
      </c>
      <c r="M604" s="70">
        <v>0</v>
      </c>
      <c r="O604" s="28">
        <v>2880.8499999999995</v>
      </c>
      <c r="P604" s="28">
        <v>2388.2999999999993</v>
      </c>
      <c r="Q604" s="28">
        <v>5269.149999999999</v>
      </c>
    </row>
    <row r="605" spans="2:17" ht="12">
      <c r="B605" s="69" t="s">
        <v>1912</v>
      </c>
      <c r="C605" s="69" t="s">
        <v>383</v>
      </c>
      <c r="D605" s="70">
        <v>12509.689999999971</v>
      </c>
      <c r="E605" s="70">
        <v>23646.319999999974</v>
      </c>
      <c r="F605" s="70">
        <v>68</v>
      </c>
      <c r="G605" s="70">
        <v>171.5</v>
      </c>
      <c r="H605" s="70">
        <v>3</v>
      </c>
      <c r="I605" s="70">
        <v>10</v>
      </c>
      <c r="J605" s="70">
        <v>0</v>
      </c>
      <c r="K605" s="70">
        <v>3496</v>
      </c>
      <c r="L605" s="70">
        <v>2.98</v>
      </c>
      <c r="M605" s="70">
        <v>2.98</v>
      </c>
      <c r="O605" s="28">
        <v>12583.669999999971</v>
      </c>
      <c r="P605" s="28">
        <v>14743.130000000003</v>
      </c>
      <c r="Q605" s="28">
        <v>27326.799999999974</v>
      </c>
    </row>
    <row r="606" spans="2:17" ht="12">
      <c r="B606" s="71" t="s">
        <v>1913</v>
      </c>
      <c r="C606" s="69" t="s">
        <v>384</v>
      </c>
      <c r="D606" s="70">
        <v>2726.8999999999987</v>
      </c>
      <c r="E606" s="70">
        <v>3507.119999999999</v>
      </c>
      <c r="F606" s="70">
        <v>0</v>
      </c>
      <c r="G606" s="70">
        <v>0</v>
      </c>
      <c r="H606" s="70">
        <v>3.68</v>
      </c>
      <c r="I606" s="70">
        <v>701.68</v>
      </c>
      <c r="J606" s="70">
        <v>0</v>
      </c>
      <c r="K606" s="70">
        <v>0</v>
      </c>
      <c r="L606" s="70">
        <v>0</v>
      </c>
      <c r="M606" s="70">
        <v>0</v>
      </c>
      <c r="O606" s="28">
        <v>2730.5799999999986</v>
      </c>
      <c r="P606" s="28">
        <v>1478.2200000000007</v>
      </c>
      <c r="Q606" s="28">
        <v>4208.799999999999</v>
      </c>
    </row>
    <row r="607" spans="2:17" ht="12">
      <c r="B607" s="69" t="s">
        <v>1914</v>
      </c>
      <c r="C607" s="69" t="s">
        <v>544</v>
      </c>
      <c r="D607" s="70">
        <v>622.33</v>
      </c>
      <c r="E607" s="70">
        <v>2556.93</v>
      </c>
      <c r="F607" s="70">
        <v>0</v>
      </c>
      <c r="G607" s="70">
        <v>38.5</v>
      </c>
      <c r="H607" s="70">
        <v>0</v>
      </c>
      <c r="I607" s="70">
        <v>0</v>
      </c>
      <c r="J607" s="70">
        <v>0</v>
      </c>
      <c r="K607" s="70">
        <v>0</v>
      </c>
      <c r="L607" s="70">
        <v>2</v>
      </c>
      <c r="M607" s="70">
        <v>2</v>
      </c>
      <c r="O607" s="28">
        <v>624.33</v>
      </c>
      <c r="P607" s="28">
        <v>1973.1</v>
      </c>
      <c r="Q607" s="28">
        <v>2597.43</v>
      </c>
    </row>
    <row r="608" spans="2:17" ht="12">
      <c r="B608" s="69" t="s">
        <v>1915</v>
      </c>
      <c r="C608" s="69" t="s">
        <v>385</v>
      </c>
      <c r="D608" s="70">
        <v>5207.719999999999</v>
      </c>
      <c r="E608" s="70">
        <v>9679.39</v>
      </c>
      <c r="F608" s="70">
        <v>19.5</v>
      </c>
      <c r="G608" s="70">
        <v>3028.3</v>
      </c>
      <c r="H608" s="70">
        <v>0</v>
      </c>
      <c r="I608" s="70">
        <v>0</v>
      </c>
      <c r="J608" s="70">
        <v>0</v>
      </c>
      <c r="K608" s="70">
        <v>0</v>
      </c>
      <c r="L608" s="70">
        <v>3</v>
      </c>
      <c r="M608" s="70">
        <v>3</v>
      </c>
      <c r="O608" s="28">
        <v>5230.219999999999</v>
      </c>
      <c r="P608" s="28">
        <v>7480.469999999999</v>
      </c>
      <c r="Q608" s="28">
        <v>12710.689999999999</v>
      </c>
    </row>
    <row r="609" spans="2:17" ht="12">
      <c r="B609" s="69" t="s">
        <v>1916</v>
      </c>
      <c r="C609" s="69" t="s">
        <v>476</v>
      </c>
      <c r="D609" s="70">
        <v>10179.970000000016</v>
      </c>
      <c r="E609" s="70">
        <v>20613.61000000001</v>
      </c>
      <c r="F609" s="70">
        <v>22</v>
      </c>
      <c r="G609" s="70">
        <v>42</v>
      </c>
      <c r="H609" s="70">
        <v>0</v>
      </c>
      <c r="I609" s="70">
        <v>0</v>
      </c>
      <c r="J609" s="70">
        <v>0</v>
      </c>
      <c r="K609" s="70">
        <v>190</v>
      </c>
      <c r="L609" s="70">
        <v>0</v>
      </c>
      <c r="M609" s="70">
        <v>0</v>
      </c>
      <c r="O609" s="28">
        <v>10201.970000000016</v>
      </c>
      <c r="P609" s="28">
        <v>10643.639999999996</v>
      </c>
      <c r="Q609" s="28">
        <v>20845.61000000001</v>
      </c>
    </row>
    <row r="610" spans="2:17" ht="12">
      <c r="B610" s="69" t="s">
        <v>1917</v>
      </c>
      <c r="C610" s="69" t="s">
        <v>814</v>
      </c>
      <c r="D610" s="70">
        <v>8849.7</v>
      </c>
      <c r="E610" s="70">
        <v>12254.45</v>
      </c>
      <c r="F610" s="70">
        <v>6</v>
      </c>
      <c r="G610" s="70">
        <v>24</v>
      </c>
      <c r="H610" s="70">
        <v>20</v>
      </c>
      <c r="I610" s="70">
        <v>311</v>
      </c>
      <c r="J610" s="70">
        <v>0</v>
      </c>
      <c r="K610" s="70">
        <v>0</v>
      </c>
      <c r="L610" s="70">
        <v>0.99</v>
      </c>
      <c r="M610" s="70">
        <v>0.99</v>
      </c>
      <c r="O610" s="28">
        <v>8876.69</v>
      </c>
      <c r="P610" s="28">
        <v>3713.75</v>
      </c>
      <c r="Q610" s="28">
        <v>12590.44</v>
      </c>
    </row>
    <row r="611" spans="2:17" ht="12">
      <c r="B611" s="69" t="s">
        <v>1918</v>
      </c>
      <c r="C611" s="69" t="s">
        <v>545</v>
      </c>
      <c r="D611" s="70">
        <v>384.05</v>
      </c>
      <c r="E611" s="70">
        <v>526.21</v>
      </c>
      <c r="F611" s="70">
        <v>0</v>
      </c>
      <c r="G611" s="70">
        <v>0</v>
      </c>
      <c r="H611" s="70">
        <v>0</v>
      </c>
      <c r="I611" s="70">
        <v>0</v>
      </c>
      <c r="J611" s="70">
        <v>0</v>
      </c>
      <c r="K611" s="70">
        <v>0</v>
      </c>
      <c r="L611" s="70">
        <v>1.5</v>
      </c>
      <c r="M611" s="70">
        <v>1.5</v>
      </c>
      <c r="O611" s="28">
        <v>385.55</v>
      </c>
      <c r="P611" s="28">
        <v>142.16000000000003</v>
      </c>
      <c r="Q611" s="28">
        <v>527.71</v>
      </c>
    </row>
    <row r="612" spans="2:17" ht="12">
      <c r="B612" s="69" t="s">
        <v>1919</v>
      </c>
      <c r="C612" s="69" t="s">
        <v>617</v>
      </c>
      <c r="D612" s="70">
        <v>5053.660000000014</v>
      </c>
      <c r="E612" s="70">
        <v>6778.270000000015</v>
      </c>
      <c r="F612" s="70">
        <v>41</v>
      </c>
      <c r="G612" s="70">
        <v>259.5</v>
      </c>
      <c r="H612" s="70">
        <v>103.5</v>
      </c>
      <c r="I612" s="70">
        <v>2971.0000000000005</v>
      </c>
      <c r="J612" s="70">
        <v>0</v>
      </c>
      <c r="K612" s="70">
        <v>28</v>
      </c>
      <c r="L612" s="70">
        <v>0.99</v>
      </c>
      <c r="M612" s="70">
        <v>0.99</v>
      </c>
      <c r="O612" s="28">
        <v>5199.150000000014</v>
      </c>
      <c r="P612" s="28">
        <v>4838.610000000001</v>
      </c>
      <c r="Q612" s="28">
        <v>10037.760000000015</v>
      </c>
    </row>
    <row r="613" spans="2:17" ht="12">
      <c r="B613" s="69" t="s">
        <v>1920</v>
      </c>
      <c r="C613" s="69" t="s">
        <v>748</v>
      </c>
      <c r="D613" s="70">
        <v>9576.54000000001</v>
      </c>
      <c r="E613" s="70">
        <v>19738.970000000012</v>
      </c>
      <c r="F613" s="70">
        <v>10</v>
      </c>
      <c r="G613" s="70">
        <v>15</v>
      </c>
      <c r="H613" s="70">
        <v>9</v>
      </c>
      <c r="I613" s="70">
        <v>9</v>
      </c>
      <c r="J613" s="70">
        <v>0</v>
      </c>
      <c r="K613" s="70">
        <v>1099</v>
      </c>
      <c r="L613" s="70">
        <v>0.99</v>
      </c>
      <c r="M613" s="70">
        <v>0.99</v>
      </c>
      <c r="O613" s="28">
        <v>9596.53000000001</v>
      </c>
      <c r="P613" s="28">
        <v>11266.430000000004</v>
      </c>
      <c r="Q613" s="28">
        <v>20862.960000000014</v>
      </c>
    </row>
    <row r="614" spans="2:17" ht="12">
      <c r="B614" s="69" t="s">
        <v>1921</v>
      </c>
      <c r="C614" s="69" t="s">
        <v>390</v>
      </c>
      <c r="D614" s="70">
        <v>3318.430000000001</v>
      </c>
      <c r="E614" s="70">
        <v>3645.380000000001</v>
      </c>
      <c r="F614" s="70">
        <v>0</v>
      </c>
      <c r="G614" s="70">
        <v>11</v>
      </c>
      <c r="H614" s="70">
        <v>0</v>
      </c>
      <c r="I614" s="70">
        <v>0</v>
      </c>
      <c r="J614" s="70">
        <v>0</v>
      </c>
      <c r="K614" s="70">
        <v>0</v>
      </c>
      <c r="L614" s="70">
        <v>2</v>
      </c>
      <c r="M614" s="70">
        <v>2</v>
      </c>
      <c r="O614" s="28">
        <v>3320.430000000001</v>
      </c>
      <c r="P614" s="28">
        <v>337.9499999999998</v>
      </c>
      <c r="Q614" s="28">
        <v>3658.380000000001</v>
      </c>
    </row>
    <row r="615" spans="2:17" ht="12">
      <c r="B615" s="69" t="s">
        <v>1922</v>
      </c>
      <c r="C615" s="69" t="s">
        <v>546</v>
      </c>
      <c r="D615" s="70">
        <v>1536.29</v>
      </c>
      <c r="E615" s="70">
        <v>2298.5299999999997</v>
      </c>
      <c r="F615" s="70">
        <v>0</v>
      </c>
      <c r="G615" s="70">
        <v>4.2</v>
      </c>
      <c r="H615" s="70">
        <v>0</v>
      </c>
      <c r="I615" s="70">
        <v>0</v>
      </c>
      <c r="J615" s="70">
        <v>0</v>
      </c>
      <c r="K615" s="70">
        <v>0</v>
      </c>
      <c r="L615" s="70">
        <v>3.99</v>
      </c>
      <c r="M615" s="70">
        <v>3.99</v>
      </c>
      <c r="O615" s="28">
        <v>1540.28</v>
      </c>
      <c r="P615" s="28">
        <v>766.4399999999994</v>
      </c>
      <c r="Q615" s="28">
        <v>2306.7199999999993</v>
      </c>
    </row>
    <row r="616" spans="2:17" ht="12">
      <c r="B616" s="69" t="s">
        <v>1923</v>
      </c>
      <c r="C616" s="69" t="s">
        <v>392</v>
      </c>
      <c r="D616" s="70">
        <v>5827.599999999995</v>
      </c>
      <c r="E616" s="70">
        <v>9147.369999999995</v>
      </c>
      <c r="F616" s="70">
        <v>0</v>
      </c>
      <c r="G616" s="70">
        <v>36</v>
      </c>
      <c r="H616" s="70">
        <v>23.9</v>
      </c>
      <c r="I616" s="70">
        <v>38.9</v>
      </c>
      <c r="J616" s="70">
        <v>0</v>
      </c>
      <c r="K616" s="70">
        <v>0</v>
      </c>
      <c r="L616" s="70">
        <v>1</v>
      </c>
      <c r="M616" s="70">
        <v>1</v>
      </c>
      <c r="O616" s="28">
        <v>5852.4999999999945</v>
      </c>
      <c r="P616" s="28">
        <v>3370.7700000000004</v>
      </c>
      <c r="Q616" s="28">
        <v>9223.269999999995</v>
      </c>
    </row>
    <row r="617" spans="2:17" ht="12">
      <c r="B617" s="69" t="s">
        <v>1924</v>
      </c>
      <c r="C617" s="69" t="s">
        <v>709</v>
      </c>
      <c r="D617" s="70">
        <v>2585.29</v>
      </c>
      <c r="E617" s="70">
        <v>3364.8399999999997</v>
      </c>
      <c r="F617" s="70">
        <v>5</v>
      </c>
      <c r="G617" s="70">
        <v>5</v>
      </c>
      <c r="H617" s="70">
        <v>0</v>
      </c>
      <c r="I617" s="70">
        <v>310</v>
      </c>
      <c r="J617" s="70">
        <v>0</v>
      </c>
      <c r="K617" s="70">
        <v>0</v>
      </c>
      <c r="L617" s="70">
        <v>0.99</v>
      </c>
      <c r="M617" s="70">
        <v>0.99</v>
      </c>
      <c r="O617" s="28">
        <v>2591.2799999999997</v>
      </c>
      <c r="P617" s="28">
        <v>1089.5499999999997</v>
      </c>
      <c r="Q617" s="28">
        <v>3680.8299999999995</v>
      </c>
    </row>
    <row r="618" spans="2:17" ht="12">
      <c r="B618" s="69" t="s">
        <v>1925</v>
      </c>
      <c r="C618" s="69" t="s">
        <v>618</v>
      </c>
      <c r="D618" s="70">
        <v>1836.9900000000002</v>
      </c>
      <c r="E618" s="70">
        <v>2140.86</v>
      </c>
      <c r="F618" s="70">
        <v>0</v>
      </c>
      <c r="G618" s="70">
        <v>0</v>
      </c>
      <c r="H618" s="70">
        <v>0</v>
      </c>
      <c r="I618" s="70">
        <v>0</v>
      </c>
      <c r="J618" s="70">
        <v>0</v>
      </c>
      <c r="K618" s="70">
        <v>0</v>
      </c>
      <c r="L618" s="70">
        <v>0</v>
      </c>
      <c r="M618" s="70">
        <v>0</v>
      </c>
      <c r="O618" s="28">
        <v>1836.9900000000002</v>
      </c>
      <c r="P618" s="28">
        <v>303.8699999999999</v>
      </c>
      <c r="Q618" s="28">
        <v>2140.86</v>
      </c>
    </row>
    <row r="619" spans="2:17" ht="12">
      <c r="B619" s="69" t="s">
        <v>1926</v>
      </c>
      <c r="C619" s="69" t="s">
        <v>619</v>
      </c>
      <c r="D619" s="70">
        <v>2343.5799999999995</v>
      </c>
      <c r="E619" s="70">
        <v>2724.2899999999995</v>
      </c>
      <c r="F619" s="70">
        <v>0</v>
      </c>
      <c r="G619" s="70">
        <v>6</v>
      </c>
      <c r="H619" s="70">
        <v>0</v>
      </c>
      <c r="I619" s="70">
        <v>0</v>
      </c>
      <c r="J619" s="70">
        <v>0</v>
      </c>
      <c r="K619" s="70">
        <v>0</v>
      </c>
      <c r="L619" s="70">
        <v>0.99</v>
      </c>
      <c r="M619" s="70">
        <v>0.99</v>
      </c>
      <c r="O619" s="28">
        <v>2344.5699999999993</v>
      </c>
      <c r="P619" s="28">
        <v>386.71000000000004</v>
      </c>
      <c r="Q619" s="28">
        <v>2731.2799999999993</v>
      </c>
    </row>
    <row r="620" spans="2:17" ht="12">
      <c r="B620" s="69" t="s">
        <v>1927</v>
      </c>
      <c r="C620" s="69" t="s">
        <v>477</v>
      </c>
      <c r="D620" s="70">
        <v>6001.790000000004</v>
      </c>
      <c r="E620" s="70">
        <v>15799.350000000004</v>
      </c>
      <c r="F620" s="70">
        <v>26</v>
      </c>
      <c r="G620" s="70">
        <v>31</v>
      </c>
      <c r="H620" s="70">
        <v>0</v>
      </c>
      <c r="I620" s="70">
        <v>0</v>
      </c>
      <c r="J620" s="70">
        <v>0</v>
      </c>
      <c r="K620" s="70">
        <v>0</v>
      </c>
      <c r="L620" s="70">
        <v>0.99</v>
      </c>
      <c r="M620" s="70">
        <v>0.99</v>
      </c>
      <c r="O620" s="28">
        <v>6028.780000000003</v>
      </c>
      <c r="P620" s="28">
        <v>9802.560000000001</v>
      </c>
      <c r="Q620" s="28">
        <v>15831.340000000004</v>
      </c>
    </row>
    <row r="621" spans="2:17" ht="12">
      <c r="B621" s="69" t="s">
        <v>1928</v>
      </c>
      <c r="C621" s="69" t="s">
        <v>710</v>
      </c>
      <c r="D621" s="70">
        <v>9030.680000000002</v>
      </c>
      <c r="E621" s="70">
        <v>11960.390000000001</v>
      </c>
      <c r="F621" s="70">
        <v>6</v>
      </c>
      <c r="G621" s="70">
        <v>6</v>
      </c>
      <c r="H621" s="70">
        <v>0</v>
      </c>
      <c r="I621" s="70">
        <v>26</v>
      </c>
      <c r="J621" s="70">
        <v>0</v>
      </c>
      <c r="K621" s="70">
        <v>0</v>
      </c>
      <c r="L621" s="70">
        <v>0.99</v>
      </c>
      <c r="M621" s="70">
        <v>0.99</v>
      </c>
      <c r="O621" s="28">
        <v>9037.670000000002</v>
      </c>
      <c r="P621" s="28">
        <v>2955.709999999999</v>
      </c>
      <c r="Q621" s="28">
        <v>11993.380000000001</v>
      </c>
    </row>
    <row r="622" spans="2:17" ht="12">
      <c r="B622" s="69" t="s">
        <v>1929</v>
      </c>
      <c r="C622" s="69" t="s">
        <v>395</v>
      </c>
      <c r="D622" s="70">
        <v>3274.4400000000014</v>
      </c>
      <c r="E622" s="70">
        <v>5554.850000000002</v>
      </c>
      <c r="F622" s="70">
        <v>0</v>
      </c>
      <c r="G622" s="70">
        <v>0</v>
      </c>
      <c r="H622" s="70">
        <v>0</v>
      </c>
      <c r="I622" s="70">
        <v>0</v>
      </c>
      <c r="J622" s="70">
        <v>0</v>
      </c>
      <c r="K622" s="70">
        <v>0</v>
      </c>
      <c r="L622" s="70">
        <v>0</v>
      </c>
      <c r="M622" s="70">
        <v>0</v>
      </c>
      <c r="O622" s="28">
        <v>3274.4400000000014</v>
      </c>
      <c r="P622" s="28">
        <v>2280.4100000000008</v>
      </c>
      <c r="Q622" s="28">
        <v>5554.850000000002</v>
      </c>
    </row>
    <row r="623" spans="2:17" ht="12">
      <c r="B623" s="69" t="s">
        <v>1930</v>
      </c>
      <c r="C623" s="69" t="s">
        <v>396</v>
      </c>
      <c r="D623" s="70">
        <v>4810.22</v>
      </c>
      <c r="E623" s="70">
        <v>6924.51</v>
      </c>
      <c r="F623" s="70">
        <v>0</v>
      </c>
      <c r="G623" s="70">
        <v>0</v>
      </c>
      <c r="H623" s="70">
        <v>0</v>
      </c>
      <c r="I623" s="70">
        <v>0</v>
      </c>
      <c r="J623" s="70">
        <v>0</v>
      </c>
      <c r="K623" s="70">
        <v>0</v>
      </c>
      <c r="L623" s="70">
        <v>0</v>
      </c>
      <c r="M623" s="70">
        <v>0</v>
      </c>
      <c r="O623" s="28">
        <v>4810.22</v>
      </c>
      <c r="P623" s="28">
        <v>2114.29</v>
      </c>
      <c r="Q623" s="28">
        <v>6924.51</v>
      </c>
    </row>
    <row r="624" spans="2:17" ht="12">
      <c r="B624" s="69" t="s">
        <v>1931</v>
      </c>
      <c r="C624" s="69" t="s">
        <v>815</v>
      </c>
      <c r="D624" s="70">
        <v>2253.7199999999993</v>
      </c>
      <c r="E624" s="70">
        <v>4653.139999999999</v>
      </c>
      <c r="F624" s="70">
        <v>0</v>
      </c>
      <c r="G624" s="70">
        <v>0</v>
      </c>
      <c r="H624" s="70">
        <v>0</v>
      </c>
      <c r="I624" s="70">
        <v>0</v>
      </c>
      <c r="J624" s="70">
        <v>0</v>
      </c>
      <c r="K624" s="70">
        <v>0</v>
      </c>
      <c r="L624" s="70">
        <v>0</v>
      </c>
      <c r="M624" s="70">
        <v>0</v>
      </c>
      <c r="O624" s="28">
        <v>2253.7199999999993</v>
      </c>
      <c r="P624" s="28">
        <v>2399.42</v>
      </c>
      <c r="Q624" s="28">
        <v>4653.139999999999</v>
      </c>
    </row>
    <row r="625" spans="2:17" ht="12">
      <c r="B625" s="69" t="s">
        <v>1932</v>
      </c>
      <c r="C625" s="69" t="s">
        <v>816</v>
      </c>
      <c r="D625" s="70">
        <v>2216.4399999999996</v>
      </c>
      <c r="E625" s="70">
        <v>2863.85</v>
      </c>
      <c r="F625" s="70">
        <v>0</v>
      </c>
      <c r="G625" s="70">
        <v>0</v>
      </c>
      <c r="H625" s="70">
        <v>0</v>
      </c>
      <c r="I625" s="70">
        <v>0</v>
      </c>
      <c r="J625" s="70">
        <v>0</v>
      </c>
      <c r="K625" s="70">
        <v>0</v>
      </c>
      <c r="L625" s="70">
        <v>0</v>
      </c>
      <c r="M625" s="70">
        <v>0</v>
      </c>
      <c r="O625" s="28">
        <v>2216.4399999999996</v>
      </c>
      <c r="P625" s="28">
        <v>647.4100000000003</v>
      </c>
      <c r="Q625" s="28">
        <v>2863.85</v>
      </c>
    </row>
    <row r="626" spans="2:17" ht="12">
      <c r="B626" s="69" t="s">
        <v>1933</v>
      </c>
      <c r="C626" s="69" t="s">
        <v>817</v>
      </c>
      <c r="D626" s="70">
        <v>1825.0899999999995</v>
      </c>
      <c r="E626" s="70">
        <v>2452.4699999999993</v>
      </c>
      <c r="F626" s="70">
        <v>0</v>
      </c>
      <c r="G626" s="70">
        <v>0</v>
      </c>
      <c r="H626" s="70">
        <v>0</v>
      </c>
      <c r="I626" s="70">
        <v>0</v>
      </c>
      <c r="J626" s="70">
        <v>0</v>
      </c>
      <c r="K626" s="70">
        <v>0</v>
      </c>
      <c r="L626" s="70">
        <v>0</v>
      </c>
      <c r="M626" s="70">
        <v>0</v>
      </c>
      <c r="O626" s="28">
        <v>1825.0899999999995</v>
      </c>
      <c r="P626" s="28">
        <v>627.3799999999999</v>
      </c>
      <c r="Q626" s="28">
        <v>2452.4699999999993</v>
      </c>
    </row>
    <row r="627" spans="2:17" ht="12">
      <c r="B627" s="69" t="s">
        <v>1934</v>
      </c>
      <c r="C627" s="69" t="s">
        <v>398</v>
      </c>
      <c r="D627" s="70">
        <v>3796.940000000001</v>
      </c>
      <c r="E627" s="70">
        <v>6706.650000000001</v>
      </c>
      <c r="F627" s="70">
        <v>0</v>
      </c>
      <c r="G627" s="70">
        <v>0</v>
      </c>
      <c r="H627" s="70">
        <v>0</v>
      </c>
      <c r="I627" s="70">
        <v>0</v>
      </c>
      <c r="J627" s="70">
        <v>0</v>
      </c>
      <c r="K627" s="70">
        <v>0</v>
      </c>
      <c r="L627" s="70">
        <v>0</v>
      </c>
      <c r="M627" s="70">
        <v>0</v>
      </c>
      <c r="O627" s="28">
        <v>3796.940000000001</v>
      </c>
      <c r="P627" s="28">
        <v>2909.7099999999996</v>
      </c>
      <c r="Q627" s="28">
        <v>6706.650000000001</v>
      </c>
    </row>
    <row r="628" spans="2:17" ht="12">
      <c r="B628" s="69" t="s">
        <v>1935</v>
      </c>
      <c r="C628" s="69" t="s">
        <v>620</v>
      </c>
      <c r="D628" s="70">
        <v>4443.98</v>
      </c>
      <c r="E628" s="70">
        <v>7304.57</v>
      </c>
      <c r="F628" s="70">
        <v>212.28</v>
      </c>
      <c r="G628" s="70">
        <v>8650.380000000001</v>
      </c>
      <c r="H628" s="70">
        <v>7.6</v>
      </c>
      <c r="I628" s="70">
        <v>106.6</v>
      </c>
      <c r="J628" s="70">
        <v>0</v>
      </c>
      <c r="K628" s="70">
        <v>3546</v>
      </c>
      <c r="L628" s="70">
        <v>1</v>
      </c>
      <c r="M628" s="70">
        <v>1</v>
      </c>
      <c r="O628" s="28">
        <v>4664.86</v>
      </c>
      <c r="P628" s="28">
        <v>14943.690000000002</v>
      </c>
      <c r="Q628" s="28">
        <v>19608.550000000003</v>
      </c>
    </row>
    <row r="629" spans="2:17" ht="12">
      <c r="B629" s="69" t="s">
        <v>1936</v>
      </c>
      <c r="C629" s="69" t="s">
        <v>621</v>
      </c>
      <c r="D629" s="70">
        <v>6330.87</v>
      </c>
      <c r="E629" s="70">
        <v>7262.8099999999995</v>
      </c>
      <c r="F629" s="70">
        <v>0</v>
      </c>
      <c r="G629" s="70">
        <v>500</v>
      </c>
      <c r="H629" s="70">
        <v>0</v>
      </c>
      <c r="I629" s="70">
        <v>0</v>
      </c>
      <c r="J629" s="70">
        <v>0</v>
      </c>
      <c r="K629" s="70">
        <v>0</v>
      </c>
      <c r="L629" s="70">
        <v>2.9699999999999998</v>
      </c>
      <c r="M629" s="70">
        <v>2.9699999999999998</v>
      </c>
      <c r="O629" s="28">
        <v>6333.84</v>
      </c>
      <c r="P629" s="28">
        <v>1431.9399999999996</v>
      </c>
      <c r="Q629" s="28">
        <v>7765.78</v>
      </c>
    </row>
    <row r="630" spans="2:17" ht="12">
      <c r="B630" s="69" t="s">
        <v>1937</v>
      </c>
      <c r="C630" s="69" t="s">
        <v>711</v>
      </c>
      <c r="D630" s="70">
        <v>3392.3899999999994</v>
      </c>
      <c r="E630" s="70">
        <v>3875.3199999999997</v>
      </c>
      <c r="F630" s="70">
        <v>0</v>
      </c>
      <c r="G630" s="70">
        <v>0</v>
      </c>
      <c r="H630" s="70">
        <v>0</v>
      </c>
      <c r="I630" s="70">
        <v>0</v>
      </c>
      <c r="J630" s="70">
        <v>0</v>
      </c>
      <c r="K630" s="70">
        <v>0</v>
      </c>
      <c r="L630" s="70">
        <v>0</v>
      </c>
      <c r="M630" s="70">
        <v>0</v>
      </c>
      <c r="O630" s="28">
        <v>3392.3899999999994</v>
      </c>
      <c r="P630" s="28">
        <v>482.9300000000003</v>
      </c>
      <c r="Q630" s="28">
        <v>3875.3199999999997</v>
      </c>
    </row>
    <row r="631" spans="2:17" ht="12">
      <c r="B631" s="69" t="s">
        <v>1938</v>
      </c>
      <c r="C631" s="69" t="s">
        <v>400</v>
      </c>
      <c r="D631" s="70">
        <v>4911.789999999997</v>
      </c>
      <c r="E631" s="70">
        <v>8851.419999999998</v>
      </c>
      <c r="F631" s="70">
        <v>0</v>
      </c>
      <c r="G631" s="70">
        <v>0</v>
      </c>
      <c r="H631" s="70">
        <v>0</v>
      </c>
      <c r="I631" s="70">
        <v>0</v>
      </c>
      <c r="J631" s="70">
        <v>0</v>
      </c>
      <c r="K631" s="70">
        <v>425</v>
      </c>
      <c r="L631" s="70">
        <v>0</v>
      </c>
      <c r="M631" s="70">
        <v>0</v>
      </c>
      <c r="O631" s="28">
        <v>4911.789999999997</v>
      </c>
      <c r="P631" s="28">
        <v>4364.630000000001</v>
      </c>
      <c r="Q631" s="28">
        <v>9276.419999999998</v>
      </c>
    </row>
    <row r="632" spans="2:17" ht="12">
      <c r="B632" s="69" t="s">
        <v>1939</v>
      </c>
      <c r="C632" s="69" t="s">
        <v>402</v>
      </c>
      <c r="D632" s="70">
        <v>2802.279999999998</v>
      </c>
      <c r="E632" s="70">
        <v>3566.7199999999975</v>
      </c>
      <c r="F632" s="70">
        <v>0</v>
      </c>
      <c r="G632" s="70">
        <v>0</v>
      </c>
      <c r="H632" s="70">
        <v>0</v>
      </c>
      <c r="I632" s="70">
        <v>0</v>
      </c>
      <c r="J632" s="70">
        <v>0</v>
      </c>
      <c r="K632" s="70">
        <v>0</v>
      </c>
      <c r="L632" s="70">
        <v>1.98</v>
      </c>
      <c r="M632" s="70">
        <v>1.98</v>
      </c>
      <c r="O632" s="28">
        <v>2804.259999999998</v>
      </c>
      <c r="P632" s="28">
        <v>764.4399999999996</v>
      </c>
      <c r="Q632" s="28">
        <v>3568.6999999999975</v>
      </c>
    </row>
    <row r="633" spans="2:17" ht="12">
      <c r="B633" s="69" t="s">
        <v>1940</v>
      </c>
      <c r="C633" s="69" t="s">
        <v>622</v>
      </c>
      <c r="D633" s="70">
        <v>5633.389999999999</v>
      </c>
      <c r="E633" s="70">
        <v>12963.380000000001</v>
      </c>
      <c r="F633" s="70">
        <v>57.800000000000004</v>
      </c>
      <c r="G633" s="70">
        <v>608.2</v>
      </c>
      <c r="H633" s="70">
        <v>0</v>
      </c>
      <c r="I633" s="70">
        <v>0</v>
      </c>
      <c r="J633" s="70">
        <v>0</v>
      </c>
      <c r="K633" s="70">
        <v>0</v>
      </c>
      <c r="L633" s="70">
        <v>0</v>
      </c>
      <c r="M633" s="70">
        <v>0</v>
      </c>
      <c r="O633" s="28">
        <v>5691.19</v>
      </c>
      <c r="P633" s="28">
        <v>7880.390000000002</v>
      </c>
      <c r="Q633" s="28">
        <v>13571.580000000002</v>
      </c>
    </row>
    <row r="634" spans="2:17" ht="12">
      <c r="B634" s="69" t="s">
        <v>1941</v>
      </c>
      <c r="C634" s="69" t="s">
        <v>404</v>
      </c>
      <c r="D634" s="70">
        <v>4372.460000000006</v>
      </c>
      <c r="E634" s="70">
        <v>7308.830000000007</v>
      </c>
      <c r="F634" s="70">
        <v>0</v>
      </c>
      <c r="G634" s="70">
        <v>11</v>
      </c>
      <c r="H634" s="70">
        <v>0</v>
      </c>
      <c r="I634" s="70">
        <v>0</v>
      </c>
      <c r="J634" s="70">
        <v>0</v>
      </c>
      <c r="K634" s="70">
        <v>0</v>
      </c>
      <c r="L634" s="70">
        <v>1.5</v>
      </c>
      <c r="M634" s="70">
        <v>1.5</v>
      </c>
      <c r="O634" s="28">
        <v>4373.960000000006</v>
      </c>
      <c r="P634" s="28">
        <v>2947.370000000001</v>
      </c>
      <c r="Q634" s="28">
        <v>7321.330000000007</v>
      </c>
    </row>
    <row r="635" spans="2:17" ht="12">
      <c r="B635" s="69" t="s">
        <v>1942</v>
      </c>
      <c r="C635" s="69" t="s">
        <v>623</v>
      </c>
      <c r="D635" s="70">
        <v>2790.579999999999</v>
      </c>
      <c r="E635" s="70">
        <v>3328.1599999999994</v>
      </c>
      <c r="F635" s="70">
        <v>0</v>
      </c>
      <c r="G635" s="70">
        <v>0</v>
      </c>
      <c r="H635" s="70">
        <v>0</v>
      </c>
      <c r="I635" s="70">
        <v>0</v>
      </c>
      <c r="J635" s="70">
        <v>0</v>
      </c>
      <c r="K635" s="70">
        <v>0</v>
      </c>
      <c r="L635" s="70">
        <v>0</v>
      </c>
      <c r="M635" s="70">
        <v>0</v>
      </c>
      <c r="O635" s="28">
        <v>2790.579999999999</v>
      </c>
      <c r="P635" s="28">
        <v>537.5800000000004</v>
      </c>
      <c r="Q635" s="28">
        <v>3328.1599999999994</v>
      </c>
    </row>
    <row r="636" spans="2:17" ht="12">
      <c r="B636" s="69" t="s">
        <v>1943</v>
      </c>
      <c r="C636" s="69" t="s">
        <v>749</v>
      </c>
      <c r="D636" s="70">
        <v>8415.639999999998</v>
      </c>
      <c r="E636" s="70">
        <v>39881.99000000001</v>
      </c>
      <c r="F636" s="70">
        <v>15</v>
      </c>
      <c r="G636" s="70">
        <v>35</v>
      </c>
      <c r="H636" s="70">
        <v>32</v>
      </c>
      <c r="I636" s="70">
        <v>32</v>
      </c>
      <c r="J636" s="70">
        <v>0</v>
      </c>
      <c r="K636" s="70">
        <v>2477</v>
      </c>
      <c r="L636" s="70">
        <v>0</v>
      </c>
      <c r="M636" s="70">
        <v>0</v>
      </c>
      <c r="O636" s="28">
        <v>8462.639999999998</v>
      </c>
      <c r="P636" s="28">
        <v>33961.35</v>
      </c>
      <c r="Q636" s="28">
        <v>42425.99000000001</v>
      </c>
    </row>
    <row r="637" spans="2:17" ht="12">
      <c r="B637" s="69" t="s">
        <v>1944</v>
      </c>
      <c r="C637" s="69" t="s">
        <v>2005</v>
      </c>
      <c r="D637" s="70">
        <v>5385.659999999995</v>
      </c>
      <c r="E637" s="70">
        <v>6615.799999999995</v>
      </c>
      <c r="F637" s="70">
        <v>144.2</v>
      </c>
      <c r="G637" s="70">
        <v>6376.07</v>
      </c>
      <c r="H637" s="70">
        <v>0</v>
      </c>
      <c r="I637" s="70">
        <v>0</v>
      </c>
      <c r="J637" s="70">
        <v>0</v>
      </c>
      <c r="K637" s="70">
        <v>2000</v>
      </c>
      <c r="L637" s="70">
        <v>0</v>
      </c>
      <c r="M637" s="70">
        <v>0</v>
      </c>
      <c r="O637" s="28">
        <v>5529.859999999995</v>
      </c>
      <c r="P637" s="28">
        <v>9462.01</v>
      </c>
      <c r="Q637" s="28">
        <v>14991.869999999995</v>
      </c>
    </row>
    <row r="638" spans="2:17" ht="12">
      <c r="B638" s="69" t="s">
        <v>1945</v>
      </c>
      <c r="C638" s="69" t="s">
        <v>864</v>
      </c>
      <c r="D638" s="70">
        <v>4203.579999999996</v>
      </c>
      <c r="E638" s="70">
        <v>4367.719999999996</v>
      </c>
      <c r="F638" s="70">
        <v>0</v>
      </c>
      <c r="G638" s="70">
        <v>2.5</v>
      </c>
      <c r="H638" s="70">
        <v>0</v>
      </c>
      <c r="I638" s="70">
        <v>0</v>
      </c>
      <c r="J638" s="70">
        <v>0</v>
      </c>
      <c r="K638" s="70">
        <v>0</v>
      </c>
      <c r="L638" s="70">
        <v>0.99</v>
      </c>
      <c r="M638" s="70">
        <v>0.99</v>
      </c>
      <c r="O638" s="28">
        <v>4204.569999999996</v>
      </c>
      <c r="P638" s="28">
        <v>166.63999999999942</v>
      </c>
      <c r="Q638" s="28">
        <v>4371.2099999999955</v>
      </c>
    </row>
    <row r="639" spans="2:17" ht="12">
      <c r="B639" s="72" t="s">
        <v>1946</v>
      </c>
      <c r="C639" s="72" t="s">
        <v>865</v>
      </c>
      <c r="D639" s="73">
        <v>6332.539999999997</v>
      </c>
      <c r="E639" s="73">
        <v>7445.659999999997</v>
      </c>
      <c r="F639" s="73">
        <v>17.1</v>
      </c>
      <c r="G639" s="73">
        <v>37.6</v>
      </c>
      <c r="H639" s="73">
        <v>0</v>
      </c>
      <c r="I639" s="73">
        <v>0</v>
      </c>
      <c r="J639" s="73">
        <v>0</v>
      </c>
      <c r="K639" s="73">
        <v>0</v>
      </c>
      <c r="L639" s="73">
        <v>3.96</v>
      </c>
      <c r="M639" s="73">
        <v>3.96</v>
      </c>
      <c r="O639" s="73">
        <v>6353.599999999998</v>
      </c>
      <c r="P639" s="73">
        <v>1133.62</v>
      </c>
      <c r="Q639" s="73">
        <v>7487.2199999999975</v>
      </c>
    </row>
    <row r="640" spans="2:17" ht="12.75" customHeight="1">
      <c r="B640" s="74"/>
      <c r="C640" s="45" t="s">
        <v>36</v>
      </c>
      <c r="D640" s="75">
        <v>2900018.8700000015</v>
      </c>
      <c r="E640" s="75">
        <v>5073021.790000002</v>
      </c>
      <c r="F640" s="75">
        <v>44100.78999999999</v>
      </c>
      <c r="G640" s="75">
        <v>753973.3699999999</v>
      </c>
      <c r="H640" s="75">
        <v>5827.54</v>
      </c>
      <c r="I640" s="75">
        <v>224046.30999999985</v>
      </c>
      <c r="J640" s="75">
        <v>203.68</v>
      </c>
      <c r="K640" s="75">
        <v>293165.18</v>
      </c>
      <c r="L640" s="75">
        <v>568.9600000000015</v>
      </c>
      <c r="M640" s="75">
        <v>645.6700000000018</v>
      </c>
      <c r="N640" s="133"/>
      <c r="O640" s="75">
        <v>2950719.8400000017</v>
      </c>
      <c r="P640" s="75">
        <v>3394130.48</v>
      </c>
      <c r="Q640" s="75">
        <v>6344852.320000001</v>
      </c>
    </row>
    <row r="641" spans="2:17" ht="12.75" customHeight="1">
      <c r="B641" s="76"/>
      <c r="C641" s="76"/>
      <c r="D641" s="59"/>
      <c r="E641" s="59"/>
      <c r="F641" s="59"/>
      <c r="G641" s="59"/>
      <c r="H641" s="59"/>
      <c r="I641" s="59"/>
      <c r="J641" s="59"/>
      <c r="K641" s="59"/>
      <c r="L641" s="59"/>
      <c r="M641" s="59"/>
      <c r="O641" s="28">
        <v>0</v>
      </c>
      <c r="P641" s="28">
        <v>0</v>
      </c>
      <c r="Q641" s="28">
        <v>0</v>
      </c>
    </row>
    <row r="642" spans="2:17" ht="12.75" customHeight="1">
      <c r="B642" s="76"/>
      <c r="C642" s="106" t="s">
        <v>1313</v>
      </c>
      <c r="D642" s="59">
        <v>0</v>
      </c>
      <c r="E642" s="59">
        <v>19.5</v>
      </c>
      <c r="F642" s="59">
        <v>0</v>
      </c>
      <c r="G642" s="94">
        <v>0</v>
      </c>
      <c r="H642" s="59">
        <v>0</v>
      </c>
      <c r="I642" s="70">
        <v>0</v>
      </c>
      <c r="J642" s="59">
        <v>0</v>
      </c>
      <c r="K642" s="59">
        <v>0</v>
      </c>
      <c r="L642" s="59">
        <v>0</v>
      </c>
      <c r="M642" s="59">
        <v>0</v>
      </c>
      <c r="N642" s="28"/>
      <c r="O642" s="28">
        <v>0</v>
      </c>
      <c r="P642" s="28">
        <v>19.5</v>
      </c>
      <c r="Q642" s="28">
        <v>19.5</v>
      </c>
    </row>
    <row r="643" spans="2:16" ht="12.75" customHeight="1">
      <c r="B643" s="76"/>
      <c r="C643" s="76"/>
      <c r="D643" s="59"/>
      <c r="E643" s="59"/>
      <c r="F643" s="59"/>
      <c r="G643" s="59"/>
      <c r="H643" s="59"/>
      <c r="I643" s="59"/>
      <c r="J643" s="59"/>
      <c r="K643" s="59"/>
      <c r="L643" s="59"/>
      <c r="N643" s="28"/>
      <c r="O643" s="28"/>
      <c r="P643" s="28"/>
    </row>
    <row r="644" spans="2:17" ht="12.75" customHeight="1" thickBot="1">
      <c r="B644" s="78"/>
      <c r="C644" s="37" t="s">
        <v>418</v>
      </c>
      <c r="D644" s="62">
        <v>2900018.8700000015</v>
      </c>
      <c r="E644" s="62">
        <v>5073041.290000002</v>
      </c>
      <c r="F644" s="62">
        <v>44100.78999999999</v>
      </c>
      <c r="G644" s="62">
        <v>753973.3699999999</v>
      </c>
      <c r="H644" s="62">
        <v>5827.54</v>
      </c>
      <c r="I644" s="62">
        <v>224046.30999999985</v>
      </c>
      <c r="J644" s="62">
        <v>203.68</v>
      </c>
      <c r="K644" s="62">
        <v>293165.18</v>
      </c>
      <c r="L644" s="62">
        <v>568.9600000000015</v>
      </c>
      <c r="M644" s="128">
        <v>645.6700000000018</v>
      </c>
      <c r="N644" s="128"/>
      <c r="O644" s="128">
        <v>2950719.8400000017</v>
      </c>
      <c r="P644" s="128">
        <v>3394149.98</v>
      </c>
      <c r="Q644" s="128">
        <v>6344869.82</v>
      </c>
    </row>
    <row r="645" spans="2:13" ht="12" thickTop="1">
      <c r="B645" s="63"/>
      <c r="C645" s="77"/>
      <c r="D645" s="77"/>
      <c r="E645" s="77"/>
      <c r="F645" s="77"/>
      <c r="G645" s="77"/>
      <c r="H645" s="77"/>
      <c r="I645" s="77"/>
      <c r="J645" s="77"/>
      <c r="K645" s="77"/>
      <c r="L645" s="77"/>
      <c r="M645" s="77"/>
    </row>
    <row r="646" spans="2:13" ht="12">
      <c r="B646" s="41" t="s">
        <v>870</v>
      </c>
      <c r="C646" s="77"/>
      <c r="D646" s="77"/>
      <c r="E646" s="77"/>
      <c r="F646" s="77"/>
      <c r="G646" s="77"/>
      <c r="H646" s="77"/>
      <c r="I646" s="77"/>
      <c r="J646" s="77"/>
      <c r="K646" s="77"/>
      <c r="L646" s="77"/>
      <c r="M646" s="77"/>
    </row>
    <row r="647" spans="2:13" ht="12">
      <c r="B647" s="63" t="s">
        <v>2040</v>
      </c>
      <c r="C647" s="77"/>
      <c r="D647" s="77"/>
      <c r="E647" s="77"/>
      <c r="F647" s="77"/>
      <c r="G647" s="77"/>
      <c r="H647" s="77"/>
      <c r="I647" s="77"/>
      <c r="J647" s="77"/>
      <c r="K647" s="77"/>
      <c r="L647" s="77"/>
      <c r="M647" s="77"/>
    </row>
    <row r="648" spans="2:13" ht="12">
      <c r="B648" s="63" t="s">
        <v>406</v>
      </c>
      <c r="C648" s="77"/>
      <c r="D648" s="77"/>
      <c r="E648" s="77"/>
      <c r="F648" s="77"/>
      <c r="G648" s="77"/>
      <c r="H648" s="77"/>
      <c r="I648" s="77"/>
      <c r="J648" s="77"/>
      <c r="K648" s="77"/>
      <c r="L648" s="77"/>
      <c r="M648" s="77"/>
    </row>
    <row r="649" spans="2:13" ht="12">
      <c r="B649" s="42" t="s">
        <v>871</v>
      </c>
      <c r="C649" s="77"/>
      <c r="D649" s="77"/>
      <c r="E649" s="77"/>
      <c r="F649" s="77"/>
      <c r="G649" s="77"/>
      <c r="H649" s="77"/>
      <c r="I649" s="77"/>
      <c r="J649" s="77"/>
      <c r="K649" s="77"/>
      <c r="L649" s="77"/>
      <c r="M649" s="77"/>
    </row>
    <row r="650" spans="2:13" ht="12">
      <c r="B650" s="82" t="s">
        <v>934</v>
      </c>
      <c r="C650" s="77"/>
      <c r="D650" s="77"/>
      <c r="E650" s="77"/>
      <c r="F650" s="77"/>
      <c r="G650" s="77"/>
      <c r="H650" s="77"/>
      <c r="I650" s="77"/>
      <c r="J650" s="77"/>
      <c r="K650" s="77"/>
      <c r="L650" s="77"/>
      <c r="M650" s="77"/>
    </row>
    <row r="651" spans="2:13" ht="12">
      <c r="B651" s="63" t="s">
        <v>877</v>
      </c>
      <c r="C651" s="77"/>
      <c r="D651" s="77"/>
      <c r="E651" s="77"/>
      <c r="F651" s="77"/>
      <c r="G651" s="77"/>
      <c r="H651" s="77"/>
      <c r="I651" s="77"/>
      <c r="J651" s="77"/>
      <c r="K651" s="77"/>
      <c r="L651" s="77"/>
      <c r="M651" s="77"/>
    </row>
  </sheetData>
  <sheetProtection/>
  <mergeCells count="8">
    <mergeCell ref="D3:M3"/>
    <mergeCell ref="D4:M4"/>
    <mergeCell ref="D5:M5"/>
    <mergeCell ref="D6:E6"/>
    <mergeCell ref="F6:G6"/>
    <mergeCell ref="H6:I6"/>
    <mergeCell ref="J6:K6"/>
    <mergeCell ref="L6:M6"/>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56" r:id="rId1"/>
  <headerFooter>
    <oddHeader>&amp;LSub-national Feed-in Tariff Statistics &amp;RLatest Quarter - PC (kW)</oddHeader>
    <oddFooter>&amp;Lhttps://www.gov.uk/government/statistical-data-sets/sub-regional-feed-in-tariffs-confirmed-on-the-cfr-statistics</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R369"/>
  <sheetViews>
    <sheetView zoomScale="80" zoomScaleNormal="80"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A1" sqref="A1"/>
    </sheetView>
  </sheetViews>
  <sheetFormatPr defaultColWidth="9.140625" defaultRowHeight="12.75"/>
  <cols>
    <col min="1" max="1" width="4.8515625" style="21" customWidth="1"/>
    <col min="2" max="2" width="42.8515625" style="21" customWidth="1"/>
    <col min="3" max="3" width="25.57421875" style="21" customWidth="1"/>
    <col min="4" max="13" width="11.57421875" style="21" customWidth="1"/>
    <col min="14" max="14" width="5.57421875" style="21" customWidth="1"/>
    <col min="15" max="17" width="20.57421875" style="21" customWidth="1"/>
    <col min="18" max="16384" width="9.140625" style="21" customWidth="1"/>
  </cols>
  <sheetData>
    <row r="1" spans="2:3" ht="27">
      <c r="B1" s="20" t="s">
        <v>881</v>
      </c>
      <c r="C1" s="57"/>
    </row>
    <row r="2" spans="2:3" ht="17.25">
      <c r="B2" s="58" t="s">
        <v>1951</v>
      </c>
      <c r="C2" s="58"/>
    </row>
    <row r="3" spans="2:13" ht="15">
      <c r="B3" s="58"/>
      <c r="C3" s="58"/>
      <c r="D3" s="159">
        <v>2019</v>
      </c>
      <c r="E3" s="159"/>
      <c r="F3" s="159"/>
      <c r="G3" s="159"/>
      <c r="H3" s="159"/>
      <c r="I3" s="159"/>
      <c r="J3" s="159"/>
      <c r="K3" s="159"/>
      <c r="L3" s="159"/>
      <c r="M3" s="159"/>
    </row>
    <row r="4" spans="2:13" ht="15">
      <c r="B4" s="58"/>
      <c r="C4" s="58"/>
      <c r="D4" s="159" t="s">
        <v>2010</v>
      </c>
      <c r="E4" s="159"/>
      <c r="F4" s="159"/>
      <c r="G4" s="159"/>
      <c r="H4" s="159"/>
      <c r="I4" s="159"/>
      <c r="J4" s="159"/>
      <c r="K4" s="159"/>
      <c r="L4" s="159"/>
      <c r="M4" s="159"/>
    </row>
    <row r="5" spans="4:13" ht="22.5" customHeight="1">
      <c r="D5" s="165" t="s">
        <v>879</v>
      </c>
      <c r="E5" s="165"/>
      <c r="F5" s="165"/>
      <c r="G5" s="165"/>
      <c r="H5" s="165"/>
      <c r="I5" s="165"/>
      <c r="J5" s="165"/>
      <c r="K5" s="165"/>
      <c r="L5" s="165"/>
      <c r="M5" s="165"/>
    </row>
    <row r="6" spans="4:13" ht="12">
      <c r="D6" s="165" t="s">
        <v>421</v>
      </c>
      <c r="E6" s="165"/>
      <c r="F6" s="165" t="s">
        <v>4</v>
      </c>
      <c r="G6" s="165"/>
      <c r="H6" s="165" t="s">
        <v>5</v>
      </c>
      <c r="I6" s="165"/>
      <c r="J6" s="165" t="s">
        <v>419</v>
      </c>
      <c r="K6" s="165"/>
      <c r="L6" s="165" t="s">
        <v>420</v>
      </c>
      <c r="M6" s="165"/>
    </row>
    <row r="7" spans="2:17" ht="39" customHeight="1">
      <c r="B7" s="25" t="s">
        <v>888</v>
      </c>
      <c r="C7" s="25" t="s">
        <v>889</v>
      </c>
      <c r="D7" s="26" t="s">
        <v>33</v>
      </c>
      <c r="E7" s="26" t="s">
        <v>36</v>
      </c>
      <c r="F7" s="26" t="s">
        <v>33</v>
      </c>
      <c r="G7" s="26" t="s">
        <v>36</v>
      </c>
      <c r="H7" s="26" t="s">
        <v>33</v>
      </c>
      <c r="I7" s="26" t="s">
        <v>36</v>
      </c>
      <c r="J7" s="26" t="s">
        <v>33</v>
      </c>
      <c r="K7" s="26" t="s">
        <v>36</v>
      </c>
      <c r="L7" s="26" t="s">
        <v>33</v>
      </c>
      <c r="M7" s="26" t="s">
        <v>36</v>
      </c>
      <c r="O7" s="26" t="s">
        <v>932</v>
      </c>
      <c r="P7" s="26" t="s">
        <v>933</v>
      </c>
      <c r="Q7" s="26" t="s">
        <v>36</v>
      </c>
    </row>
    <row r="8" spans="2:17" ht="21" customHeight="1">
      <c r="B8" s="29" t="s">
        <v>890</v>
      </c>
      <c r="C8" s="29" t="s">
        <v>131</v>
      </c>
      <c r="D8" s="148">
        <v>2692</v>
      </c>
      <c r="E8" s="148">
        <v>2743</v>
      </c>
      <c r="F8" s="148">
        <v>0</v>
      </c>
      <c r="G8" s="148">
        <v>0</v>
      </c>
      <c r="H8" s="148">
        <v>0</v>
      </c>
      <c r="I8" s="148">
        <v>0</v>
      </c>
      <c r="J8" s="148">
        <v>0</v>
      </c>
      <c r="K8" s="148">
        <v>0</v>
      </c>
      <c r="L8" s="148">
        <v>1</v>
      </c>
      <c r="M8" s="148">
        <v>1</v>
      </c>
      <c r="N8" s="29"/>
      <c r="O8" s="39">
        <f>D8+F8+H8+J8+L8</f>
        <v>2693</v>
      </c>
      <c r="P8" s="39">
        <f>Q8-O8</f>
        <v>51</v>
      </c>
      <c r="Q8" s="39">
        <f>E8+G8+I8+K8+M8</f>
        <v>2744</v>
      </c>
    </row>
    <row r="9" spans="2:17" ht="12">
      <c r="B9" s="29" t="s">
        <v>890</v>
      </c>
      <c r="C9" s="29" t="s">
        <v>296</v>
      </c>
      <c r="D9" s="148">
        <v>2190</v>
      </c>
      <c r="E9" s="148">
        <v>2272</v>
      </c>
      <c r="F9" s="148">
        <v>1</v>
      </c>
      <c r="G9" s="148">
        <v>1</v>
      </c>
      <c r="H9" s="148">
        <v>0</v>
      </c>
      <c r="I9" s="148">
        <v>0</v>
      </c>
      <c r="J9" s="148">
        <v>0</v>
      </c>
      <c r="K9" s="148">
        <v>0</v>
      </c>
      <c r="L9" s="148">
        <v>0</v>
      </c>
      <c r="M9" s="148">
        <v>0</v>
      </c>
      <c r="N9" s="29"/>
      <c r="O9" s="39">
        <f aca="true" t="shared" si="0" ref="O9:O72">D9+F9+H9+J9+L9</f>
        <v>2191</v>
      </c>
      <c r="P9" s="39">
        <f aca="true" t="shared" si="1" ref="P9:P72">Q9-O9</f>
        <v>82</v>
      </c>
      <c r="Q9" s="39">
        <f aca="true" t="shared" si="2" ref="Q9:Q72">E9+G9+I9+K9+M9</f>
        <v>2273</v>
      </c>
    </row>
    <row r="10" spans="2:17" ht="12">
      <c r="B10" s="29" t="s">
        <v>890</v>
      </c>
      <c r="C10" s="29" t="s">
        <v>370</v>
      </c>
      <c r="D10" s="148">
        <v>2035</v>
      </c>
      <c r="E10" s="148">
        <v>2102</v>
      </c>
      <c r="F10" s="148">
        <v>0</v>
      </c>
      <c r="G10" s="148">
        <v>0</v>
      </c>
      <c r="H10" s="148">
        <v>0</v>
      </c>
      <c r="I10" s="148">
        <v>0</v>
      </c>
      <c r="J10" s="148">
        <v>0</v>
      </c>
      <c r="K10" s="148">
        <v>0</v>
      </c>
      <c r="L10" s="148">
        <v>0</v>
      </c>
      <c r="M10" s="148">
        <v>0</v>
      </c>
      <c r="N10" s="29"/>
      <c r="O10" s="39">
        <f t="shared" si="0"/>
        <v>2035</v>
      </c>
      <c r="P10" s="39">
        <f t="shared" si="1"/>
        <v>67</v>
      </c>
      <c r="Q10" s="39">
        <f t="shared" si="2"/>
        <v>2102</v>
      </c>
    </row>
    <row r="11" spans="2:17" ht="12">
      <c r="B11" s="29" t="s">
        <v>890</v>
      </c>
      <c r="C11" s="29" t="s">
        <v>397</v>
      </c>
      <c r="D11" s="148">
        <v>1717</v>
      </c>
      <c r="E11" s="148">
        <v>1777</v>
      </c>
      <c r="F11" s="148">
        <v>0</v>
      </c>
      <c r="G11" s="148">
        <v>0</v>
      </c>
      <c r="H11" s="148">
        <v>0</v>
      </c>
      <c r="I11" s="148">
        <v>0</v>
      </c>
      <c r="J11" s="148">
        <v>0</v>
      </c>
      <c r="K11" s="148">
        <v>0</v>
      </c>
      <c r="L11" s="148">
        <v>0</v>
      </c>
      <c r="M11" s="148">
        <v>0</v>
      </c>
      <c r="N11" s="29"/>
      <c r="O11" s="39">
        <f t="shared" si="0"/>
        <v>1717</v>
      </c>
      <c r="P11" s="39">
        <f t="shared" si="1"/>
        <v>60</v>
      </c>
      <c r="Q11" s="39">
        <f t="shared" si="2"/>
        <v>1777</v>
      </c>
    </row>
    <row r="12" spans="2:17" ht="12">
      <c r="B12" s="29" t="s">
        <v>891</v>
      </c>
      <c r="C12" s="149" t="s">
        <v>51</v>
      </c>
      <c r="D12" s="148">
        <v>2480</v>
      </c>
      <c r="E12" s="148">
        <v>2625</v>
      </c>
      <c r="F12" s="148">
        <v>2</v>
      </c>
      <c r="G12" s="148">
        <v>4</v>
      </c>
      <c r="H12" s="148">
        <v>0</v>
      </c>
      <c r="I12" s="148">
        <v>0</v>
      </c>
      <c r="J12" s="148">
        <v>0</v>
      </c>
      <c r="K12" s="148">
        <v>2</v>
      </c>
      <c r="L12" s="148">
        <v>0</v>
      </c>
      <c r="M12" s="148">
        <v>0</v>
      </c>
      <c r="N12" s="29"/>
      <c r="O12" s="39">
        <f t="shared" si="0"/>
        <v>2482</v>
      </c>
      <c r="P12" s="39">
        <f t="shared" si="1"/>
        <v>149</v>
      </c>
      <c r="Q12" s="39">
        <f t="shared" si="2"/>
        <v>2631</v>
      </c>
    </row>
    <row r="13" spans="2:17" ht="12">
      <c r="B13" s="29" t="s">
        <v>891</v>
      </c>
      <c r="C13" s="29" t="s">
        <v>106</v>
      </c>
      <c r="D13" s="148">
        <v>1184</v>
      </c>
      <c r="E13" s="148">
        <v>1211</v>
      </c>
      <c r="F13" s="148">
        <v>0</v>
      </c>
      <c r="G13" s="148">
        <v>0</v>
      </c>
      <c r="H13" s="148">
        <v>0</v>
      </c>
      <c r="I13" s="148">
        <v>0</v>
      </c>
      <c r="J13" s="148">
        <v>0</v>
      </c>
      <c r="K13" s="148">
        <v>0</v>
      </c>
      <c r="L13" s="148">
        <v>2</v>
      </c>
      <c r="M13" s="148">
        <v>2</v>
      </c>
      <c r="N13" s="29"/>
      <c r="O13" s="39">
        <f t="shared" si="0"/>
        <v>1186</v>
      </c>
      <c r="P13" s="39">
        <f t="shared" si="1"/>
        <v>27</v>
      </c>
      <c r="Q13" s="39">
        <f t="shared" si="2"/>
        <v>1213</v>
      </c>
    </row>
    <row r="14" spans="2:17" ht="12">
      <c r="B14" s="29" t="s">
        <v>891</v>
      </c>
      <c r="C14" s="52" t="s">
        <v>310</v>
      </c>
      <c r="D14" s="148">
        <v>594</v>
      </c>
      <c r="E14" s="148">
        <v>668</v>
      </c>
      <c r="F14" s="148">
        <v>0</v>
      </c>
      <c r="G14" s="148">
        <v>0</v>
      </c>
      <c r="H14" s="148">
        <v>0</v>
      </c>
      <c r="I14" s="148">
        <v>0</v>
      </c>
      <c r="J14" s="148">
        <v>0</v>
      </c>
      <c r="K14" s="148">
        <v>0</v>
      </c>
      <c r="L14" s="148">
        <v>1</v>
      </c>
      <c r="M14" s="148">
        <v>1</v>
      </c>
      <c r="N14" s="29"/>
      <c r="O14" s="39">
        <f t="shared" si="0"/>
        <v>595</v>
      </c>
      <c r="P14" s="39">
        <f t="shared" si="1"/>
        <v>74</v>
      </c>
      <c r="Q14" s="39">
        <f t="shared" si="2"/>
        <v>669</v>
      </c>
    </row>
    <row r="15" spans="2:17" ht="12">
      <c r="B15" s="29" t="s">
        <v>891</v>
      </c>
      <c r="C15" s="29" t="s">
        <v>402</v>
      </c>
      <c r="D15" s="148">
        <v>1571</v>
      </c>
      <c r="E15" s="148">
        <v>1656</v>
      </c>
      <c r="F15" s="148">
        <v>1</v>
      </c>
      <c r="G15" s="148">
        <v>2</v>
      </c>
      <c r="H15" s="148">
        <v>0</v>
      </c>
      <c r="I15" s="148">
        <v>0</v>
      </c>
      <c r="J15" s="148">
        <v>0</v>
      </c>
      <c r="K15" s="148">
        <v>0</v>
      </c>
      <c r="L15" s="148">
        <v>2</v>
      </c>
      <c r="M15" s="148">
        <v>2</v>
      </c>
      <c r="N15" s="29"/>
      <c r="O15" s="39">
        <f t="shared" si="0"/>
        <v>1574</v>
      </c>
      <c r="P15" s="39">
        <f t="shared" si="1"/>
        <v>86</v>
      </c>
      <c r="Q15" s="39">
        <f t="shared" si="2"/>
        <v>1660</v>
      </c>
    </row>
    <row r="16" spans="2:17" ht="12">
      <c r="B16" s="52" t="s">
        <v>892</v>
      </c>
      <c r="C16" s="29" t="s">
        <v>102</v>
      </c>
      <c r="D16" s="148">
        <v>4557</v>
      </c>
      <c r="E16" s="148">
        <v>4740</v>
      </c>
      <c r="F16" s="148">
        <v>12</v>
      </c>
      <c r="G16" s="148">
        <v>17</v>
      </c>
      <c r="H16" s="148">
        <v>3</v>
      </c>
      <c r="I16" s="148">
        <v>5</v>
      </c>
      <c r="J16" s="148">
        <v>0</v>
      </c>
      <c r="K16" s="148">
        <v>1</v>
      </c>
      <c r="L16" s="148">
        <v>5</v>
      </c>
      <c r="M16" s="148">
        <v>5</v>
      </c>
      <c r="N16" s="29"/>
      <c r="O16" s="39">
        <f t="shared" si="0"/>
        <v>4577</v>
      </c>
      <c r="P16" s="39">
        <f t="shared" si="1"/>
        <v>191</v>
      </c>
      <c r="Q16" s="39">
        <f t="shared" si="2"/>
        <v>4768</v>
      </c>
    </row>
    <row r="17" spans="2:17" ht="12">
      <c r="B17" s="52" t="s">
        <v>892</v>
      </c>
      <c r="C17" s="29" t="s">
        <v>103</v>
      </c>
      <c r="D17" s="148">
        <v>5255</v>
      </c>
      <c r="E17" s="148">
        <v>5370</v>
      </c>
      <c r="F17" s="148">
        <v>4</v>
      </c>
      <c r="G17" s="148">
        <v>4</v>
      </c>
      <c r="H17" s="148">
        <v>0</v>
      </c>
      <c r="I17" s="148">
        <v>0</v>
      </c>
      <c r="J17" s="148">
        <v>0</v>
      </c>
      <c r="K17" s="148">
        <v>0</v>
      </c>
      <c r="L17" s="148">
        <v>4</v>
      </c>
      <c r="M17" s="148">
        <v>4</v>
      </c>
      <c r="N17" s="29"/>
      <c r="O17" s="39">
        <f t="shared" si="0"/>
        <v>5263</v>
      </c>
      <c r="P17" s="39">
        <f t="shared" si="1"/>
        <v>115</v>
      </c>
      <c r="Q17" s="39">
        <f t="shared" si="2"/>
        <v>5378</v>
      </c>
    </row>
    <row r="18" spans="2:17" ht="12">
      <c r="B18" s="52" t="s">
        <v>892</v>
      </c>
      <c r="C18" s="29" t="s">
        <v>373</v>
      </c>
      <c r="D18" s="148">
        <v>3537</v>
      </c>
      <c r="E18" s="148">
        <v>3597</v>
      </c>
      <c r="F18" s="148">
        <v>0</v>
      </c>
      <c r="G18" s="148">
        <v>2</v>
      </c>
      <c r="H18" s="148">
        <v>0</v>
      </c>
      <c r="I18" s="148">
        <v>0</v>
      </c>
      <c r="J18" s="148">
        <v>0</v>
      </c>
      <c r="K18" s="148">
        <v>0</v>
      </c>
      <c r="L18" s="148">
        <v>5</v>
      </c>
      <c r="M18" s="148">
        <v>6</v>
      </c>
      <c r="N18" s="29"/>
      <c r="O18" s="39">
        <f t="shared" si="0"/>
        <v>3542</v>
      </c>
      <c r="P18" s="39">
        <f t="shared" si="1"/>
        <v>63</v>
      </c>
      <c r="Q18" s="39">
        <f t="shared" si="2"/>
        <v>3605</v>
      </c>
    </row>
    <row r="19" spans="2:17" ht="12">
      <c r="B19" s="29" t="s">
        <v>893</v>
      </c>
      <c r="C19" s="29" t="s">
        <v>44</v>
      </c>
      <c r="D19" s="148">
        <v>707</v>
      </c>
      <c r="E19" s="148">
        <v>734</v>
      </c>
      <c r="F19" s="148">
        <v>1</v>
      </c>
      <c r="G19" s="148">
        <v>2</v>
      </c>
      <c r="H19" s="148">
        <v>0</v>
      </c>
      <c r="I19" s="148">
        <v>0</v>
      </c>
      <c r="J19" s="148">
        <v>0</v>
      </c>
      <c r="K19" s="148">
        <v>0</v>
      </c>
      <c r="L19" s="148">
        <v>0</v>
      </c>
      <c r="M19" s="148">
        <v>0</v>
      </c>
      <c r="N19" s="29"/>
      <c r="O19" s="39">
        <f t="shared" si="0"/>
        <v>708</v>
      </c>
      <c r="P19" s="39">
        <f t="shared" si="1"/>
        <v>28</v>
      </c>
      <c r="Q19" s="39">
        <f t="shared" si="2"/>
        <v>736</v>
      </c>
    </row>
    <row r="20" spans="2:17" ht="12">
      <c r="B20" s="29" t="s">
        <v>893</v>
      </c>
      <c r="C20" s="29" t="s">
        <v>48</v>
      </c>
      <c r="D20" s="148">
        <v>1989</v>
      </c>
      <c r="E20" s="148">
        <v>2051</v>
      </c>
      <c r="F20" s="148">
        <v>0</v>
      </c>
      <c r="G20" s="148">
        <v>1</v>
      </c>
      <c r="H20" s="148">
        <v>0</v>
      </c>
      <c r="I20" s="148">
        <v>0</v>
      </c>
      <c r="J20" s="148">
        <v>0</v>
      </c>
      <c r="K20" s="148">
        <v>0</v>
      </c>
      <c r="L20" s="148">
        <v>0</v>
      </c>
      <c r="M20" s="148">
        <v>0</v>
      </c>
      <c r="N20" s="29"/>
      <c r="O20" s="39">
        <f t="shared" si="0"/>
        <v>1989</v>
      </c>
      <c r="P20" s="39">
        <f t="shared" si="1"/>
        <v>63</v>
      </c>
      <c r="Q20" s="39">
        <f t="shared" si="2"/>
        <v>2052</v>
      </c>
    </row>
    <row r="21" spans="2:17" ht="12">
      <c r="B21" s="29" t="s">
        <v>893</v>
      </c>
      <c r="C21" s="29" t="s">
        <v>78</v>
      </c>
      <c r="D21" s="148">
        <v>1927</v>
      </c>
      <c r="E21" s="148">
        <v>1993</v>
      </c>
      <c r="F21" s="148">
        <v>1</v>
      </c>
      <c r="G21" s="148">
        <v>1</v>
      </c>
      <c r="H21" s="148">
        <v>0</v>
      </c>
      <c r="I21" s="148">
        <v>0</v>
      </c>
      <c r="J21" s="148">
        <v>0</v>
      </c>
      <c r="K21" s="148">
        <v>0</v>
      </c>
      <c r="L21" s="148">
        <v>2</v>
      </c>
      <c r="M21" s="148">
        <v>2</v>
      </c>
      <c r="N21" s="29"/>
      <c r="O21" s="39">
        <f t="shared" si="0"/>
        <v>1930</v>
      </c>
      <c r="P21" s="39">
        <f t="shared" si="1"/>
        <v>66</v>
      </c>
      <c r="Q21" s="39">
        <f t="shared" si="2"/>
        <v>1996</v>
      </c>
    </row>
    <row r="22" spans="2:17" ht="12">
      <c r="B22" s="29" t="s">
        <v>893</v>
      </c>
      <c r="C22" s="29" t="s">
        <v>105</v>
      </c>
      <c r="D22" s="148">
        <v>2091</v>
      </c>
      <c r="E22" s="148">
        <v>2186</v>
      </c>
      <c r="F22" s="148">
        <v>1</v>
      </c>
      <c r="G22" s="148">
        <v>2</v>
      </c>
      <c r="H22" s="148">
        <v>2</v>
      </c>
      <c r="I22" s="148">
        <v>3</v>
      </c>
      <c r="J22" s="148">
        <v>0</v>
      </c>
      <c r="K22" s="148">
        <v>0</v>
      </c>
      <c r="L22" s="148">
        <v>2</v>
      </c>
      <c r="M22" s="148">
        <v>2</v>
      </c>
      <c r="N22" s="29"/>
      <c r="O22" s="39">
        <f t="shared" si="0"/>
        <v>2096</v>
      </c>
      <c r="P22" s="39">
        <f t="shared" si="1"/>
        <v>97</v>
      </c>
      <c r="Q22" s="39">
        <f t="shared" si="2"/>
        <v>2193</v>
      </c>
    </row>
    <row r="23" spans="2:17" ht="12">
      <c r="B23" s="29" t="s">
        <v>893</v>
      </c>
      <c r="C23" s="29" t="s">
        <v>120</v>
      </c>
      <c r="D23" s="148">
        <v>1178</v>
      </c>
      <c r="E23" s="148">
        <v>1212</v>
      </c>
      <c r="F23" s="148">
        <v>0</v>
      </c>
      <c r="G23" s="148">
        <v>1</v>
      </c>
      <c r="H23" s="148">
        <v>0</v>
      </c>
      <c r="I23" s="148">
        <v>0</v>
      </c>
      <c r="J23" s="148">
        <v>0</v>
      </c>
      <c r="K23" s="148">
        <v>0</v>
      </c>
      <c r="L23" s="148">
        <v>1</v>
      </c>
      <c r="M23" s="148">
        <v>1</v>
      </c>
      <c r="N23" s="29"/>
      <c r="O23" s="39">
        <f t="shared" si="0"/>
        <v>1179</v>
      </c>
      <c r="P23" s="39">
        <f t="shared" si="1"/>
        <v>35</v>
      </c>
      <c r="Q23" s="39">
        <f t="shared" si="2"/>
        <v>1214</v>
      </c>
    </row>
    <row r="24" spans="2:17" ht="12">
      <c r="B24" s="29" t="s">
        <v>893</v>
      </c>
      <c r="C24" s="149" t="s">
        <v>121</v>
      </c>
      <c r="D24" s="148">
        <v>1581</v>
      </c>
      <c r="E24" s="148">
        <v>1656</v>
      </c>
      <c r="F24" s="148">
        <v>0</v>
      </c>
      <c r="G24" s="148">
        <v>0</v>
      </c>
      <c r="H24" s="148">
        <v>0</v>
      </c>
      <c r="I24" s="148">
        <v>0</v>
      </c>
      <c r="J24" s="148">
        <v>0</v>
      </c>
      <c r="K24" s="148">
        <v>0</v>
      </c>
      <c r="L24" s="148">
        <v>2</v>
      </c>
      <c r="M24" s="148">
        <v>2</v>
      </c>
      <c r="N24" s="29"/>
      <c r="O24" s="39">
        <f t="shared" si="0"/>
        <v>1583</v>
      </c>
      <c r="P24" s="39">
        <f t="shared" si="1"/>
        <v>75</v>
      </c>
      <c r="Q24" s="39">
        <f t="shared" si="2"/>
        <v>1658</v>
      </c>
    </row>
    <row r="25" spans="2:17" ht="12">
      <c r="B25" s="29" t="s">
        <v>893</v>
      </c>
      <c r="C25" s="29" t="s">
        <v>153</v>
      </c>
      <c r="D25" s="148">
        <v>431</v>
      </c>
      <c r="E25" s="148">
        <v>448</v>
      </c>
      <c r="F25" s="148">
        <v>0</v>
      </c>
      <c r="G25" s="148">
        <v>0</v>
      </c>
      <c r="H25" s="148">
        <v>0</v>
      </c>
      <c r="I25" s="148">
        <v>0</v>
      </c>
      <c r="J25" s="148">
        <v>0</v>
      </c>
      <c r="K25" s="148">
        <v>0</v>
      </c>
      <c r="L25" s="148">
        <v>3</v>
      </c>
      <c r="M25" s="148">
        <v>3</v>
      </c>
      <c r="N25" s="29"/>
      <c r="O25" s="39">
        <f t="shared" si="0"/>
        <v>434</v>
      </c>
      <c r="P25" s="39">
        <f t="shared" si="1"/>
        <v>17</v>
      </c>
      <c r="Q25" s="39">
        <f t="shared" si="2"/>
        <v>451</v>
      </c>
    </row>
    <row r="26" spans="2:17" ht="12">
      <c r="B26" s="29" t="s">
        <v>893</v>
      </c>
      <c r="C26" s="29" t="s">
        <v>192</v>
      </c>
      <c r="D26" s="148">
        <v>2069</v>
      </c>
      <c r="E26" s="148">
        <v>2159</v>
      </c>
      <c r="F26" s="148">
        <v>2</v>
      </c>
      <c r="G26" s="148">
        <v>2</v>
      </c>
      <c r="H26" s="148">
        <v>0</v>
      </c>
      <c r="I26" s="148">
        <v>0</v>
      </c>
      <c r="J26" s="148">
        <v>0</v>
      </c>
      <c r="K26" s="148">
        <v>1</v>
      </c>
      <c r="L26" s="148">
        <v>1</v>
      </c>
      <c r="M26" s="148">
        <v>1</v>
      </c>
      <c r="N26" s="29"/>
      <c r="O26" s="39">
        <f t="shared" si="0"/>
        <v>2072</v>
      </c>
      <c r="P26" s="39">
        <f t="shared" si="1"/>
        <v>91</v>
      </c>
      <c r="Q26" s="39">
        <f t="shared" si="2"/>
        <v>2163</v>
      </c>
    </row>
    <row r="27" spans="2:17" ht="12">
      <c r="B27" s="29" t="s">
        <v>893</v>
      </c>
      <c r="C27" s="149" t="s">
        <v>212</v>
      </c>
      <c r="D27" s="148">
        <v>2321</v>
      </c>
      <c r="E27" s="148">
        <v>2391</v>
      </c>
      <c r="F27" s="148">
        <v>0</v>
      </c>
      <c r="G27" s="148">
        <v>2</v>
      </c>
      <c r="H27" s="148">
        <v>0</v>
      </c>
      <c r="I27" s="148">
        <v>0</v>
      </c>
      <c r="J27" s="148">
        <v>0</v>
      </c>
      <c r="K27" s="148">
        <v>0</v>
      </c>
      <c r="L27" s="148">
        <v>0</v>
      </c>
      <c r="M27" s="148">
        <v>0</v>
      </c>
      <c r="N27" s="29"/>
      <c r="O27" s="39">
        <f t="shared" si="0"/>
        <v>2321</v>
      </c>
      <c r="P27" s="39">
        <f t="shared" si="1"/>
        <v>72</v>
      </c>
      <c r="Q27" s="39">
        <f t="shared" si="2"/>
        <v>2393</v>
      </c>
    </row>
    <row r="28" spans="2:17" ht="12">
      <c r="B28" s="29" t="s">
        <v>893</v>
      </c>
      <c r="C28" s="29" t="s">
        <v>230</v>
      </c>
      <c r="D28" s="148">
        <v>2047</v>
      </c>
      <c r="E28" s="148">
        <v>2129</v>
      </c>
      <c r="F28" s="148">
        <v>3</v>
      </c>
      <c r="G28" s="148">
        <v>5</v>
      </c>
      <c r="H28" s="148">
        <v>0</v>
      </c>
      <c r="I28" s="148">
        <v>0</v>
      </c>
      <c r="J28" s="148">
        <v>0</v>
      </c>
      <c r="K28" s="148">
        <v>0</v>
      </c>
      <c r="L28" s="148">
        <v>3</v>
      </c>
      <c r="M28" s="148">
        <v>3</v>
      </c>
      <c r="N28" s="29"/>
      <c r="O28" s="39">
        <f t="shared" si="0"/>
        <v>2053</v>
      </c>
      <c r="P28" s="39">
        <f t="shared" si="1"/>
        <v>84</v>
      </c>
      <c r="Q28" s="39">
        <f t="shared" si="2"/>
        <v>2137</v>
      </c>
    </row>
    <row r="29" spans="2:17" ht="12">
      <c r="B29" s="29" t="s">
        <v>893</v>
      </c>
      <c r="C29" s="29" t="s">
        <v>234</v>
      </c>
      <c r="D29" s="148">
        <v>1112</v>
      </c>
      <c r="E29" s="148">
        <v>1163</v>
      </c>
      <c r="F29" s="148">
        <v>0</v>
      </c>
      <c r="G29" s="148">
        <v>0</v>
      </c>
      <c r="H29" s="148">
        <v>0</v>
      </c>
      <c r="I29" s="148">
        <v>0</v>
      </c>
      <c r="J29" s="148">
        <v>0</v>
      </c>
      <c r="K29" s="148">
        <v>0</v>
      </c>
      <c r="L29" s="148">
        <v>2</v>
      </c>
      <c r="M29" s="148">
        <v>2</v>
      </c>
      <c r="N29" s="29"/>
      <c r="O29" s="39">
        <f t="shared" si="0"/>
        <v>1114</v>
      </c>
      <c r="P29" s="39">
        <f t="shared" si="1"/>
        <v>51</v>
      </c>
      <c r="Q29" s="39">
        <f t="shared" si="2"/>
        <v>1165</v>
      </c>
    </row>
    <row r="30" spans="2:17" ht="12">
      <c r="B30" s="29" t="s">
        <v>893</v>
      </c>
      <c r="C30" s="29" t="s">
        <v>279</v>
      </c>
      <c r="D30" s="148">
        <v>1761</v>
      </c>
      <c r="E30" s="148">
        <v>1799</v>
      </c>
      <c r="F30" s="148">
        <v>0</v>
      </c>
      <c r="G30" s="148">
        <v>0</v>
      </c>
      <c r="H30" s="148">
        <v>0</v>
      </c>
      <c r="I30" s="148">
        <v>0</v>
      </c>
      <c r="J30" s="148">
        <v>0</v>
      </c>
      <c r="K30" s="148">
        <v>0</v>
      </c>
      <c r="L30" s="148">
        <v>0</v>
      </c>
      <c r="M30" s="148">
        <v>0</v>
      </c>
      <c r="N30" s="29"/>
      <c r="O30" s="39">
        <f t="shared" si="0"/>
        <v>1761</v>
      </c>
      <c r="P30" s="39">
        <f t="shared" si="1"/>
        <v>38</v>
      </c>
      <c r="Q30" s="39">
        <f t="shared" si="2"/>
        <v>1799</v>
      </c>
    </row>
    <row r="31" spans="2:17" ht="12">
      <c r="B31" s="29" t="s">
        <v>893</v>
      </c>
      <c r="C31" s="29" t="s">
        <v>350</v>
      </c>
      <c r="D31" s="148">
        <v>1039</v>
      </c>
      <c r="E31" s="148">
        <v>1080</v>
      </c>
      <c r="F31" s="148">
        <v>0</v>
      </c>
      <c r="G31" s="148">
        <v>0</v>
      </c>
      <c r="H31" s="148">
        <v>0</v>
      </c>
      <c r="I31" s="148">
        <v>0</v>
      </c>
      <c r="J31" s="148">
        <v>0</v>
      </c>
      <c r="K31" s="148">
        <v>0</v>
      </c>
      <c r="L31" s="148">
        <v>3</v>
      </c>
      <c r="M31" s="148">
        <v>3</v>
      </c>
      <c r="N31" s="29"/>
      <c r="O31" s="39">
        <f t="shared" si="0"/>
        <v>1042</v>
      </c>
      <c r="P31" s="39">
        <f t="shared" si="1"/>
        <v>41</v>
      </c>
      <c r="Q31" s="39">
        <f t="shared" si="2"/>
        <v>1083</v>
      </c>
    </row>
    <row r="32" spans="2:17" ht="12">
      <c r="B32" s="29" t="s">
        <v>893</v>
      </c>
      <c r="C32" s="29" t="s">
        <v>399</v>
      </c>
      <c r="D32" s="148">
        <v>933</v>
      </c>
      <c r="E32" s="148">
        <v>964</v>
      </c>
      <c r="F32" s="148">
        <v>0</v>
      </c>
      <c r="G32" s="148">
        <v>0</v>
      </c>
      <c r="H32" s="148">
        <v>0</v>
      </c>
      <c r="I32" s="148">
        <v>0</v>
      </c>
      <c r="J32" s="148">
        <v>0</v>
      </c>
      <c r="K32" s="148">
        <v>0</v>
      </c>
      <c r="L32" s="148">
        <v>1</v>
      </c>
      <c r="M32" s="148">
        <v>1</v>
      </c>
      <c r="N32" s="29"/>
      <c r="O32" s="39">
        <f t="shared" si="0"/>
        <v>934</v>
      </c>
      <c r="P32" s="39">
        <f t="shared" si="1"/>
        <v>31</v>
      </c>
      <c r="Q32" s="39">
        <f t="shared" si="2"/>
        <v>965</v>
      </c>
    </row>
    <row r="33" spans="2:17" ht="12">
      <c r="B33" s="52" t="s">
        <v>894</v>
      </c>
      <c r="C33" s="29" t="s">
        <v>115</v>
      </c>
      <c r="D33" s="148">
        <v>17053</v>
      </c>
      <c r="E33" s="148">
        <v>18020</v>
      </c>
      <c r="F33" s="148">
        <v>155</v>
      </c>
      <c r="G33" s="148">
        <v>424</v>
      </c>
      <c r="H33" s="148">
        <v>10</v>
      </c>
      <c r="I33" s="148">
        <v>15</v>
      </c>
      <c r="J33" s="148">
        <v>0</v>
      </c>
      <c r="K33" s="148">
        <v>2</v>
      </c>
      <c r="L33" s="148">
        <v>7</v>
      </c>
      <c r="M33" s="148">
        <v>7</v>
      </c>
      <c r="N33" s="29"/>
      <c r="O33" s="39">
        <f t="shared" si="0"/>
        <v>17225</v>
      </c>
      <c r="P33" s="39">
        <f t="shared" si="1"/>
        <v>1243</v>
      </c>
      <c r="Q33" s="39">
        <f t="shared" si="2"/>
        <v>18468</v>
      </c>
    </row>
    <row r="34" spans="2:17" ht="12">
      <c r="B34" s="52" t="s">
        <v>894</v>
      </c>
      <c r="C34" s="29" t="s">
        <v>200</v>
      </c>
      <c r="D34" s="148">
        <v>60</v>
      </c>
      <c r="E34" s="148">
        <v>69</v>
      </c>
      <c r="F34" s="148">
        <v>0</v>
      </c>
      <c r="G34" s="148">
        <v>0</v>
      </c>
      <c r="H34" s="148">
        <v>0</v>
      </c>
      <c r="I34" s="148">
        <v>0</v>
      </c>
      <c r="J34" s="148">
        <v>0</v>
      </c>
      <c r="K34" s="148">
        <v>0</v>
      </c>
      <c r="L34" s="148">
        <v>0</v>
      </c>
      <c r="M34" s="148">
        <v>0</v>
      </c>
      <c r="N34" s="29"/>
      <c r="O34" s="39">
        <f t="shared" si="0"/>
        <v>60</v>
      </c>
      <c r="P34" s="39">
        <f t="shared" si="1"/>
        <v>9</v>
      </c>
      <c r="Q34" s="39">
        <f t="shared" si="2"/>
        <v>69</v>
      </c>
    </row>
    <row r="35" spans="2:17" ht="12">
      <c r="B35" s="52" t="s">
        <v>895</v>
      </c>
      <c r="C35" s="29" t="s">
        <v>118</v>
      </c>
      <c r="D35" s="148">
        <v>2352</v>
      </c>
      <c r="E35" s="148">
        <v>2553</v>
      </c>
      <c r="F35" s="148">
        <v>0</v>
      </c>
      <c r="G35" s="148">
        <v>0</v>
      </c>
      <c r="H35" s="148">
        <v>0</v>
      </c>
      <c r="I35" s="148">
        <v>0</v>
      </c>
      <c r="J35" s="148">
        <v>0</v>
      </c>
      <c r="K35" s="148">
        <v>0</v>
      </c>
      <c r="L35" s="148">
        <v>1</v>
      </c>
      <c r="M35" s="148">
        <v>1</v>
      </c>
      <c r="N35" s="29"/>
      <c r="O35" s="39">
        <f t="shared" si="0"/>
        <v>2353</v>
      </c>
      <c r="P35" s="39">
        <f t="shared" si="1"/>
        <v>201</v>
      </c>
      <c r="Q35" s="39">
        <f t="shared" si="2"/>
        <v>2554</v>
      </c>
    </row>
    <row r="36" spans="2:17" ht="12">
      <c r="B36" s="52" t="s">
        <v>895</v>
      </c>
      <c r="C36" s="29" t="s">
        <v>256</v>
      </c>
      <c r="D36" s="148">
        <v>808</v>
      </c>
      <c r="E36" s="148">
        <v>847</v>
      </c>
      <c r="F36" s="148">
        <v>0</v>
      </c>
      <c r="G36" s="148">
        <v>1</v>
      </c>
      <c r="H36" s="148">
        <v>0</v>
      </c>
      <c r="I36" s="148">
        <v>0</v>
      </c>
      <c r="J36" s="148">
        <v>0</v>
      </c>
      <c r="K36" s="148">
        <v>3</v>
      </c>
      <c r="L36" s="148">
        <v>0</v>
      </c>
      <c r="M36" s="148">
        <v>0</v>
      </c>
      <c r="N36" s="29"/>
      <c r="O36" s="39">
        <f t="shared" si="0"/>
        <v>808</v>
      </c>
      <c r="P36" s="39">
        <f t="shared" si="1"/>
        <v>43</v>
      </c>
      <c r="Q36" s="39">
        <f t="shared" si="2"/>
        <v>851</v>
      </c>
    </row>
    <row r="37" spans="2:17" ht="12">
      <c r="B37" s="52" t="s">
        <v>895</v>
      </c>
      <c r="C37" s="29" t="s">
        <v>262</v>
      </c>
      <c r="D37" s="148">
        <v>1308</v>
      </c>
      <c r="E37" s="148">
        <v>1334</v>
      </c>
      <c r="F37" s="148">
        <v>0</v>
      </c>
      <c r="G37" s="148">
        <v>0</v>
      </c>
      <c r="H37" s="148">
        <v>0</v>
      </c>
      <c r="I37" s="148">
        <v>0</v>
      </c>
      <c r="J37" s="148">
        <v>0</v>
      </c>
      <c r="K37" s="148">
        <v>0</v>
      </c>
      <c r="L37" s="148">
        <v>1</v>
      </c>
      <c r="M37" s="148">
        <v>1</v>
      </c>
      <c r="N37" s="29"/>
      <c r="O37" s="39">
        <f t="shared" si="0"/>
        <v>1309</v>
      </c>
      <c r="P37" s="39">
        <f t="shared" si="1"/>
        <v>26</v>
      </c>
      <c r="Q37" s="39">
        <f t="shared" si="2"/>
        <v>1335</v>
      </c>
    </row>
    <row r="38" spans="2:17" ht="12">
      <c r="B38" s="52" t="s">
        <v>895</v>
      </c>
      <c r="C38" s="29" t="s">
        <v>289</v>
      </c>
      <c r="D38" s="148">
        <v>1306</v>
      </c>
      <c r="E38" s="148">
        <v>1389</v>
      </c>
      <c r="F38" s="148">
        <v>3</v>
      </c>
      <c r="G38" s="148">
        <v>3</v>
      </c>
      <c r="H38" s="148">
        <v>0</v>
      </c>
      <c r="I38" s="148">
        <v>0</v>
      </c>
      <c r="J38" s="148">
        <v>0</v>
      </c>
      <c r="K38" s="148">
        <v>2</v>
      </c>
      <c r="L38" s="148">
        <v>1</v>
      </c>
      <c r="M38" s="148">
        <v>1</v>
      </c>
      <c r="N38" s="29"/>
      <c r="O38" s="39">
        <f t="shared" si="0"/>
        <v>1310</v>
      </c>
      <c r="P38" s="39">
        <f t="shared" si="1"/>
        <v>85</v>
      </c>
      <c r="Q38" s="39">
        <f t="shared" si="2"/>
        <v>1395</v>
      </c>
    </row>
    <row r="39" spans="2:17" ht="12">
      <c r="B39" s="52" t="s">
        <v>895</v>
      </c>
      <c r="C39" s="29" t="s">
        <v>339</v>
      </c>
      <c r="D39" s="148">
        <v>2356</v>
      </c>
      <c r="E39" s="148">
        <v>2505</v>
      </c>
      <c r="F39" s="148">
        <v>5</v>
      </c>
      <c r="G39" s="148">
        <v>7</v>
      </c>
      <c r="H39" s="148">
        <v>0</v>
      </c>
      <c r="I39" s="148">
        <v>0</v>
      </c>
      <c r="J39" s="148">
        <v>0</v>
      </c>
      <c r="K39" s="148">
        <v>0</v>
      </c>
      <c r="L39" s="148">
        <v>5</v>
      </c>
      <c r="M39" s="148">
        <v>5</v>
      </c>
      <c r="N39" s="29"/>
      <c r="O39" s="39">
        <f t="shared" si="0"/>
        <v>2366</v>
      </c>
      <c r="P39" s="39">
        <f t="shared" si="1"/>
        <v>151</v>
      </c>
      <c r="Q39" s="39">
        <f t="shared" si="2"/>
        <v>2517</v>
      </c>
    </row>
    <row r="40" spans="2:17" ht="12">
      <c r="B40" s="52" t="s">
        <v>895</v>
      </c>
      <c r="C40" s="29" t="s">
        <v>374</v>
      </c>
      <c r="D40" s="148">
        <v>1844</v>
      </c>
      <c r="E40" s="148">
        <v>1918</v>
      </c>
      <c r="F40" s="148">
        <v>1</v>
      </c>
      <c r="G40" s="148">
        <v>1</v>
      </c>
      <c r="H40" s="148">
        <v>1</v>
      </c>
      <c r="I40" s="148">
        <v>1</v>
      </c>
      <c r="J40" s="148">
        <v>0</v>
      </c>
      <c r="K40" s="148">
        <v>0</v>
      </c>
      <c r="L40" s="148">
        <v>6</v>
      </c>
      <c r="M40" s="148">
        <v>7</v>
      </c>
      <c r="N40" s="29"/>
      <c r="O40" s="39">
        <f t="shared" si="0"/>
        <v>1852</v>
      </c>
      <c r="P40" s="39">
        <f t="shared" si="1"/>
        <v>75</v>
      </c>
      <c r="Q40" s="39">
        <f t="shared" si="2"/>
        <v>1927</v>
      </c>
    </row>
    <row r="41" spans="2:17" ht="12">
      <c r="B41" s="29" t="s">
        <v>896</v>
      </c>
      <c r="C41" s="29" t="s">
        <v>45</v>
      </c>
      <c r="D41" s="148">
        <v>1514</v>
      </c>
      <c r="E41" s="148">
        <v>1650</v>
      </c>
      <c r="F41" s="148">
        <v>20</v>
      </c>
      <c r="G41" s="148">
        <v>67</v>
      </c>
      <c r="H41" s="148">
        <v>3</v>
      </c>
      <c r="I41" s="148">
        <v>10</v>
      </c>
      <c r="J41" s="148">
        <v>0</v>
      </c>
      <c r="K41" s="148">
        <v>7</v>
      </c>
      <c r="L41" s="148">
        <v>2</v>
      </c>
      <c r="M41" s="148">
        <v>2</v>
      </c>
      <c r="N41" s="29"/>
      <c r="O41" s="39">
        <f t="shared" si="0"/>
        <v>1539</v>
      </c>
      <c r="P41" s="39">
        <f t="shared" si="1"/>
        <v>197</v>
      </c>
      <c r="Q41" s="39">
        <f t="shared" si="2"/>
        <v>1736</v>
      </c>
    </row>
    <row r="42" spans="2:17" ht="12">
      <c r="B42" s="29" t="s">
        <v>896</v>
      </c>
      <c r="C42" s="29" t="s">
        <v>56</v>
      </c>
      <c r="D42" s="148">
        <v>473</v>
      </c>
      <c r="E42" s="148">
        <v>503</v>
      </c>
      <c r="F42" s="148">
        <v>3</v>
      </c>
      <c r="G42" s="148">
        <v>19</v>
      </c>
      <c r="H42" s="148">
        <v>0</v>
      </c>
      <c r="I42" s="148">
        <v>0</v>
      </c>
      <c r="J42" s="148">
        <v>0</v>
      </c>
      <c r="K42" s="148">
        <v>0</v>
      </c>
      <c r="L42" s="148">
        <v>0</v>
      </c>
      <c r="M42" s="148">
        <v>0</v>
      </c>
      <c r="N42" s="29"/>
      <c r="O42" s="39">
        <f t="shared" si="0"/>
        <v>476</v>
      </c>
      <c r="P42" s="39">
        <f t="shared" si="1"/>
        <v>46</v>
      </c>
      <c r="Q42" s="39">
        <f t="shared" si="2"/>
        <v>522</v>
      </c>
    </row>
    <row r="43" spans="2:17" ht="12">
      <c r="B43" s="29" t="s">
        <v>896</v>
      </c>
      <c r="C43" s="29" t="s">
        <v>93</v>
      </c>
      <c r="D43" s="148">
        <v>1707</v>
      </c>
      <c r="E43" s="148">
        <v>1795</v>
      </c>
      <c r="F43" s="148">
        <v>16</v>
      </c>
      <c r="G43" s="148">
        <v>34</v>
      </c>
      <c r="H43" s="148">
        <v>0</v>
      </c>
      <c r="I43" s="148">
        <v>1</v>
      </c>
      <c r="J43" s="148">
        <v>0</v>
      </c>
      <c r="K43" s="148">
        <v>5</v>
      </c>
      <c r="L43" s="148">
        <v>1</v>
      </c>
      <c r="M43" s="148">
        <v>1</v>
      </c>
      <c r="N43" s="29"/>
      <c r="O43" s="39">
        <f t="shared" si="0"/>
        <v>1724</v>
      </c>
      <c r="P43" s="39">
        <f t="shared" si="1"/>
        <v>112</v>
      </c>
      <c r="Q43" s="39">
        <f t="shared" si="2"/>
        <v>1836</v>
      </c>
    </row>
    <row r="44" spans="2:17" ht="12">
      <c r="B44" s="29" t="s">
        <v>896</v>
      </c>
      <c r="C44" s="29" t="s">
        <v>113</v>
      </c>
      <c r="D44" s="148">
        <v>938</v>
      </c>
      <c r="E44" s="148">
        <v>969</v>
      </c>
      <c r="F44" s="148">
        <v>13</v>
      </c>
      <c r="G44" s="148">
        <v>38</v>
      </c>
      <c r="H44" s="148">
        <v>2</v>
      </c>
      <c r="I44" s="148">
        <v>6</v>
      </c>
      <c r="J44" s="148">
        <v>0</v>
      </c>
      <c r="K44" s="148">
        <v>1</v>
      </c>
      <c r="L44" s="148">
        <v>2</v>
      </c>
      <c r="M44" s="148">
        <v>2</v>
      </c>
      <c r="N44" s="29"/>
      <c r="O44" s="39">
        <f t="shared" si="0"/>
        <v>955</v>
      </c>
      <c r="P44" s="39">
        <f t="shared" si="1"/>
        <v>61</v>
      </c>
      <c r="Q44" s="39">
        <f t="shared" si="2"/>
        <v>1016</v>
      </c>
    </row>
    <row r="45" spans="2:17" ht="12">
      <c r="B45" s="29" t="s">
        <v>896</v>
      </c>
      <c r="C45" s="29" t="s">
        <v>149</v>
      </c>
      <c r="D45" s="148">
        <v>1422</v>
      </c>
      <c r="E45" s="148">
        <v>1526</v>
      </c>
      <c r="F45" s="148">
        <v>21</v>
      </c>
      <c r="G45" s="148">
        <v>31</v>
      </c>
      <c r="H45" s="148">
        <v>3</v>
      </c>
      <c r="I45" s="148">
        <v>5</v>
      </c>
      <c r="J45" s="148">
        <v>0</v>
      </c>
      <c r="K45" s="148">
        <v>4</v>
      </c>
      <c r="L45" s="148">
        <v>0</v>
      </c>
      <c r="M45" s="148">
        <v>0</v>
      </c>
      <c r="N45" s="29"/>
      <c r="O45" s="39">
        <f t="shared" si="0"/>
        <v>1446</v>
      </c>
      <c r="P45" s="39">
        <f t="shared" si="1"/>
        <v>120</v>
      </c>
      <c r="Q45" s="39">
        <f t="shared" si="2"/>
        <v>1566</v>
      </c>
    </row>
    <row r="46" spans="2:17" ht="12">
      <c r="B46" s="29" t="s">
        <v>896</v>
      </c>
      <c r="C46" s="29" t="s">
        <v>317</v>
      </c>
      <c r="D46" s="148">
        <v>1927</v>
      </c>
      <c r="E46" s="148">
        <v>2015</v>
      </c>
      <c r="F46" s="148">
        <v>10</v>
      </c>
      <c r="G46" s="148">
        <v>24</v>
      </c>
      <c r="H46" s="148">
        <v>9</v>
      </c>
      <c r="I46" s="148">
        <v>30</v>
      </c>
      <c r="J46" s="148">
        <v>0</v>
      </c>
      <c r="K46" s="148">
        <v>1</v>
      </c>
      <c r="L46" s="148">
        <v>3</v>
      </c>
      <c r="M46" s="148">
        <v>3</v>
      </c>
      <c r="N46" s="29"/>
      <c r="O46" s="39">
        <f t="shared" si="0"/>
        <v>1949</v>
      </c>
      <c r="P46" s="39">
        <f t="shared" si="1"/>
        <v>124</v>
      </c>
      <c r="Q46" s="39">
        <f t="shared" si="2"/>
        <v>2073</v>
      </c>
    </row>
    <row r="47" spans="2:17" ht="12">
      <c r="B47" s="52" t="s">
        <v>897</v>
      </c>
      <c r="C47" s="29" t="s">
        <v>46</v>
      </c>
      <c r="D47" s="148">
        <v>1803</v>
      </c>
      <c r="E47" s="148">
        <v>1857</v>
      </c>
      <c r="F47" s="148">
        <v>4</v>
      </c>
      <c r="G47" s="148">
        <v>11</v>
      </c>
      <c r="H47" s="148">
        <v>2</v>
      </c>
      <c r="I47" s="148">
        <v>2</v>
      </c>
      <c r="J47" s="148">
        <v>0</v>
      </c>
      <c r="K47" s="148">
        <v>0</v>
      </c>
      <c r="L47" s="148">
        <v>1</v>
      </c>
      <c r="M47" s="148">
        <v>1</v>
      </c>
      <c r="N47" s="29"/>
      <c r="O47" s="39">
        <f t="shared" si="0"/>
        <v>1810</v>
      </c>
      <c r="P47" s="39">
        <f t="shared" si="1"/>
        <v>61</v>
      </c>
      <c r="Q47" s="39">
        <f t="shared" si="2"/>
        <v>1871</v>
      </c>
    </row>
    <row r="48" spans="2:17" ht="12">
      <c r="B48" s="52" t="s">
        <v>897</v>
      </c>
      <c r="C48" s="29" t="s">
        <v>49</v>
      </c>
      <c r="D48" s="148">
        <v>2018</v>
      </c>
      <c r="E48" s="148">
        <v>2075</v>
      </c>
      <c r="F48" s="148">
        <v>2</v>
      </c>
      <c r="G48" s="148">
        <v>6</v>
      </c>
      <c r="H48" s="148">
        <v>0</v>
      </c>
      <c r="I48" s="148">
        <v>0</v>
      </c>
      <c r="J48" s="148">
        <v>0</v>
      </c>
      <c r="K48" s="148">
        <v>0</v>
      </c>
      <c r="L48" s="148">
        <v>2</v>
      </c>
      <c r="M48" s="148">
        <v>2</v>
      </c>
      <c r="N48" s="29"/>
      <c r="O48" s="39">
        <f t="shared" si="0"/>
        <v>2022</v>
      </c>
      <c r="P48" s="39">
        <f t="shared" si="1"/>
        <v>61</v>
      </c>
      <c r="Q48" s="39">
        <f t="shared" si="2"/>
        <v>2083</v>
      </c>
    </row>
    <row r="49" spans="2:17" ht="12">
      <c r="B49" s="52" t="s">
        <v>897</v>
      </c>
      <c r="C49" s="149" t="s">
        <v>59</v>
      </c>
      <c r="D49" s="148">
        <v>3727</v>
      </c>
      <c r="E49" s="148">
        <v>3845</v>
      </c>
      <c r="F49" s="148">
        <v>6</v>
      </c>
      <c r="G49" s="148">
        <v>21</v>
      </c>
      <c r="H49" s="148">
        <v>0</v>
      </c>
      <c r="I49" s="148">
        <v>1</v>
      </c>
      <c r="J49" s="148">
        <v>0</v>
      </c>
      <c r="K49" s="148">
        <v>3</v>
      </c>
      <c r="L49" s="148">
        <v>2</v>
      </c>
      <c r="M49" s="148">
        <v>2</v>
      </c>
      <c r="N49" s="29"/>
      <c r="O49" s="39">
        <f t="shared" si="0"/>
        <v>3735</v>
      </c>
      <c r="P49" s="39">
        <f t="shared" si="1"/>
        <v>137</v>
      </c>
      <c r="Q49" s="39">
        <f t="shared" si="2"/>
        <v>3872</v>
      </c>
    </row>
    <row r="50" spans="2:17" ht="12">
      <c r="B50" s="52" t="s">
        <v>897</v>
      </c>
      <c r="C50" s="149" t="s">
        <v>68</v>
      </c>
      <c r="D50" s="148">
        <v>1563</v>
      </c>
      <c r="E50" s="148">
        <v>1601</v>
      </c>
      <c r="F50" s="148">
        <v>0</v>
      </c>
      <c r="G50" s="148">
        <v>3</v>
      </c>
      <c r="H50" s="148">
        <v>0</v>
      </c>
      <c r="I50" s="148">
        <v>0</v>
      </c>
      <c r="J50" s="148">
        <v>0</v>
      </c>
      <c r="K50" s="148">
        <v>0</v>
      </c>
      <c r="L50" s="148">
        <v>0</v>
      </c>
      <c r="M50" s="148">
        <v>0</v>
      </c>
      <c r="N50" s="29"/>
      <c r="O50" s="39">
        <f t="shared" si="0"/>
        <v>1563</v>
      </c>
      <c r="P50" s="39">
        <f t="shared" si="1"/>
        <v>41</v>
      </c>
      <c r="Q50" s="39">
        <f t="shared" si="2"/>
        <v>1604</v>
      </c>
    </row>
    <row r="51" spans="2:17" ht="12">
      <c r="B51" s="52" t="s">
        <v>897</v>
      </c>
      <c r="C51" s="29" t="s">
        <v>83</v>
      </c>
      <c r="D51" s="148">
        <v>1556</v>
      </c>
      <c r="E51" s="148">
        <v>1584</v>
      </c>
      <c r="F51" s="148">
        <v>0</v>
      </c>
      <c r="G51" s="148">
        <v>2</v>
      </c>
      <c r="H51" s="148">
        <v>0</v>
      </c>
      <c r="I51" s="148">
        <v>0</v>
      </c>
      <c r="J51" s="148">
        <v>0</v>
      </c>
      <c r="K51" s="148">
        <v>0</v>
      </c>
      <c r="L51" s="148">
        <v>2</v>
      </c>
      <c r="M51" s="148">
        <v>2</v>
      </c>
      <c r="N51" s="29"/>
      <c r="O51" s="39">
        <f t="shared" si="0"/>
        <v>1558</v>
      </c>
      <c r="P51" s="39">
        <f t="shared" si="1"/>
        <v>30</v>
      </c>
      <c r="Q51" s="39">
        <f t="shared" si="2"/>
        <v>1588</v>
      </c>
    </row>
    <row r="52" spans="2:17" ht="12">
      <c r="B52" s="52" t="s">
        <v>897</v>
      </c>
      <c r="C52" s="149" t="s">
        <v>104</v>
      </c>
      <c r="D52" s="148">
        <v>2166</v>
      </c>
      <c r="E52" s="148">
        <v>2214</v>
      </c>
      <c r="F52" s="148">
        <v>0</v>
      </c>
      <c r="G52" s="148">
        <v>1</v>
      </c>
      <c r="H52" s="148">
        <v>0</v>
      </c>
      <c r="I52" s="148">
        <v>0</v>
      </c>
      <c r="J52" s="148">
        <v>0</v>
      </c>
      <c r="K52" s="148">
        <v>0</v>
      </c>
      <c r="L52" s="148">
        <v>0</v>
      </c>
      <c r="M52" s="148">
        <v>0</v>
      </c>
      <c r="N52" s="29"/>
      <c r="O52" s="39">
        <f t="shared" si="0"/>
        <v>2166</v>
      </c>
      <c r="P52" s="39">
        <f t="shared" si="1"/>
        <v>49</v>
      </c>
      <c r="Q52" s="39">
        <f t="shared" si="2"/>
        <v>2215</v>
      </c>
    </row>
    <row r="53" spans="2:17" ht="12">
      <c r="B53" s="52" t="s">
        <v>897</v>
      </c>
      <c r="C53" s="29" t="s">
        <v>127</v>
      </c>
      <c r="D53" s="148">
        <v>4166</v>
      </c>
      <c r="E53" s="148">
        <v>4234</v>
      </c>
      <c r="F53" s="148">
        <v>2</v>
      </c>
      <c r="G53" s="148">
        <v>3</v>
      </c>
      <c r="H53" s="148">
        <v>0</v>
      </c>
      <c r="I53" s="148">
        <v>1</v>
      </c>
      <c r="J53" s="148">
        <v>0</v>
      </c>
      <c r="K53" s="148">
        <v>0</v>
      </c>
      <c r="L53" s="148">
        <v>1</v>
      </c>
      <c r="M53" s="148">
        <v>1</v>
      </c>
      <c r="N53" s="29"/>
      <c r="O53" s="39">
        <f t="shared" si="0"/>
        <v>4169</v>
      </c>
      <c r="P53" s="39">
        <f t="shared" si="1"/>
        <v>70</v>
      </c>
      <c r="Q53" s="39">
        <f t="shared" si="2"/>
        <v>4239</v>
      </c>
    </row>
    <row r="54" spans="2:17" ht="12">
      <c r="B54" s="52" t="s">
        <v>897</v>
      </c>
      <c r="C54" s="29" t="s">
        <v>128</v>
      </c>
      <c r="D54" s="148">
        <v>1600</v>
      </c>
      <c r="E54" s="148">
        <v>1692</v>
      </c>
      <c r="F54" s="148">
        <v>9</v>
      </c>
      <c r="G54" s="148">
        <v>16</v>
      </c>
      <c r="H54" s="148">
        <v>4</v>
      </c>
      <c r="I54" s="148">
        <v>10</v>
      </c>
      <c r="J54" s="148">
        <v>0</v>
      </c>
      <c r="K54" s="148">
        <v>1</v>
      </c>
      <c r="L54" s="148">
        <v>1</v>
      </c>
      <c r="M54" s="148">
        <v>1</v>
      </c>
      <c r="N54" s="29"/>
      <c r="O54" s="39">
        <f t="shared" si="0"/>
        <v>1614</v>
      </c>
      <c r="P54" s="39">
        <f t="shared" si="1"/>
        <v>106</v>
      </c>
      <c r="Q54" s="39">
        <f t="shared" si="2"/>
        <v>1720</v>
      </c>
    </row>
    <row r="55" spans="2:17" ht="12">
      <c r="B55" s="52" t="s">
        <v>897</v>
      </c>
      <c r="C55" s="29" t="s">
        <v>154</v>
      </c>
      <c r="D55" s="148">
        <v>1593</v>
      </c>
      <c r="E55" s="148">
        <v>1630</v>
      </c>
      <c r="F55" s="148">
        <v>0</v>
      </c>
      <c r="G55" s="148">
        <v>2</v>
      </c>
      <c r="H55" s="148">
        <v>0</v>
      </c>
      <c r="I55" s="148">
        <v>0</v>
      </c>
      <c r="J55" s="148">
        <v>0</v>
      </c>
      <c r="K55" s="148">
        <v>0</v>
      </c>
      <c r="L55" s="148">
        <v>0</v>
      </c>
      <c r="M55" s="148">
        <v>0</v>
      </c>
      <c r="N55" s="29"/>
      <c r="O55" s="39">
        <f t="shared" si="0"/>
        <v>1593</v>
      </c>
      <c r="P55" s="39">
        <f t="shared" si="1"/>
        <v>39</v>
      </c>
      <c r="Q55" s="39">
        <f t="shared" si="2"/>
        <v>1632</v>
      </c>
    </row>
    <row r="56" spans="2:17" ht="12">
      <c r="B56" s="52" t="s">
        <v>897</v>
      </c>
      <c r="C56" s="29" t="s">
        <v>164</v>
      </c>
      <c r="D56" s="148">
        <v>1584</v>
      </c>
      <c r="E56" s="148">
        <v>1632</v>
      </c>
      <c r="F56" s="148">
        <v>1</v>
      </c>
      <c r="G56" s="148">
        <v>5</v>
      </c>
      <c r="H56" s="148">
        <v>0</v>
      </c>
      <c r="I56" s="148">
        <v>1</v>
      </c>
      <c r="J56" s="148">
        <v>0</v>
      </c>
      <c r="K56" s="148">
        <v>4</v>
      </c>
      <c r="L56" s="148">
        <v>1</v>
      </c>
      <c r="M56" s="148">
        <v>1</v>
      </c>
      <c r="N56" s="29"/>
      <c r="O56" s="39">
        <f t="shared" si="0"/>
        <v>1586</v>
      </c>
      <c r="P56" s="39">
        <f t="shared" si="1"/>
        <v>57</v>
      </c>
      <c r="Q56" s="39">
        <f t="shared" si="2"/>
        <v>1643</v>
      </c>
    </row>
    <row r="57" spans="2:17" ht="12">
      <c r="B57" s="52" t="s">
        <v>897</v>
      </c>
      <c r="C57" s="29" t="s">
        <v>188</v>
      </c>
      <c r="D57" s="148">
        <v>991</v>
      </c>
      <c r="E57" s="148">
        <v>1022</v>
      </c>
      <c r="F57" s="148">
        <v>1</v>
      </c>
      <c r="G57" s="148">
        <v>2</v>
      </c>
      <c r="H57" s="148">
        <v>1</v>
      </c>
      <c r="I57" s="148">
        <v>2</v>
      </c>
      <c r="J57" s="148">
        <v>0</v>
      </c>
      <c r="K57" s="148">
        <v>0</v>
      </c>
      <c r="L57" s="148">
        <v>0</v>
      </c>
      <c r="M57" s="148">
        <v>0</v>
      </c>
      <c r="N57" s="29"/>
      <c r="O57" s="39">
        <f t="shared" si="0"/>
        <v>993</v>
      </c>
      <c r="P57" s="39">
        <f t="shared" si="1"/>
        <v>33</v>
      </c>
      <c r="Q57" s="39">
        <f t="shared" si="2"/>
        <v>1026</v>
      </c>
    </row>
    <row r="58" spans="2:17" ht="12">
      <c r="B58" s="52" t="s">
        <v>897</v>
      </c>
      <c r="C58" s="29" t="s">
        <v>222</v>
      </c>
      <c r="D58" s="148">
        <v>1743</v>
      </c>
      <c r="E58" s="148">
        <v>1804</v>
      </c>
      <c r="F58" s="148">
        <v>0</v>
      </c>
      <c r="G58" s="148">
        <v>0</v>
      </c>
      <c r="H58" s="148">
        <v>0</v>
      </c>
      <c r="I58" s="148">
        <v>0</v>
      </c>
      <c r="J58" s="148">
        <v>0</v>
      </c>
      <c r="K58" s="148">
        <v>1</v>
      </c>
      <c r="L58" s="148">
        <v>1</v>
      </c>
      <c r="M58" s="148">
        <v>1</v>
      </c>
      <c r="N58" s="29"/>
      <c r="O58" s="39">
        <f t="shared" si="0"/>
        <v>1744</v>
      </c>
      <c r="P58" s="39">
        <f t="shared" si="1"/>
        <v>62</v>
      </c>
      <c r="Q58" s="39">
        <f t="shared" si="2"/>
        <v>1806</v>
      </c>
    </row>
    <row r="59" spans="2:17" ht="12">
      <c r="B59" s="52" t="s">
        <v>897</v>
      </c>
      <c r="C59" s="29" t="s">
        <v>239</v>
      </c>
      <c r="D59" s="148">
        <v>3016</v>
      </c>
      <c r="E59" s="148">
        <v>3174</v>
      </c>
      <c r="F59" s="148">
        <v>5</v>
      </c>
      <c r="G59" s="148">
        <v>30</v>
      </c>
      <c r="H59" s="148">
        <v>0</v>
      </c>
      <c r="I59" s="148">
        <v>0</v>
      </c>
      <c r="J59" s="148">
        <v>0</v>
      </c>
      <c r="K59" s="148">
        <v>4</v>
      </c>
      <c r="L59" s="148">
        <v>5</v>
      </c>
      <c r="M59" s="148">
        <v>5</v>
      </c>
      <c r="N59" s="29"/>
      <c r="O59" s="39">
        <f t="shared" si="0"/>
        <v>3026</v>
      </c>
      <c r="P59" s="39">
        <f t="shared" si="1"/>
        <v>187</v>
      </c>
      <c r="Q59" s="39">
        <f t="shared" si="2"/>
        <v>3213</v>
      </c>
    </row>
    <row r="60" spans="2:17" ht="12">
      <c r="B60" s="52" t="s">
        <v>897</v>
      </c>
      <c r="C60" s="149" t="s">
        <v>247</v>
      </c>
      <c r="D60" s="148">
        <v>1837</v>
      </c>
      <c r="E60" s="148">
        <v>1884</v>
      </c>
      <c r="F60" s="148">
        <v>15</v>
      </c>
      <c r="G60" s="148">
        <v>19</v>
      </c>
      <c r="H60" s="148">
        <v>0</v>
      </c>
      <c r="I60" s="148">
        <v>0</v>
      </c>
      <c r="J60" s="148">
        <v>0</v>
      </c>
      <c r="K60" s="148">
        <v>1</v>
      </c>
      <c r="L60" s="148">
        <v>1</v>
      </c>
      <c r="M60" s="148">
        <v>1</v>
      </c>
      <c r="N60" s="29"/>
      <c r="O60" s="39">
        <f t="shared" si="0"/>
        <v>1853</v>
      </c>
      <c r="P60" s="39">
        <f t="shared" si="1"/>
        <v>52</v>
      </c>
      <c r="Q60" s="39">
        <f t="shared" si="2"/>
        <v>1905</v>
      </c>
    </row>
    <row r="61" spans="2:17" ht="12">
      <c r="B61" s="52" t="s">
        <v>897</v>
      </c>
      <c r="C61" s="29" t="s">
        <v>261</v>
      </c>
      <c r="D61" s="148">
        <v>6194</v>
      </c>
      <c r="E61" s="148">
        <v>6328</v>
      </c>
      <c r="F61" s="148">
        <v>0</v>
      </c>
      <c r="G61" s="148">
        <v>0</v>
      </c>
      <c r="H61" s="148">
        <v>0</v>
      </c>
      <c r="I61" s="148">
        <v>0</v>
      </c>
      <c r="J61" s="148">
        <v>0</v>
      </c>
      <c r="K61" s="148">
        <v>0</v>
      </c>
      <c r="L61" s="148">
        <v>1</v>
      </c>
      <c r="M61" s="148">
        <v>1</v>
      </c>
      <c r="N61" s="29"/>
      <c r="O61" s="39">
        <f t="shared" si="0"/>
        <v>6195</v>
      </c>
      <c r="P61" s="39">
        <f t="shared" si="1"/>
        <v>134</v>
      </c>
      <c r="Q61" s="39">
        <f t="shared" si="2"/>
        <v>6329</v>
      </c>
    </row>
    <row r="62" spans="2:17" ht="12">
      <c r="B62" s="52" t="s">
        <v>897</v>
      </c>
      <c r="C62" s="29" t="s">
        <v>291</v>
      </c>
      <c r="D62" s="148">
        <v>2158</v>
      </c>
      <c r="E62" s="148">
        <v>2227</v>
      </c>
      <c r="F62" s="148">
        <v>1</v>
      </c>
      <c r="G62" s="148">
        <v>2</v>
      </c>
      <c r="H62" s="148">
        <v>0</v>
      </c>
      <c r="I62" s="148">
        <v>0</v>
      </c>
      <c r="J62" s="148">
        <v>0</v>
      </c>
      <c r="K62" s="148">
        <v>2</v>
      </c>
      <c r="L62" s="148">
        <v>0</v>
      </c>
      <c r="M62" s="148">
        <v>0</v>
      </c>
      <c r="N62" s="29"/>
      <c r="O62" s="39">
        <f t="shared" si="0"/>
        <v>2159</v>
      </c>
      <c r="P62" s="39">
        <f t="shared" si="1"/>
        <v>72</v>
      </c>
      <c r="Q62" s="39">
        <f t="shared" si="2"/>
        <v>2231</v>
      </c>
    </row>
    <row r="63" spans="2:17" ht="12">
      <c r="B63" s="52" t="s">
        <v>897</v>
      </c>
      <c r="C63" s="29" t="s">
        <v>312</v>
      </c>
      <c r="D63" s="148">
        <v>1669</v>
      </c>
      <c r="E63" s="148">
        <v>1757</v>
      </c>
      <c r="F63" s="148">
        <v>5</v>
      </c>
      <c r="G63" s="148">
        <v>13</v>
      </c>
      <c r="H63" s="148">
        <v>0</v>
      </c>
      <c r="I63" s="148">
        <v>0</v>
      </c>
      <c r="J63" s="148">
        <v>0</v>
      </c>
      <c r="K63" s="148">
        <v>0</v>
      </c>
      <c r="L63" s="148">
        <v>0</v>
      </c>
      <c r="M63" s="148">
        <v>0</v>
      </c>
      <c r="N63" s="29"/>
      <c r="O63" s="39">
        <f t="shared" si="0"/>
        <v>1674</v>
      </c>
      <c r="P63" s="39">
        <f t="shared" si="1"/>
        <v>96</v>
      </c>
      <c r="Q63" s="39">
        <f t="shared" si="2"/>
        <v>1770</v>
      </c>
    </row>
    <row r="64" spans="2:17" ht="12">
      <c r="B64" s="29" t="s">
        <v>898</v>
      </c>
      <c r="C64" s="29" t="s">
        <v>2017</v>
      </c>
      <c r="D64" s="148">
        <v>6348</v>
      </c>
      <c r="E64" s="148">
        <v>6474</v>
      </c>
      <c r="F64" s="148">
        <v>1</v>
      </c>
      <c r="G64" s="148">
        <v>1</v>
      </c>
      <c r="H64" s="148">
        <v>0</v>
      </c>
      <c r="I64" s="148">
        <v>0</v>
      </c>
      <c r="J64" s="148">
        <v>0</v>
      </c>
      <c r="K64" s="148">
        <v>0</v>
      </c>
      <c r="L64" s="148">
        <v>0</v>
      </c>
      <c r="M64" s="148">
        <v>0</v>
      </c>
      <c r="N64" s="29"/>
      <c r="O64" s="39">
        <f t="shared" si="0"/>
        <v>6349</v>
      </c>
      <c r="P64" s="39">
        <f t="shared" si="1"/>
        <v>126</v>
      </c>
      <c r="Q64" s="39">
        <f t="shared" si="2"/>
        <v>6475</v>
      </c>
    </row>
    <row r="65" spans="2:17" ht="12">
      <c r="B65" s="29" t="s">
        <v>898</v>
      </c>
      <c r="C65" s="29" t="s">
        <v>898</v>
      </c>
      <c r="D65" s="148">
        <v>8246</v>
      </c>
      <c r="E65" s="148">
        <v>8545</v>
      </c>
      <c r="F65" s="148">
        <v>16</v>
      </c>
      <c r="G65" s="148">
        <v>25</v>
      </c>
      <c r="H65" s="148">
        <v>5</v>
      </c>
      <c r="I65" s="148">
        <v>11</v>
      </c>
      <c r="J65" s="148">
        <v>0</v>
      </c>
      <c r="K65" s="148">
        <v>12</v>
      </c>
      <c r="L65" s="148">
        <v>5</v>
      </c>
      <c r="M65" s="148">
        <v>5</v>
      </c>
      <c r="N65" s="29"/>
      <c r="O65" s="39">
        <f t="shared" si="0"/>
        <v>8272</v>
      </c>
      <c r="P65" s="39">
        <f t="shared" si="1"/>
        <v>326</v>
      </c>
      <c r="Q65" s="39">
        <f t="shared" si="2"/>
        <v>8598</v>
      </c>
    </row>
    <row r="66" spans="2:17" ht="12">
      <c r="B66" s="29" t="s">
        <v>899</v>
      </c>
      <c r="C66" s="29" t="s">
        <v>58</v>
      </c>
      <c r="D66" s="148">
        <v>2104</v>
      </c>
      <c r="E66" s="148">
        <v>2164</v>
      </c>
      <c r="F66" s="148">
        <v>0</v>
      </c>
      <c r="G66" s="148">
        <v>0</v>
      </c>
      <c r="H66" s="148">
        <v>0</v>
      </c>
      <c r="I66" s="148">
        <v>0</v>
      </c>
      <c r="J66" s="148">
        <v>0</v>
      </c>
      <c r="K66" s="148">
        <v>4</v>
      </c>
      <c r="L66" s="148">
        <v>19</v>
      </c>
      <c r="M66" s="148">
        <v>19</v>
      </c>
      <c r="N66" s="29"/>
      <c r="O66" s="39">
        <f t="shared" si="0"/>
        <v>2123</v>
      </c>
      <c r="P66" s="39">
        <f t="shared" si="1"/>
        <v>64</v>
      </c>
      <c r="Q66" s="39">
        <f t="shared" si="2"/>
        <v>2187</v>
      </c>
    </row>
    <row r="67" spans="2:17" ht="12">
      <c r="B67" s="29" t="s">
        <v>899</v>
      </c>
      <c r="C67" s="149" t="s">
        <v>139</v>
      </c>
      <c r="D67" s="148">
        <v>2707</v>
      </c>
      <c r="E67" s="148">
        <v>2759</v>
      </c>
      <c r="F67" s="148">
        <v>0</v>
      </c>
      <c r="G67" s="148">
        <v>2</v>
      </c>
      <c r="H67" s="148">
        <v>0</v>
      </c>
      <c r="I67" s="148">
        <v>0</v>
      </c>
      <c r="J67" s="148">
        <v>0</v>
      </c>
      <c r="K67" s="148">
        <v>0</v>
      </c>
      <c r="L67" s="148">
        <v>1</v>
      </c>
      <c r="M67" s="148">
        <v>1</v>
      </c>
      <c r="N67" s="29"/>
      <c r="O67" s="39">
        <f t="shared" si="0"/>
        <v>2708</v>
      </c>
      <c r="P67" s="39">
        <f t="shared" si="1"/>
        <v>54</v>
      </c>
      <c r="Q67" s="39">
        <f t="shared" si="2"/>
        <v>2762</v>
      </c>
    </row>
    <row r="68" spans="2:17" ht="12">
      <c r="B68" s="29" t="s">
        <v>899</v>
      </c>
      <c r="C68" s="29" t="s">
        <v>150</v>
      </c>
      <c r="D68" s="148">
        <v>753</v>
      </c>
      <c r="E68" s="148">
        <v>801</v>
      </c>
      <c r="F68" s="148">
        <v>0</v>
      </c>
      <c r="G68" s="148">
        <v>0</v>
      </c>
      <c r="H68" s="148">
        <v>0</v>
      </c>
      <c r="I68" s="148">
        <v>0</v>
      </c>
      <c r="J68" s="148">
        <v>0</v>
      </c>
      <c r="K68" s="148">
        <v>0</v>
      </c>
      <c r="L68" s="148">
        <v>4</v>
      </c>
      <c r="M68" s="148">
        <v>4</v>
      </c>
      <c r="N68" s="29"/>
      <c r="O68" s="39">
        <f t="shared" si="0"/>
        <v>757</v>
      </c>
      <c r="P68" s="39">
        <f t="shared" si="1"/>
        <v>48</v>
      </c>
      <c r="Q68" s="39">
        <f t="shared" si="2"/>
        <v>805</v>
      </c>
    </row>
    <row r="69" spans="2:17" ht="12">
      <c r="B69" s="29" t="s">
        <v>899</v>
      </c>
      <c r="C69" s="29" t="s">
        <v>171</v>
      </c>
      <c r="D69" s="148">
        <v>1579</v>
      </c>
      <c r="E69" s="148">
        <v>1633</v>
      </c>
      <c r="F69" s="148">
        <v>1</v>
      </c>
      <c r="G69" s="148">
        <v>1</v>
      </c>
      <c r="H69" s="148">
        <v>1</v>
      </c>
      <c r="I69" s="148">
        <v>1</v>
      </c>
      <c r="J69" s="148">
        <v>0</v>
      </c>
      <c r="K69" s="148">
        <v>0</v>
      </c>
      <c r="L69" s="148">
        <v>13</v>
      </c>
      <c r="M69" s="148">
        <v>13</v>
      </c>
      <c r="N69" s="29"/>
      <c r="O69" s="39">
        <f t="shared" si="0"/>
        <v>1594</v>
      </c>
      <c r="P69" s="39">
        <f t="shared" si="1"/>
        <v>54</v>
      </c>
      <c r="Q69" s="39">
        <f t="shared" si="2"/>
        <v>1648</v>
      </c>
    </row>
    <row r="70" spans="2:17" ht="12">
      <c r="B70" s="29" t="s">
        <v>899</v>
      </c>
      <c r="C70" s="29" t="s">
        <v>182</v>
      </c>
      <c r="D70" s="148">
        <v>1614</v>
      </c>
      <c r="E70" s="148">
        <v>1639</v>
      </c>
      <c r="F70" s="148">
        <v>1</v>
      </c>
      <c r="G70" s="148">
        <v>1</v>
      </c>
      <c r="H70" s="148">
        <v>0</v>
      </c>
      <c r="I70" s="148">
        <v>0</v>
      </c>
      <c r="J70" s="148">
        <v>0</v>
      </c>
      <c r="K70" s="148">
        <v>0</v>
      </c>
      <c r="L70" s="148">
        <v>0</v>
      </c>
      <c r="M70" s="148">
        <v>0</v>
      </c>
      <c r="N70" s="29"/>
      <c r="O70" s="39">
        <f t="shared" si="0"/>
        <v>1615</v>
      </c>
      <c r="P70" s="39">
        <f t="shared" si="1"/>
        <v>25</v>
      </c>
      <c r="Q70" s="39">
        <f t="shared" si="2"/>
        <v>1640</v>
      </c>
    </row>
    <row r="71" spans="2:17" ht="12">
      <c r="B71" s="29" t="s">
        <v>899</v>
      </c>
      <c r="C71" s="149" t="s">
        <v>238</v>
      </c>
      <c r="D71" s="148">
        <v>3365</v>
      </c>
      <c r="E71" s="148">
        <v>3456</v>
      </c>
      <c r="F71" s="148">
        <v>0</v>
      </c>
      <c r="G71" s="148">
        <v>1</v>
      </c>
      <c r="H71" s="148">
        <v>0</v>
      </c>
      <c r="I71" s="148">
        <v>0</v>
      </c>
      <c r="J71" s="148">
        <v>0</v>
      </c>
      <c r="K71" s="148">
        <v>0</v>
      </c>
      <c r="L71" s="148">
        <v>3</v>
      </c>
      <c r="M71" s="148">
        <v>3</v>
      </c>
      <c r="N71" s="29"/>
      <c r="O71" s="39">
        <f t="shared" si="0"/>
        <v>3368</v>
      </c>
      <c r="P71" s="39">
        <f t="shared" si="1"/>
        <v>92</v>
      </c>
      <c r="Q71" s="39">
        <f t="shared" si="2"/>
        <v>3460</v>
      </c>
    </row>
    <row r="72" spans="2:17" ht="12">
      <c r="B72" s="29" t="s">
        <v>899</v>
      </c>
      <c r="C72" s="29" t="s">
        <v>290</v>
      </c>
      <c r="D72" s="148">
        <v>589</v>
      </c>
      <c r="E72" s="148">
        <v>615</v>
      </c>
      <c r="F72" s="148">
        <v>0</v>
      </c>
      <c r="G72" s="148">
        <v>0</v>
      </c>
      <c r="H72" s="148">
        <v>0</v>
      </c>
      <c r="I72" s="148">
        <v>0</v>
      </c>
      <c r="J72" s="148">
        <v>0</v>
      </c>
      <c r="K72" s="148">
        <v>1</v>
      </c>
      <c r="L72" s="148">
        <v>1</v>
      </c>
      <c r="M72" s="148">
        <v>1</v>
      </c>
      <c r="N72" s="29"/>
      <c r="O72" s="39">
        <f t="shared" si="0"/>
        <v>590</v>
      </c>
      <c r="P72" s="39">
        <f t="shared" si="1"/>
        <v>27</v>
      </c>
      <c r="Q72" s="39">
        <f t="shared" si="2"/>
        <v>617</v>
      </c>
    </row>
    <row r="73" spans="2:17" ht="12">
      <c r="B73" s="29" t="s">
        <v>899</v>
      </c>
      <c r="C73" s="29" t="s">
        <v>292</v>
      </c>
      <c r="D73" s="148">
        <v>673</v>
      </c>
      <c r="E73" s="148">
        <v>702</v>
      </c>
      <c r="F73" s="148">
        <v>0</v>
      </c>
      <c r="G73" s="148">
        <v>0</v>
      </c>
      <c r="H73" s="148">
        <v>0</v>
      </c>
      <c r="I73" s="148">
        <v>0</v>
      </c>
      <c r="J73" s="148">
        <v>0</v>
      </c>
      <c r="K73" s="148">
        <v>0</v>
      </c>
      <c r="L73" s="148">
        <v>0</v>
      </c>
      <c r="M73" s="148">
        <v>0</v>
      </c>
      <c r="N73" s="29"/>
      <c r="O73" s="39">
        <f aca="true" t="shared" si="3" ref="O73:O136">D73+F73+H73+J73+L73</f>
        <v>673</v>
      </c>
      <c r="P73" s="39">
        <f aca="true" t="shared" si="4" ref="P73:P136">Q73-O73</f>
        <v>29</v>
      </c>
      <c r="Q73" s="39">
        <f aca="true" t="shared" si="5" ref="Q73:Q136">E73+G73+I73+K73+M73</f>
        <v>702</v>
      </c>
    </row>
    <row r="74" spans="2:17" ht="12">
      <c r="B74" s="29" t="s">
        <v>899</v>
      </c>
      <c r="C74" s="29" t="s">
        <v>329</v>
      </c>
      <c r="D74" s="148">
        <v>620</v>
      </c>
      <c r="E74" s="148">
        <v>641</v>
      </c>
      <c r="F74" s="148">
        <v>0</v>
      </c>
      <c r="G74" s="148">
        <v>0</v>
      </c>
      <c r="H74" s="148">
        <v>0</v>
      </c>
      <c r="I74" s="148">
        <v>0</v>
      </c>
      <c r="J74" s="148">
        <v>0</v>
      </c>
      <c r="K74" s="148">
        <v>0</v>
      </c>
      <c r="L74" s="148">
        <v>1</v>
      </c>
      <c r="M74" s="148">
        <v>1</v>
      </c>
      <c r="N74" s="29"/>
      <c r="O74" s="39">
        <f t="shared" si="3"/>
        <v>621</v>
      </c>
      <c r="P74" s="39">
        <f t="shared" si="4"/>
        <v>21</v>
      </c>
      <c r="Q74" s="39">
        <f t="shared" si="5"/>
        <v>642</v>
      </c>
    </row>
    <row r="75" spans="2:17" ht="12">
      <c r="B75" s="29" t="s">
        <v>899</v>
      </c>
      <c r="C75" s="29" t="s">
        <v>343</v>
      </c>
      <c r="D75" s="148">
        <v>763</v>
      </c>
      <c r="E75" s="148">
        <v>778</v>
      </c>
      <c r="F75" s="148">
        <v>0</v>
      </c>
      <c r="G75" s="148">
        <v>1</v>
      </c>
      <c r="H75" s="148">
        <v>0</v>
      </c>
      <c r="I75" s="148">
        <v>0</v>
      </c>
      <c r="J75" s="148">
        <v>0</v>
      </c>
      <c r="K75" s="148">
        <v>0</v>
      </c>
      <c r="L75" s="148">
        <v>4</v>
      </c>
      <c r="M75" s="148">
        <v>4</v>
      </c>
      <c r="N75" s="29"/>
      <c r="O75" s="39">
        <f t="shared" si="3"/>
        <v>767</v>
      </c>
      <c r="P75" s="39">
        <f t="shared" si="4"/>
        <v>16</v>
      </c>
      <c r="Q75" s="39">
        <f t="shared" si="5"/>
        <v>783</v>
      </c>
    </row>
    <row r="76" spans="2:17" ht="12">
      <c r="B76" s="29" t="s">
        <v>899</v>
      </c>
      <c r="C76" s="149" t="s">
        <v>355</v>
      </c>
      <c r="D76" s="148">
        <v>2039</v>
      </c>
      <c r="E76" s="148">
        <v>2104</v>
      </c>
      <c r="F76" s="148">
        <v>3</v>
      </c>
      <c r="G76" s="148">
        <v>3</v>
      </c>
      <c r="H76" s="148">
        <v>1</v>
      </c>
      <c r="I76" s="148">
        <v>1</v>
      </c>
      <c r="J76" s="148">
        <v>0</v>
      </c>
      <c r="K76" s="148">
        <v>1</v>
      </c>
      <c r="L76" s="148">
        <v>1</v>
      </c>
      <c r="M76" s="148">
        <v>1</v>
      </c>
      <c r="N76" s="29"/>
      <c r="O76" s="39">
        <f t="shared" si="3"/>
        <v>2044</v>
      </c>
      <c r="P76" s="39">
        <f t="shared" si="4"/>
        <v>66</v>
      </c>
      <c r="Q76" s="39">
        <f t="shared" si="5"/>
        <v>2110</v>
      </c>
    </row>
    <row r="77" spans="2:17" ht="12">
      <c r="B77" s="29" t="s">
        <v>899</v>
      </c>
      <c r="C77" s="29" t="s">
        <v>377</v>
      </c>
      <c r="D77" s="148">
        <v>1714</v>
      </c>
      <c r="E77" s="148">
        <v>1772</v>
      </c>
      <c r="F77" s="148">
        <v>0</v>
      </c>
      <c r="G77" s="148">
        <v>0</v>
      </c>
      <c r="H77" s="148">
        <v>1</v>
      </c>
      <c r="I77" s="148">
        <v>1</v>
      </c>
      <c r="J77" s="148">
        <v>0</v>
      </c>
      <c r="K77" s="148">
        <v>0</v>
      </c>
      <c r="L77" s="148">
        <v>2</v>
      </c>
      <c r="M77" s="148">
        <v>2</v>
      </c>
      <c r="N77" s="29"/>
      <c r="O77" s="39">
        <f t="shared" si="3"/>
        <v>1717</v>
      </c>
      <c r="P77" s="39">
        <f t="shared" si="4"/>
        <v>58</v>
      </c>
      <c r="Q77" s="39">
        <f t="shared" si="5"/>
        <v>1775</v>
      </c>
    </row>
    <row r="78" spans="2:17" ht="12">
      <c r="B78" s="29" t="s">
        <v>899</v>
      </c>
      <c r="C78" s="149" t="s">
        <v>392</v>
      </c>
      <c r="D78" s="148">
        <v>2139</v>
      </c>
      <c r="E78" s="148">
        <v>2232</v>
      </c>
      <c r="F78" s="148">
        <v>0</v>
      </c>
      <c r="G78" s="148">
        <v>2</v>
      </c>
      <c r="H78" s="148">
        <v>3</v>
      </c>
      <c r="I78" s="148">
        <v>4</v>
      </c>
      <c r="J78" s="148">
        <v>0</v>
      </c>
      <c r="K78" s="148">
        <v>0</v>
      </c>
      <c r="L78" s="148">
        <v>1</v>
      </c>
      <c r="M78" s="148">
        <v>1</v>
      </c>
      <c r="N78" s="29"/>
      <c r="O78" s="39">
        <f t="shared" si="3"/>
        <v>2143</v>
      </c>
      <c r="P78" s="39">
        <f t="shared" si="4"/>
        <v>96</v>
      </c>
      <c r="Q78" s="39">
        <f t="shared" si="5"/>
        <v>2239</v>
      </c>
    </row>
    <row r="79" spans="2:17" ht="12">
      <c r="B79" s="29" t="s">
        <v>899</v>
      </c>
      <c r="C79" s="29" t="s">
        <v>395</v>
      </c>
      <c r="D79" s="148">
        <v>878</v>
      </c>
      <c r="E79" s="148">
        <v>960</v>
      </c>
      <c r="F79" s="148">
        <v>0</v>
      </c>
      <c r="G79" s="148">
        <v>0</v>
      </c>
      <c r="H79" s="148">
        <v>0</v>
      </c>
      <c r="I79" s="148">
        <v>0</v>
      </c>
      <c r="J79" s="148">
        <v>0</v>
      </c>
      <c r="K79" s="148">
        <v>0</v>
      </c>
      <c r="L79" s="148">
        <v>0</v>
      </c>
      <c r="M79" s="148">
        <v>0</v>
      </c>
      <c r="N79" s="29"/>
      <c r="O79" s="39">
        <f t="shared" si="3"/>
        <v>878</v>
      </c>
      <c r="P79" s="39">
        <f t="shared" si="4"/>
        <v>82</v>
      </c>
      <c r="Q79" s="39">
        <f t="shared" si="5"/>
        <v>960</v>
      </c>
    </row>
    <row r="80" spans="2:17" ht="12">
      <c r="B80" s="29" t="s">
        <v>900</v>
      </c>
      <c r="C80" s="29" t="s">
        <v>100</v>
      </c>
      <c r="D80" s="148">
        <v>1970</v>
      </c>
      <c r="E80" s="148">
        <v>2013</v>
      </c>
      <c r="F80" s="148">
        <v>0</v>
      </c>
      <c r="G80" s="148">
        <v>1</v>
      </c>
      <c r="H80" s="148">
        <v>0</v>
      </c>
      <c r="I80" s="148">
        <v>0</v>
      </c>
      <c r="J80" s="148">
        <v>0</v>
      </c>
      <c r="K80" s="148">
        <v>0</v>
      </c>
      <c r="L80" s="148">
        <v>0</v>
      </c>
      <c r="M80" s="148">
        <v>1</v>
      </c>
      <c r="N80" s="29"/>
      <c r="O80" s="39">
        <f t="shared" si="3"/>
        <v>1970</v>
      </c>
      <c r="P80" s="39">
        <f t="shared" si="4"/>
        <v>45</v>
      </c>
      <c r="Q80" s="39">
        <f t="shared" si="5"/>
        <v>2015</v>
      </c>
    </row>
    <row r="81" spans="2:17" ht="12">
      <c r="B81" s="29" t="s">
        <v>900</v>
      </c>
      <c r="C81" s="29" t="s">
        <v>116</v>
      </c>
      <c r="D81" s="148">
        <v>1221</v>
      </c>
      <c r="E81" s="148">
        <v>1331</v>
      </c>
      <c r="F81" s="148">
        <v>3</v>
      </c>
      <c r="G81" s="148">
        <v>8</v>
      </c>
      <c r="H81" s="148">
        <v>1</v>
      </c>
      <c r="I81" s="148">
        <v>2</v>
      </c>
      <c r="J81" s="148">
        <v>0</v>
      </c>
      <c r="K81" s="148">
        <v>0</v>
      </c>
      <c r="L81" s="148">
        <v>1</v>
      </c>
      <c r="M81" s="148">
        <v>1</v>
      </c>
      <c r="N81" s="29"/>
      <c r="O81" s="39">
        <f t="shared" si="3"/>
        <v>1226</v>
      </c>
      <c r="P81" s="39">
        <f t="shared" si="4"/>
        <v>116</v>
      </c>
      <c r="Q81" s="39">
        <f t="shared" si="5"/>
        <v>1342</v>
      </c>
    </row>
    <row r="82" spans="2:17" ht="12">
      <c r="B82" s="29" t="s">
        <v>900</v>
      </c>
      <c r="C82" s="29" t="s">
        <v>161</v>
      </c>
      <c r="D82" s="148">
        <v>2140</v>
      </c>
      <c r="E82" s="148">
        <v>2263</v>
      </c>
      <c r="F82" s="148">
        <v>4</v>
      </c>
      <c r="G82" s="148">
        <v>9</v>
      </c>
      <c r="H82" s="148">
        <v>1</v>
      </c>
      <c r="I82" s="148">
        <v>3</v>
      </c>
      <c r="J82" s="148">
        <v>0</v>
      </c>
      <c r="K82" s="148">
        <v>6</v>
      </c>
      <c r="L82" s="148">
        <v>0</v>
      </c>
      <c r="M82" s="148">
        <v>0</v>
      </c>
      <c r="N82" s="29"/>
      <c r="O82" s="39">
        <f t="shared" si="3"/>
        <v>2145</v>
      </c>
      <c r="P82" s="39">
        <f t="shared" si="4"/>
        <v>136</v>
      </c>
      <c r="Q82" s="39">
        <f t="shared" si="5"/>
        <v>2281</v>
      </c>
    </row>
    <row r="83" spans="2:17" ht="12">
      <c r="B83" s="29" t="s">
        <v>900</v>
      </c>
      <c r="C83" s="29" t="s">
        <v>166</v>
      </c>
      <c r="D83" s="148">
        <v>1463</v>
      </c>
      <c r="E83" s="148">
        <v>1525</v>
      </c>
      <c r="F83" s="148">
        <v>0</v>
      </c>
      <c r="G83" s="148">
        <v>1</v>
      </c>
      <c r="H83" s="148">
        <v>0</v>
      </c>
      <c r="I83" s="148">
        <v>0</v>
      </c>
      <c r="J83" s="148">
        <v>0</v>
      </c>
      <c r="K83" s="148">
        <v>0</v>
      </c>
      <c r="L83" s="148">
        <v>1</v>
      </c>
      <c r="M83" s="148">
        <v>1</v>
      </c>
      <c r="N83" s="29"/>
      <c r="O83" s="39">
        <f t="shared" si="3"/>
        <v>1464</v>
      </c>
      <c r="P83" s="39">
        <f t="shared" si="4"/>
        <v>63</v>
      </c>
      <c r="Q83" s="39">
        <f t="shared" si="5"/>
        <v>1527</v>
      </c>
    </row>
    <row r="84" spans="2:17" ht="12">
      <c r="B84" s="29" t="s">
        <v>900</v>
      </c>
      <c r="C84" s="29" t="s">
        <v>340</v>
      </c>
      <c r="D84" s="148">
        <v>2858</v>
      </c>
      <c r="E84" s="148">
        <v>2993</v>
      </c>
      <c r="F84" s="148">
        <v>5</v>
      </c>
      <c r="G84" s="148">
        <v>10</v>
      </c>
      <c r="H84" s="148">
        <v>3</v>
      </c>
      <c r="I84" s="148">
        <v>5</v>
      </c>
      <c r="J84" s="148">
        <v>0</v>
      </c>
      <c r="K84" s="148">
        <v>0</v>
      </c>
      <c r="L84" s="148">
        <v>0</v>
      </c>
      <c r="M84" s="148">
        <v>0</v>
      </c>
      <c r="N84" s="29"/>
      <c r="O84" s="39">
        <f t="shared" si="3"/>
        <v>2866</v>
      </c>
      <c r="P84" s="39">
        <f t="shared" si="4"/>
        <v>142</v>
      </c>
      <c r="Q84" s="39">
        <f t="shared" si="5"/>
        <v>3008</v>
      </c>
    </row>
    <row r="85" spans="2:17" ht="12">
      <c r="B85" s="29" t="s">
        <v>900</v>
      </c>
      <c r="C85" s="29" t="s">
        <v>356</v>
      </c>
      <c r="D85" s="148">
        <v>1654</v>
      </c>
      <c r="E85" s="148">
        <v>1766</v>
      </c>
      <c r="F85" s="148">
        <v>0</v>
      </c>
      <c r="G85" s="148">
        <v>0</v>
      </c>
      <c r="H85" s="148">
        <v>0</v>
      </c>
      <c r="I85" s="148">
        <v>0</v>
      </c>
      <c r="J85" s="148">
        <v>0</v>
      </c>
      <c r="K85" s="148">
        <v>1</v>
      </c>
      <c r="L85" s="148">
        <v>2</v>
      </c>
      <c r="M85" s="148">
        <v>2</v>
      </c>
      <c r="N85" s="29"/>
      <c r="O85" s="39">
        <f t="shared" si="3"/>
        <v>1656</v>
      </c>
      <c r="P85" s="39">
        <f t="shared" si="4"/>
        <v>113</v>
      </c>
      <c r="Q85" s="39">
        <f t="shared" si="5"/>
        <v>1769</v>
      </c>
    </row>
    <row r="86" spans="2:17" ht="12">
      <c r="B86" s="52" t="s">
        <v>901</v>
      </c>
      <c r="C86" s="29" t="s">
        <v>63</v>
      </c>
      <c r="D86" s="148">
        <v>6291</v>
      </c>
      <c r="E86" s="148">
        <v>7163</v>
      </c>
      <c r="F86" s="148">
        <v>1</v>
      </c>
      <c r="G86" s="148">
        <v>1</v>
      </c>
      <c r="H86" s="148">
        <v>0</v>
      </c>
      <c r="I86" s="148">
        <v>0</v>
      </c>
      <c r="J86" s="148">
        <v>0</v>
      </c>
      <c r="K86" s="148">
        <v>1</v>
      </c>
      <c r="L86" s="148">
        <v>7</v>
      </c>
      <c r="M86" s="148">
        <v>7</v>
      </c>
      <c r="N86" s="29"/>
      <c r="O86" s="39">
        <f t="shared" si="3"/>
        <v>6299</v>
      </c>
      <c r="P86" s="39">
        <f t="shared" si="4"/>
        <v>873</v>
      </c>
      <c r="Q86" s="39">
        <f t="shared" si="5"/>
        <v>7172</v>
      </c>
    </row>
    <row r="87" spans="2:17" ht="12">
      <c r="B87" s="52" t="s">
        <v>901</v>
      </c>
      <c r="C87" s="149" t="s">
        <v>81</v>
      </c>
      <c r="D87" s="148">
        <v>1186</v>
      </c>
      <c r="E87" s="148">
        <v>1240</v>
      </c>
      <c r="F87" s="148">
        <v>0</v>
      </c>
      <c r="G87" s="148">
        <v>1</v>
      </c>
      <c r="H87" s="148">
        <v>0</v>
      </c>
      <c r="I87" s="148">
        <v>0</v>
      </c>
      <c r="J87" s="148">
        <v>0</v>
      </c>
      <c r="K87" s="148">
        <v>0</v>
      </c>
      <c r="L87" s="148">
        <v>1</v>
      </c>
      <c r="M87" s="148">
        <v>1</v>
      </c>
      <c r="N87" s="29"/>
      <c r="O87" s="39">
        <f t="shared" si="3"/>
        <v>1187</v>
      </c>
      <c r="P87" s="39">
        <f t="shared" si="4"/>
        <v>55</v>
      </c>
      <c r="Q87" s="39">
        <f t="shared" si="5"/>
        <v>1242</v>
      </c>
    </row>
    <row r="88" spans="2:17" ht="12">
      <c r="B88" s="52" t="s">
        <v>901</v>
      </c>
      <c r="C88" s="149" t="s">
        <v>90</v>
      </c>
      <c r="D88" s="148">
        <v>1556</v>
      </c>
      <c r="E88" s="148">
        <v>1583</v>
      </c>
      <c r="F88" s="148">
        <v>0</v>
      </c>
      <c r="G88" s="148">
        <v>0</v>
      </c>
      <c r="H88" s="148">
        <v>0</v>
      </c>
      <c r="I88" s="148">
        <v>0</v>
      </c>
      <c r="J88" s="148">
        <v>0</v>
      </c>
      <c r="K88" s="148">
        <v>0</v>
      </c>
      <c r="L88" s="148">
        <v>0</v>
      </c>
      <c r="M88" s="148">
        <v>0</v>
      </c>
      <c r="N88" s="29"/>
      <c r="O88" s="39">
        <f t="shared" si="3"/>
        <v>1556</v>
      </c>
      <c r="P88" s="39">
        <f t="shared" si="4"/>
        <v>27</v>
      </c>
      <c r="Q88" s="39">
        <f t="shared" si="5"/>
        <v>1583</v>
      </c>
    </row>
    <row r="89" spans="2:17" ht="12">
      <c r="B89" s="52" t="s">
        <v>901</v>
      </c>
      <c r="C89" s="149" t="s">
        <v>146</v>
      </c>
      <c r="D89" s="148">
        <v>1479</v>
      </c>
      <c r="E89" s="148">
        <v>1575</v>
      </c>
      <c r="F89" s="148">
        <v>4</v>
      </c>
      <c r="G89" s="148">
        <v>9</v>
      </c>
      <c r="H89" s="148">
        <v>0</v>
      </c>
      <c r="I89" s="148">
        <v>2</v>
      </c>
      <c r="J89" s="148">
        <v>0</v>
      </c>
      <c r="K89" s="148">
        <v>0</v>
      </c>
      <c r="L89" s="148">
        <v>0</v>
      </c>
      <c r="M89" s="148">
        <v>0</v>
      </c>
      <c r="N89" s="29"/>
      <c r="O89" s="39">
        <f t="shared" si="3"/>
        <v>1483</v>
      </c>
      <c r="P89" s="39">
        <f t="shared" si="4"/>
        <v>103</v>
      </c>
      <c r="Q89" s="39">
        <f t="shared" si="5"/>
        <v>1586</v>
      </c>
    </row>
    <row r="90" spans="2:17" ht="12">
      <c r="B90" s="52" t="s">
        <v>901</v>
      </c>
      <c r="C90" s="149" t="s">
        <v>214</v>
      </c>
      <c r="D90" s="148">
        <v>1351</v>
      </c>
      <c r="E90" s="148">
        <v>1437</v>
      </c>
      <c r="F90" s="148">
        <v>1</v>
      </c>
      <c r="G90" s="148">
        <v>8</v>
      </c>
      <c r="H90" s="148">
        <v>1</v>
      </c>
      <c r="I90" s="148">
        <v>1</v>
      </c>
      <c r="J90" s="148">
        <v>0</v>
      </c>
      <c r="K90" s="148">
        <v>1</v>
      </c>
      <c r="L90" s="148">
        <v>2</v>
      </c>
      <c r="M90" s="148">
        <v>2</v>
      </c>
      <c r="N90" s="29"/>
      <c r="O90" s="39">
        <f t="shared" si="3"/>
        <v>1355</v>
      </c>
      <c r="P90" s="39">
        <f t="shared" si="4"/>
        <v>94</v>
      </c>
      <c r="Q90" s="39">
        <f t="shared" si="5"/>
        <v>1449</v>
      </c>
    </row>
    <row r="91" spans="2:17" ht="12">
      <c r="B91" s="52" t="s">
        <v>901</v>
      </c>
      <c r="C91" s="149" t="s">
        <v>278</v>
      </c>
      <c r="D91" s="148">
        <v>976</v>
      </c>
      <c r="E91" s="148">
        <v>1086</v>
      </c>
      <c r="F91" s="148">
        <v>0</v>
      </c>
      <c r="G91" s="148">
        <v>0</v>
      </c>
      <c r="H91" s="148">
        <v>0</v>
      </c>
      <c r="I91" s="148">
        <v>0</v>
      </c>
      <c r="J91" s="148">
        <v>0</v>
      </c>
      <c r="K91" s="148">
        <v>0</v>
      </c>
      <c r="L91" s="148">
        <v>1</v>
      </c>
      <c r="M91" s="148">
        <v>1</v>
      </c>
      <c r="N91" s="29"/>
      <c r="O91" s="39">
        <f t="shared" si="3"/>
        <v>977</v>
      </c>
      <c r="P91" s="39">
        <f t="shared" si="4"/>
        <v>110</v>
      </c>
      <c r="Q91" s="39">
        <f t="shared" si="5"/>
        <v>1087</v>
      </c>
    </row>
    <row r="92" spans="2:17" ht="12">
      <c r="B92" s="52" t="s">
        <v>901</v>
      </c>
      <c r="C92" s="29" t="s">
        <v>308</v>
      </c>
      <c r="D92" s="148">
        <v>1650</v>
      </c>
      <c r="E92" s="148">
        <v>1694</v>
      </c>
      <c r="F92" s="148">
        <v>0</v>
      </c>
      <c r="G92" s="148">
        <v>0</v>
      </c>
      <c r="H92" s="148">
        <v>0</v>
      </c>
      <c r="I92" s="148">
        <v>0</v>
      </c>
      <c r="J92" s="148">
        <v>0</v>
      </c>
      <c r="K92" s="148">
        <v>0</v>
      </c>
      <c r="L92" s="148">
        <v>5</v>
      </c>
      <c r="M92" s="148">
        <v>5</v>
      </c>
      <c r="N92" s="29"/>
      <c r="O92" s="39">
        <f t="shared" si="3"/>
        <v>1655</v>
      </c>
      <c r="P92" s="39">
        <f t="shared" si="4"/>
        <v>44</v>
      </c>
      <c r="Q92" s="39">
        <f t="shared" si="5"/>
        <v>1699</v>
      </c>
    </row>
    <row r="93" spans="2:17" ht="12">
      <c r="B93" s="52" t="s">
        <v>901</v>
      </c>
      <c r="C93" s="149" t="s">
        <v>349</v>
      </c>
      <c r="D93" s="148">
        <v>876</v>
      </c>
      <c r="E93" s="148">
        <v>887</v>
      </c>
      <c r="F93" s="148">
        <v>0</v>
      </c>
      <c r="G93" s="148">
        <v>0</v>
      </c>
      <c r="H93" s="148">
        <v>0</v>
      </c>
      <c r="I93" s="148">
        <v>0</v>
      </c>
      <c r="J93" s="148">
        <v>0</v>
      </c>
      <c r="K93" s="148">
        <v>0</v>
      </c>
      <c r="L93" s="148">
        <v>0</v>
      </c>
      <c r="M93" s="148">
        <v>0</v>
      </c>
      <c r="N93" s="29"/>
      <c r="O93" s="39">
        <f t="shared" si="3"/>
        <v>876</v>
      </c>
      <c r="P93" s="39">
        <f t="shared" si="4"/>
        <v>11</v>
      </c>
      <c r="Q93" s="39">
        <f t="shared" si="5"/>
        <v>887</v>
      </c>
    </row>
    <row r="94" spans="2:17" ht="12">
      <c r="B94" s="52" t="s">
        <v>901</v>
      </c>
      <c r="C94" s="149" t="s">
        <v>404</v>
      </c>
      <c r="D94" s="148">
        <v>1211</v>
      </c>
      <c r="E94" s="148">
        <v>1259</v>
      </c>
      <c r="F94" s="148">
        <v>0</v>
      </c>
      <c r="G94" s="148">
        <v>1</v>
      </c>
      <c r="H94" s="148">
        <v>0</v>
      </c>
      <c r="I94" s="148">
        <v>0</v>
      </c>
      <c r="J94" s="148">
        <v>0</v>
      </c>
      <c r="K94" s="148">
        <v>0</v>
      </c>
      <c r="L94" s="148">
        <v>1</v>
      </c>
      <c r="M94" s="148">
        <v>1</v>
      </c>
      <c r="N94" s="29"/>
      <c r="O94" s="39">
        <f t="shared" si="3"/>
        <v>1212</v>
      </c>
      <c r="P94" s="39">
        <f t="shared" si="4"/>
        <v>49</v>
      </c>
      <c r="Q94" s="39">
        <f t="shared" si="5"/>
        <v>1261</v>
      </c>
    </row>
    <row r="95" spans="2:17" ht="12">
      <c r="B95" s="29" t="s">
        <v>902</v>
      </c>
      <c r="C95" s="29" t="s">
        <v>88</v>
      </c>
      <c r="D95" s="148">
        <v>1495</v>
      </c>
      <c r="E95" s="148">
        <v>1582</v>
      </c>
      <c r="F95" s="148">
        <v>0</v>
      </c>
      <c r="G95" s="148">
        <v>0</v>
      </c>
      <c r="H95" s="148">
        <v>0</v>
      </c>
      <c r="I95" s="148">
        <v>0</v>
      </c>
      <c r="J95" s="148">
        <v>0</v>
      </c>
      <c r="K95" s="148">
        <v>0</v>
      </c>
      <c r="L95" s="148">
        <v>2</v>
      </c>
      <c r="M95" s="148">
        <v>2</v>
      </c>
      <c r="N95" s="29"/>
      <c r="O95" s="39">
        <f t="shared" si="3"/>
        <v>1497</v>
      </c>
      <c r="P95" s="39">
        <f t="shared" si="4"/>
        <v>87</v>
      </c>
      <c r="Q95" s="39">
        <f t="shared" si="5"/>
        <v>1584</v>
      </c>
    </row>
    <row r="96" spans="2:17" ht="12">
      <c r="B96" s="29" t="s">
        <v>902</v>
      </c>
      <c r="C96" s="29" t="s">
        <v>136</v>
      </c>
      <c r="D96" s="148">
        <v>1497</v>
      </c>
      <c r="E96" s="148">
        <v>1582</v>
      </c>
      <c r="F96" s="148">
        <v>5</v>
      </c>
      <c r="G96" s="148">
        <v>6</v>
      </c>
      <c r="H96" s="148">
        <v>0</v>
      </c>
      <c r="I96" s="148">
        <v>0</v>
      </c>
      <c r="J96" s="148">
        <v>0</v>
      </c>
      <c r="K96" s="148">
        <v>3</v>
      </c>
      <c r="L96" s="148">
        <v>2</v>
      </c>
      <c r="M96" s="148">
        <v>2</v>
      </c>
      <c r="N96" s="29"/>
      <c r="O96" s="39">
        <f t="shared" si="3"/>
        <v>1504</v>
      </c>
      <c r="P96" s="39">
        <f t="shared" si="4"/>
        <v>89</v>
      </c>
      <c r="Q96" s="39">
        <f t="shared" si="5"/>
        <v>1593</v>
      </c>
    </row>
    <row r="97" spans="2:17" ht="12">
      <c r="B97" s="29" t="s">
        <v>902</v>
      </c>
      <c r="C97" s="29" t="s">
        <v>158</v>
      </c>
      <c r="D97" s="148">
        <v>2030</v>
      </c>
      <c r="E97" s="148">
        <v>2152</v>
      </c>
      <c r="F97" s="148">
        <v>27</v>
      </c>
      <c r="G97" s="148">
        <v>43</v>
      </c>
      <c r="H97" s="148">
        <v>0</v>
      </c>
      <c r="I97" s="148">
        <v>0</v>
      </c>
      <c r="J97" s="148">
        <v>0</v>
      </c>
      <c r="K97" s="148">
        <v>2</v>
      </c>
      <c r="L97" s="148">
        <v>0</v>
      </c>
      <c r="M97" s="148">
        <v>0</v>
      </c>
      <c r="N97" s="29"/>
      <c r="O97" s="39">
        <f t="shared" si="3"/>
        <v>2057</v>
      </c>
      <c r="P97" s="39">
        <f t="shared" si="4"/>
        <v>140</v>
      </c>
      <c r="Q97" s="39">
        <f t="shared" si="5"/>
        <v>2197</v>
      </c>
    </row>
    <row r="98" spans="2:17" ht="12">
      <c r="B98" s="29" t="s">
        <v>902</v>
      </c>
      <c r="C98" s="29" t="s">
        <v>194</v>
      </c>
      <c r="D98" s="148">
        <v>3282</v>
      </c>
      <c r="E98" s="148">
        <v>3423</v>
      </c>
      <c r="F98" s="148">
        <v>13</v>
      </c>
      <c r="G98" s="148">
        <v>27</v>
      </c>
      <c r="H98" s="148">
        <v>0</v>
      </c>
      <c r="I98" s="148">
        <v>2</v>
      </c>
      <c r="J98" s="148">
        <v>0</v>
      </c>
      <c r="K98" s="148">
        <v>2</v>
      </c>
      <c r="L98" s="148">
        <v>6</v>
      </c>
      <c r="M98" s="148">
        <v>6</v>
      </c>
      <c r="N98" s="29"/>
      <c r="O98" s="39">
        <f t="shared" si="3"/>
        <v>3301</v>
      </c>
      <c r="P98" s="39">
        <f t="shared" si="4"/>
        <v>159</v>
      </c>
      <c r="Q98" s="39">
        <f t="shared" si="5"/>
        <v>3460</v>
      </c>
    </row>
    <row r="99" spans="2:17" ht="12">
      <c r="B99" s="29" t="s">
        <v>902</v>
      </c>
      <c r="C99" s="149" t="s">
        <v>204</v>
      </c>
      <c r="D99" s="148">
        <v>2948</v>
      </c>
      <c r="E99" s="148">
        <v>3073</v>
      </c>
      <c r="F99" s="148">
        <v>110</v>
      </c>
      <c r="G99" s="148">
        <v>144</v>
      </c>
      <c r="H99" s="148">
        <v>0</v>
      </c>
      <c r="I99" s="148">
        <v>0</v>
      </c>
      <c r="J99" s="148">
        <v>0</v>
      </c>
      <c r="K99" s="148">
        <v>1</v>
      </c>
      <c r="L99" s="148">
        <v>2</v>
      </c>
      <c r="M99" s="148">
        <v>2</v>
      </c>
      <c r="N99" s="29"/>
      <c r="O99" s="39">
        <f t="shared" si="3"/>
        <v>3060</v>
      </c>
      <c r="P99" s="39">
        <f t="shared" si="4"/>
        <v>160</v>
      </c>
      <c r="Q99" s="39">
        <f t="shared" si="5"/>
        <v>3220</v>
      </c>
    </row>
    <row r="100" spans="2:17" ht="12">
      <c r="B100" s="29" t="s">
        <v>902</v>
      </c>
      <c r="C100" s="149" t="s">
        <v>249</v>
      </c>
      <c r="D100" s="148">
        <v>1761</v>
      </c>
      <c r="E100" s="148">
        <v>1824</v>
      </c>
      <c r="F100" s="148">
        <v>0</v>
      </c>
      <c r="G100" s="148">
        <v>0</v>
      </c>
      <c r="H100" s="148">
        <v>0</v>
      </c>
      <c r="I100" s="148">
        <v>0</v>
      </c>
      <c r="J100" s="148">
        <v>0</v>
      </c>
      <c r="K100" s="148">
        <v>1</v>
      </c>
      <c r="L100" s="148">
        <v>1</v>
      </c>
      <c r="M100" s="148">
        <v>1</v>
      </c>
      <c r="N100" s="29"/>
      <c r="O100" s="39">
        <f t="shared" si="3"/>
        <v>1762</v>
      </c>
      <c r="P100" s="39">
        <f t="shared" si="4"/>
        <v>64</v>
      </c>
      <c r="Q100" s="39">
        <f t="shared" si="5"/>
        <v>1826</v>
      </c>
    </row>
    <row r="101" spans="2:17" ht="12">
      <c r="B101" s="29" t="s">
        <v>902</v>
      </c>
      <c r="C101" s="29" t="s">
        <v>269</v>
      </c>
      <c r="D101" s="148">
        <v>9088</v>
      </c>
      <c r="E101" s="148">
        <v>9190</v>
      </c>
      <c r="F101" s="148">
        <v>0</v>
      </c>
      <c r="G101" s="148">
        <v>1</v>
      </c>
      <c r="H101" s="148">
        <v>0</v>
      </c>
      <c r="I101" s="148">
        <v>0</v>
      </c>
      <c r="J101" s="148">
        <v>0</v>
      </c>
      <c r="K101" s="148">
        <v>0</v>
      </c>
      <c r="L101" s="148">
        <v>2</v>
      </c>
      <c r="M101" s="148">
        <v>2</v>
      </c>
      <c r="N101" s="29"/>
      <c r="O101" s="39">
        <f t="shared" si="3"/>
        <v>9090</v>
      </c>
      <c r="P101" s="39">
        <f t="shared" si="4"/>
        <v>103</v>
      </c>
      <c r="Q101" s="39">
        <f t="shared" si="5"/>
        <v>9193</v>
      </c>
    </row>
    <row r="102" spans="2:17" ht="12">
      <c r="B102" s="29" t="s">
        <v>902</v>
      </c>
      <c r="C102" s="29" t="s">
        <v>293</v>
      </c>
      <c r="D102" s="148">
        <v>931</v>
      </c>
      <c r="E102" s="148">
        <v>990</v>
      </c>
      <c r="F102" s="148">
        <v>2</v>
      </c>
      <c r="G102" s="148">
        <v>6</v>
      </c>
      <c r="H102" s="148">
        <v>0</v>
      </c>
      <c r="I102" s="148">
        <v>0</v>
      </c>
      <c r="J102" s="148">
        <v>0</v>
      </c>
      <c r="K102" s="148">
        <v>0</v>
      </c>
      <c r="L102" s="148">
        <v>0</v>
      </c>
      <c r="M102" s="148">
        <v>0</v>
      </c>
      <c r="N102" s="29"/>
      <c r="O102" s="39">
        <f t="shared" si="3"/>
        <v>933</v>
      </c>
      <c r="P102" s="39">
        <f t="shared" si="4"/>
        <v>63</v>
      </c>
      <c r="Q102" s="39">
        <f t="shared" si="5"/>
        <v>996</v>
      </c>
    </row>
    <row r="103" spans="2:17" ht="12">
      <c r="B103" s="29" t="s">
        <v>902</v>
      </c>
      <c r="C103" s="29" t="s">
        <v>311</v>
      </c>
      <c r="D103" s="148">
        <v>5906</v>
      </c>
      <c r="E103" s="148">
        <v>6055</v>
      </c>
      <c r="F103" s="148">
        <v>4</v>
      </c>
      <c r="G103" s="148">
        <v>12</v>
      </c>
      <c r="H103" s="148">
        <v>0</v>
      </c>
      <c r="I103" s="148">
        <v>0</v>
      </c>
      <c r="J103" s="148">
        <v>0</v>
      </c>
      <c r="K103" s="148">
        <v>1</v>
      </c>
      <c r="L103" s="148">
        <v>1</v>
      </c>
      <c r="M103" s="148">
        <v>1</v>
      </c>
      <c r="N103" s="29"/>
      <c r="O103" s="39">
        <f t="shared" si="3"/>
        <v>5911</v>
      </c>
      <c r="P103" s="39">
        <f t="shared" si="4"/>
        <v>158</v>
      </c>
      <c r="Q103" s="39">
        <f t="shared" si="5"/>
        <v>6069</v>
      </c>
    </row>
    <row r="104" spans="2:17" ht="12">
      <c r="B104" s="29" t="s">
        <v>902</v>
      </c>
      <c r="C104" s="149" t="s">
        <v>476</v>
      </c>
      <c r="D104" s="148">
        <v>4116</v>
      </c>
      <c r="E104" s="148">
        <v>4336</v>
      </c>
      <c r="F104" s="148">
        <v>5</v>
      </c>
      <c r="G104" s="148">
        <v>8</v>
      </c>
      <c r="H104" s="148">
        <v>0</v>
      </c>
      <c r="I104" s="148">
        <v>0</v>
      </c>
      <c r="J104" s="148">
        <v>0</v>
      </c>
      <c r="K104" s="148">
        <v>2</v>
      </c>
      <c r="L104" s="148">
        <v>0</v>
      </c>
      <c r="M104" s="148">
        <v>0</v>
      </c>
      <c r="N104" s="29"/>
      <c r="O104" s="39">
        <f t="shared" si="3"/>
        <v>4121</v>
      </c>
      <c r="P104" s="39">
        <f t="shared" si="4"/>
        <v>225</v>
      </c>
      <c r="Q104" s="39">
        <f t="shared" si="5"/>
        <v>4346</v>
      </c>
    </row>
    <row r="105" spans="2:17" ht="12">
      <c r="B105" s="29" t="s">
        <v>902</v>
      </c>
      <c r="C105" s="149" t="s">
        <v>367</v>
      </c>
      <c r="D105" s="148">
        <v>1795</v>
      </c>
      <c r="E105" s="148">
        <v>1885</v>
      </c>
      <c r="F105" s="148">
        <v>4</v>
      </c>
      <c r="G105" s="148">
        <v>4</v>
      </c>
      <c r="H105" s="148">
        <v>0</v>
      </c>
      <c r="I105" s="148">
        <v>0</v>
      </c>
      <c r="J105" s="148">
        <v>0</v>
      </c>
      <c r="K105" s="148">
        <v>1</v>
      </c>
      <c r="L105" s="148">
        <v>1</v>
      </c>
      <c r="M105" s="148">
        <v>1</v>
      </c>
      <c r="N105" s="29"/>
      <c r="O105" s="39">
        <f t="shared" si="3"/>
        <v>1800</v>
      </c>
      <c r="P105" s="39">
        <f t="shared" si="4"/>
        <v>91</v>
      </c>
      <c r="Q105" s="39">
        <f t="shared" si="5"/>
        <v>1891</v>
      </c>
    </row>
    <row r="106" spans="2:17" ht="12">
      <c r="B106" s="29" t="s">
        <v>903</v>
      </c>
      <c r="C106" s="29" t="s">
        <v>70</v>
      </c>
      <c r="D106" s="148">
        <v>2153</v>
      </c>
      <c r="E106" s="148">
        <v>2245</v>
      </c>
      <c r="F106" s="148">
        <v>22</v>
      </c>
      <c r="G106" s="148">
        <v>24</v>
      </c>
      <c r="H106" s="148">
        <v>0</v>
      </c>
      <c r="I106" s="148">
        <v>0</v>
      </c>
      <c r="J106" s="148">
        <v>0</v>
      </c>
      <c r="K106" s="148">
        <v>4</v>
      </c>
      <c r="L106" s="148">
        <v>0</v>
      </c>
      <c r="M106" s="148">
        <v>0</v>
      </c>
      <c r="N106" s="29"/>
      <c r="O106" s="39">
        <f t="shared" si="3"/>
        <v>2175</v>
      </c>
      <c r="P106" s="39">
        <f t="shared" si="4"/>
        <v>98</v>
      </c>
      <c r="Q106" s="39">
        <f t="shared" si="5"/>
        <v>2273</v>
      </c>
    </row>
    <row r="107" spans="2:17" ht="12">
      <c r="B107" s="29" t="s">
        <v>903</v>
      </c>
      <c r="C107" s="29" t="s">
        <v>141</v>
      </c>
      <c r="D107" s="148">
        <v>3517</v>
      </c>
      <c r="E107" s="148">
        <v>3717</v>
      </c>
      <c r="F107" s="148">
        <v>10</v>
      </c>
      <c r="G107" s="148">
        <v>20</v>
      </c>
      <c r="H107" s="148">
        <v>0</v>
      </c>
      <c r="I107" s="148">
        <v>0</v>
      </c>
      <c r="J107" s="148">
        <v>0</v>
      </c>
      <c r="K107" s="148">
        <v>9</v>
      </c>
      <c r="L107" s="148">
        <v>1</v>
      </c>
      <c r="M107" s="148">
        <v>2</v>
      </c>
      <c r="N107" s="29"/>
      <c r="O107" s="39">
        <f t="shared" si="3"/>
        <v>3528</v>
      </c>
      <c r="P107" s="39">
        <f t="shared" si="4"/>
        <v>220</v>
      </c>
      <c r="Q107" s="39">
        <f t="shared" si="5"/>
        <v>3748</v>
      </c>
    </row>
    <row r="108" spans="2:17" ht="12">
      <c r="B108" s="29" t="s">
        <v>903</v>
      </c>
      <c r="C108" s="29" t="s">
        <v>215</v>
      </c>
      <c r="D108" s="148">
        <v>1250</v>
      </c>
      <c r="E108" s="148">
        <v>1291</v>
      </c>
      <c r="F108" s="148">
        <v>0</v>
      </c>
      <c r="G108" s="148">
        <v>0</v>
      </c>
      <c r="H108" s="148">
        <v>0</v>
      </c>
      <c r="I108" s="148">
        <v>0</v>
      </c>
      <c r="J108" s="148">
        <v>0</v>
      </c>
      <c r="K108" s="148">
        <v>0</v>
      </c>
      <c r="L108" s="148">
        <v>0</v>
      </c>
      <c r="M108" s="148">
        <v>0</v>
      </c>
      <c r="N108" s="29"/>
      <c r="O108" s="39">
        <f t="shared" si="3"/>
        <v>1250</v>
      </c>
      <c r="P108" s="39">
        <f t="shared" si="4"/>
        <v>41</v>
      </c>
      <c r="Q108" s="39">
        <f t="shared" si="5"/>
        <v>1291</v>
      </c>
    </row>
    <row r="109" spans="2:17" ht="12">
      <c r="B109" s="29" t="s">
        <v>903</v>
      </c>
      <c r="C109" s="149" t="s">
        <v>248</v>
      </c>
      <c r="D109" s="148">
        <v>2215</v>
      </c>
      <c r="E109" s="148">
        <v>2316</v>
      </c>
      <c r="F109" s="148">
        <v>2</v>
      </c>
      <c r="G109" s="148">
        <v>4</v>
      </c>
      <c r="H109" s="148">
        <v>0</v>
      </c>
      <c r="I109" s="148">
        <v>0</v>
      </c>
      <c r="J109" s="148">
        <v>0</v>
      </c>
      <c r="K109" s="148">
        <v>0</v>
      </c>
      <c r="L109" s="148">
        <v>0</v>
      </c>
      <c r="M109" s="148">
        <v>0</v>
      </c>
      <c r="N109" s="29"/>
      <c r="O109" s="39">
        <f t="shared" si="3"/>
        <v>2217</v>
      </c>
      <c r="P109" s="39">
        <f t="shared" si="4"/>
        <v>103</v>
      </c>
      <c r="Q109" s="39">
        <f t="shared" si="5"/>
        <v>2320</v>
      </c>
    </row>
    <row r="110" spans="2:17" ht="12">
      <c r="B110" s="29" t="s">
        <v>903</v>
      </c>
      <c r="C110" s="29" t="s">
        <v>250</v>
      </c>
      <c r="D110" s="148">
        <v>2995</v>
      </c>
      <c r="E110" s="148">
        <v>3126</v>
      </c>
      <c r="F110" s="148">
        <v>5</v>
      </c>
      <c r="G110" s="148">
        <v>8</v>
      </c>
      <c r="H110" s="148">
        <v>0</v>
      </c>
      <c r="I110" s="148">
        <v>0</v>
      </c>
      <c r="J110" s="148">
        <v>0</v>
      </c>
      <c r="K110" s="148">
        <v>6</v>
      </c>
      <c r="L110" s="148">
        <v>0</v>
      </c>
      <c r="M110" s="148">
        <v>0</v>
      </c>
      <c r="N110" s="29"/>
      <c r="O110" s="39">
        <f t="shared" si="3"/>
        <v>3000</v>
      </c>
      <c r="P110" s="39">
        <f t="shared" si="4"/>
        <v>140</v>
      </c>
      <c r="Q110" s="39">
        <f t="shared" si="5"/>
        <v>3140</v>
      </c>
    </row>
    <row r="111" spans="2:17" ht="12">
      <c r="B111" s="29" t="s">
        <v>903</v>
      </c>
      <c r="C111" s="149" t="s">
        <v>252</v>
      </c>
      <c r="D111" s="148">
        <v>5844</v>
      </c>
      <c r="E111" s="148">
        <v>6039</v>
      </c>
      <c r="F111" s="148">
        <v>7</v>
      </c>
      <c r="G111" s="148">
        <v>28</v>
      </c>
      <c r="H111" s="148">
        <v>0</v>
      </c>
      <c r="I111" s="148">
        <v>0</v>
      </c>
      <c r="J111" s="148">
        <v>0</v>
      </c>
      <c r="K111" s="148">
        <v>7</v>
      </c>
      <c r="L111" s="148">
        <v>0</v>
      </c>
      <c r="M111" s="148">
        <v>0</v>
      </c>
      <c r="N111" s="29"/>
      <c r="O111" s="39">
        <f t="shared" si="3"/>
        <v>5851</v>
      </c>
      <c r="P111" s="39">
        <f t="shared" si="4"/>
        <v>223</v>
      </c>
      <c r="Q111" s="39">
        <f t="shared" si="5"/>
        <v>6074</v>
      </c>
    </row>
    <row r="112" spans="2:17" ht="12">
      <c r="B112" s="29" t="s">
        <v>903</v>
      </c>
      <c r="C112" s="29" t="s">
        <v>315</v>
      </c>
      <c r="D112" s="148">
        <v>1966</v>
      </c>
      <c r="E112" s="148">
        <v>2091</v>
      </c>
      <c r="F112" s="148">
        <v>14</v>
      </c>
      <c r="G112" s="148">
        <v>27</v>
      </c>
      <c r="H112" s="148">
        <v>0</v>
      </c>
      <c r="I112" s="148">
        <v>0</v>
      </c>
      <c r="J112" s="148">
        <v>0</v>
      </c>
      <c r="K112" s="148">
        <v>3</v>
      </c>
      <c r="L112" s="148">
        <v>1</v>
      </c>
      <c r="M112" s="148">
        <v>1</v>
      </c>
      <c r="N112" s="29"/>
      <c r="O112" s="39">
        <f t="shared" si="3"/>
        <v>1981</v>
      </c>
      <c r="P112" s="39">
        <f t="shared" si="4"/>
        <v>141</v>
      </c>
      <c r="Q112" s="39">
        <f t="shared" si="5"/>
        <v>2122</v>
      </c>
    </row>
    <row r="113" spans="2:17" ht="12">
      <c r="B113" s="29" t="s">
        <v>903</v>
      </c>
      <c r="C113" s="29" t="s">
        <v>316</v>
      </c>
      <c r="D113" s="148">
        <v>2917</v>
      </c>
      <c r="E113" s="148">
        <v>3024</v>
      </c>
      <c r="F113" s="148">
        <v>6</v>
      </c>
      <c r="G113" s="148">
        <v>13</v>
      </c>
      <c r="H113" s="148">
        <v>0</v>
      </c>
      <c r="I113" s="148">
        <v>0</v>
      </c>
      <c r="J113" s="148">
        <v>0</v>
      </c>
      <c r="K113" s="148">
        <v>5</v>
      </c>
      <c r="L113" s="148">
        <v>0</v>
      </c>
      <c r="M113" s="148">
        <v>0</v>
      </c>
      <c r="N113" s="29"/>
      <c r="O113" s="39">
        <f t="shared" si="3"/>
        <v>2923</v>
      </c>
      <c r="P113" s="39">
        <f t="shared" si="4"/>
        <v>119</v>
      </c>
      <c r="Q113" s="39">
        <f t="shared" si="5"/>
        <v>3042</v>
      </c>
    </row>
    <row r="114" spans="2:17" ht="12">
      <c r="B114" s="29" t="s">
        <v>903</v>
      </c>
      <c r="C114" s="29" t="s">
        <v>386</v>
      </c>
      <c r="D114" s="148">
        <v>2504</v>
      </c>
      <c r="E114" s="148">
        <v>2655</v>
      </c>
      <c r="F114" s="148">
        <v>7</v>
      </c>
      <c r="G114" s="148">
        <v>30</v>
      </c>
      <c r="H114" s="148">
        <v>0</v>
      </c>
      <c r="I114" s="148">
        <v>0</v>
      </c>
      <c r="J114" s="148">
        <v>0</v>
      </c>
      <c r="K114" s="148">
        <v>8</v>
      </c>
      <c r="L114" s="148">
        <v>0</v>
      </c>
      <c r="M114" s="148">
        <v>0</v>
      </c>
      <c r="N114" s="29"/>
      <c r="O114" s="39">
        <f t="shared" si="3"/>
        <v>2511</v>
      </c>
      <c r="P114" s="39">
        <f t="shared" si="4"/>
        <v>182</v>
      </c>
      <c r="Q114" s="39">
        <f t="shared" si="5"/>
        <v>2693</v>
      </c>
    </row>
    <row r="115" spans="2:17" ht="12">
      <c r="B115" s="29" t="s">
        <v>904</v>
      </c>
      <c r="C115" s="29" t="s">
        <v>69</v>
      </c>
      <c r="D115" s="148">
        <v>2020</v>
      </c>
      <c r="E115" s="148">
        <v>2083</v>
      </c>
      <c r="F115" s="148">
        <v>1</v>
      </c>
      <c r="G115" s="148">
        <v>2</v>
      </c>
      <c r="H115" s="148">
        <v>0</v>
      </c>
      <c r="I115" s="148">
        <v>0</v>
      </c>
      <c r="J115" s="148">
        <v>0</v>
      </c>
      <c r="K115" s="148">
        <v>0</v>
      </c>
      <c r="L115" s="148">
        <v>1</v>
      </c>
      <c r="M115" s="148">
        <v>2</v>
      </c>
      <c r="N115" s="29"/>
      <c r="O115" s="39">
        <f t="shared" si="3"/>
        <v>2022</v>
      </c>
      <c r="P115" s="39">
        <f t="shared" si="4"/>
        <v>65</v>
      </c>
      <c r="Q115" s="39">
        <f t="shared" si="5"/>
        <v>2087</v>
      </c>
    </row>
    <row r="116" spans="2:17" ht="12">
      <c r="B116" s="29" t="s">
        <v>904</v>
      </c>
      <c r="C116" s="29" t="s">
        <v>85</v>
      </c>
      <c r="D116" s="148">
        <v>1197</v>
      </c>
      <c r="E116" s="148">
        <v>1245</v>
      </c>
      <c r="F116" s="148">
        <v>3</v>
      </c>
      <c r="G116" s="148">
        <v>4</v>
      </c>
      <c r="H116" s="148">
        <v>0</v>
      </c>
      <c r="I116" s="148">
        <v>1</v>
      </c>
      <c r="J116" s="148">
        <v>0</v>
      </c>
      <c r="K116" s="148">
        <v>0</v>
      </c>
      <c r="L116" s="148">
        <v>2</v>
      </c>
      <c r="M116" s="148">
        <v>2</v>
      </c>
      <c r="N116" s="29"/>
      <c r="O116" s="39">
        <f t="shared" si="3"/>
        <v>1202</v>
      </c>
      <c r="P116" s="39">
        <f t="shared" si="4"/>
        <v>50</v>
      </c>
      <c r="Q116" s="39">
        <f t="shared" si="5"/>
        <v>1252</v>
      </c>
    </row>
    <row r="117" spans="2:17" ht="12">
      <c r="B117" s="29" t="s">
        <v>904</v>
      </c>
      <c r="C117" s="29" t="s">
        <v>221</v>
      </c>
      <c r="D117" s="148">
        <v>6586</v>
      </c>
      <c r="E117" s="148">
        <v>6681</v>
      </c>
      <c r="F117" s="148">
        <v>0</v>
      </c>
      <c r="G117" s="148">
        <v>0</v>
      </c>
      <c r="H117" s="148">
        <v>0</v>
      </c>
      <c r="I117" s="148">
        <v>0</v>
      </c>
      <c r="J117" s="148">
        <v>0</v>
      </c>
      <c r="K117" s="148">
        <v>0</v>
      </c>
      <c r="L117" s="148">
        <v>7</v>
      </c>
      <c r="M117" s="148">
        <v>8</v>
      </c>
      <c r="N117" s="29"/>
      <c r="O117" s="39">
        <f t="shared" si="3"/>
        <v>6593</v>
      </c>
      <c r="P117" s="39">
        <f t="shared" si="4"/>
        <v>96</v>
      </c>
      <c r="Q117" s="39">
        <f t="shared" si="5"/>
        <v>6689</v>
      </c>
    </row>
    <row r="118" spans="2:17" ht="12">
      <c r="B118" s="29" t="s">
        <v>904</v>
      </c>
      <c r="C118" s="29" t="s">
        <v>264</v>
      </c>
      <c r="D118" s="148">
        <v>1675</v>
      </c>
      <c r="E118" s="148">
        <v>1732</v>
      </c>
      <c r="F118" s="148">
        <v>7</v>
      </c>
      <c r="G118" s="148">
        <v>10</v>
      </c>
      <c r="H118" s="148">
        <v>0</v>
      </c>
      <c r="I118" s="148">
        <v>0</v>
      </c>
      <c r="J118" s="148">
        <v>0</v>
      </c>
      <c r="K118" s="148">
        <v>0</v>
      </c>
      <c r="L118" s="148">
        <v>0</v>
      </c>
      <c r="M118" s="148">
        <v>0</v>
      </c>
      <c r="N118" s="29"/>
      <c r="O118" s="39">
        <f t="shared" si="3"/>
        <v>1682</v>
      </c>
      <c r="P118" s="39">
        <f t="shared" si="4"/>
        <v>60</v>
      </c>
      <c r="Q118" s="39">
        <f t="shared" si="5"/>
        <v>1742</v>
      </c>
    </row>
    <row r="119" spans="2:17" ht="12">
      <c r="B119" s="29" t="s">
        <v>904</v>
      </c>
      <c r="C119" s="29" t="s">
        <v>284</v>
      </c>
      <c r="D119" s="148">
        <v>2222</v>
      </c>
      <c r="E119" s="148">
        <v>2272</v>
      </c>
      <c r="F119" s="148">
        <v>8</v>
      </c>
      <c r="G119" s="148">
        <v>14</v>
      </c>
      <c r="H119" s="148">
        <v>0</v>
      </c>
      <c r="I119" s="148">
        <v>1</v>
      </c>
      <c r="J119" s="148">
        <v>0</v>
      </c>
      <c r="K119" s="148">
        <v>0</v>
      </c>
      <c r="L119" s="148">
        <v>0</v>
      </c>
      <c r="M119" s="148">
        <v>0</v>
      </c>
      <c r="N119" s="29"/>
      <c r="O119" s="39">
        <f t="shared" si="3"/>
        <v>2230</v>
      </c>
      <c r="P119" s="39">
        <f t="shared" si="4"/>
        <v>57</v>
      </c>
      <c r="Q119" s="39">
        <f t="shared" si="5"/>
        <v>2287</v>
      </c>
    </row>
    <row r="120" spans="2:17" ht="12">
      <c r="B120" s="29" t="s">
        <v>904</v>
      </c>
      <c r="C120" s="29" t="s">
        <v>295</v>
      </c>
      <c r="D120" s="148">
        <v>2953</v>
      </c>
      <c r="E120" s="148">
        <v>3007</v>
      </c>
      <c r="F120" s="148">
        <v>0</v>
      </c>
      <c r="G120" s="148">
        <v>1</v>
      </c>
      <c r="H120" s="148">
        <v>0</v>
      </c>
      <c r="I120" s="148">
        <v>0</v>
      </c>
      <c r="J120" s="148">
        <v>0</v>
      </c>
      <c r="K120" s="148">
        <v>0</v>
      </c>
      <c r="L120" s="148">
        <v>3</v>
      </c>
      <c r="M120" s="148">
        <v>3</v>
      </c>
      <c r="N120" s="29"/>
      <c r="O120" s="39">
        <f t="shared" si="3"/>
        <v>2956</v>
      </c>
      <c r="P120" s="39">
        <f t="shared" si="4"/>
        <v>55</v>
      </c>
      <c r="Q120" s="39">
        <f t="shared" si="5"/>
        <v>3011</v>
      </c>
    </row>
    <row r="121" spans="2:17" ht="12">
      <c r="B121" s="29" t="s">
        <v>904</v>
      </c>
      <c r="C121" s="29" t="s">
        <v>336</v>
      </c>
      <c r="D121" s="148">
        <v>4249</v>
      </c>
      <c r="E121" s="148">
        <v>4341</v>
      </c>
      <c r="F121" s="148">
        <v>1</v>
      </c>
      <c r="G121" s="148">
        <v>1</v>
      </c>
      <c r="H121" s="148">
        <v>0</v>
      </c>
      <c r="I121" s="148">
        <v>2</v>
      </c>
      <c r="J121" s="148">
        <v>0</v>
      </c>
      <c r="K121" s="148">
        <v>0</v>
      </c>
      <c r="L121" s="148">
        <v>3</v>
      </c>
      <c r="M121" s="148">
        <v>3</v>
      </c>
      <c r="N121" s="29"/>
      <c r="O121" s="39">
        <f t="shared" si="3"/>
        <v>4253</v>
      </c>
      <c r="P121" s="39">
        <f t="shared" si="4"/>
        <v>94</v>
      </c>
      <c r="Q121" s="39">
        <f t="shared" si="5"/>
        <v>4347</v>
      </c>
    </row>
    <row r="122" spans="2:17" ht="12">
      <c r="B122" s="29" t="s">
        <v>904</v>
      </c>
      <c r="C122" s="29" t="s">
        <v>348</v>
      </c>
      <c r="D122" s="148">
        <v>4186</v>
      </c>
      <c r="E122" s="148">
        <v>4234</v>
      </c>
      <c r="F122" s="148">
        <v>0</v>
      </c>
      <c r="G122" s="148">
        <v>0</v>
      </c>
      <c r="H122" s="148">
        <v>0</v>
      </c>
      <c r="I122" s="148">
        <v>0</v>
      </c>
      <c r="J122" s="148">
        <v>0</v>
      </c>
      <c r="K122" s="148">
        <v>0</v>
      </c>
      <c r="L122" s="148">
        <v>1</v>
      </c>
      <c r="M122" s="148">
        <v>1</v>
      </c>
      <c r="N122" s="29"/>
      <c r="O122" s="39">
        <f t="shared" si="3"/>
        <v>4187</v>
      </c>
      <c r="P122" s="39">
        <f t="shared" si="4"/>
        <v>48</v>
      </c>
      <c r="Q122" s="39">
        <f t="shared" si="5"/>
        <v>4235</v>
      </c>
    </row>
    <row r="123" spans="2:17" ht="12">
      <c r="B123" s="29" t="s">
        <v>904</v>
      </c>
      <c r="C123" s="29" t="s">
        <v>365</v>
      </c>
      <c r="D123" s="148">
        <v>1239</v>
      </c>
      <c r="E123" s="148">
        <v>1283</v>
      </c>
      <c r="F123" s="148">
        <v>0</v>
      </c>
      <c r="G123" s="148">
        <v>0</v>
      </c>
      <c r="H123" s="148">
        <v>1</v>
      </c>
      <c r="I123" s="148">
        <v>1</v>
      </c>
      <c r="J123" s="148">
        <v>0</v>
      </c>
      <c r="K123" s="148">
        <v>0</v>
      </c>
      <c r="L123" s="148">
        <v>1</v>
      </c>
      <c r="M123" s="148">
        <v>1</v>
      </c>
      <c r="N123" s="29"/>
      <c r="O123" s="39">
        <f t="shared" si="3"/>
        <v>1241</v>
      </c>
      <c r="P123" s="39">
        <f t="shared" si="4"/>
        <v>44</v>
      </c>
      <c r="Q123" s="39">
        <f t="shared" si="5"/>
        <v>1285</v>
      </c>
    </row>
    <row r="124" spans="2:17" ht="12">
      <c r="B124" s="29" t="s">
        <v>904</v>
      </c>
      <c r="C124" s="29" t="s">
        <v>390</v>
      </c>
      <c r="D124" s="148">
        <v>3905</v>
      </c>
      <c r="E124" s="148">
        <v>3978</v>
      </c>
      <c r="F124" s="148">
        <v>0</v>
      </c>
      <c r="G124" s="148">
        <v>3</v>
      </c>
      <c r="H124" s="148">
        <v>0</v>
      </c>
      <c r="I124" s="148">
        <v>0</v>
      </c>
      <c r="J124" s="148">
        <v>0</v>
      </c>
      <c r="K124" s="148">
        <v>0</v>
      </c>
      <c r="L124" s="148">
        <v>4</v>
      </c>
      <c r="M124" s="148">
        <v>4</v>
      </c>
      <c r="N124" s="29"/>
      <c r="O124" s="39">
        <f t="shared" si="3"/>
        <v>3909</v>
      </c>
      <c r="P124" s="39">
        <f t="shared" si="4"/>
        <v>76</v>
      </c>
      <c r="Q124" s="39">
        <f t="shared" si="5"/>
        <v>3985</v>
      </c>
    </row>
    <row r="125" spans="2:17" ht="12">
      <c r="B125" s="29" t="s">
        <v>905</v>
      </c>
      <c r="C125" s="29" t="s">
        <v>137</v>
      </c>
      <c r="D125" s="148">
        <v>3889</v>
      </c>
      <c r="E125" s="148">
        <v>4072</v>
      </c>
      <c r="F125" s="148">
        <v>6</v>
      </c>
      <c r="G125" s="148">
        <v>12</v>
      </c>
      <c r="H125" s="148">
        <v>1</v>
      </c>
      <c r="I125" s="148">
        <v>2</v>
      </c>
      <c r="J125" s="148">
        <v>0</v>
      </c>
      <c r="K125" s="148">
        <v>5</v>
      </c>
      <c r="L125" s="148">
        <v>0</v>
      </c>
      <c r="M125" s="148">
        <v>0</v>
      </c>
      <c r="N125" s="29"/>
      <c r="O125" s="39">
        <f t="shared" si="3"/>
        <v>3896</v>
      </c>
      <c r="P125" s="39">
        <f t="shared" si="4"/>
        <v>195</v>
      </c>
      <c r="Q125" s="39">
        <f t="shared" si="5"/>
        <v>4091</v>
      </c>
    </row>
    <row r="126" spans="2:17" ht="12">
      <c r="B126" s="29" t="s">
        <v>905</v>
      </c>
      <c r="C126" s="29" t="s">
        <v>155</v>
      </c>
      <c r="D126" s="148">
        <v>2171</v>
      </c>
      <c r="E126" s="148">
        <v>2294</v>
      </c>
      <c r="F126" s="148">
        <v>0</v>
      </c>
      <c r="G126" s="148">
        <v>0</v>
      </c>
      <c r="H126" s="148">
        <v>1</v>
      </c>
      <c r="I126" s="148">
        <v>1</v>
      </c>
      <c r="J126" s="148">
        <v>0</v>
      </c>
      <c r="K126" s="148">
        <v>0</v>
      </c>
      <c r="L126" s="148">
        <v>1</v>
      </c>
      <c r="M126" s="148">
        <v>2</v>
      </c>
      <c r="N126" s="29"/>
      <c r="O126" s="39">
        <f t="shared" si="3"/>
        <v>2173</v>
      </c>
      <c r="P126" s="39">
        <f t="shared" si="4"/>
        <v>124</v>
      </c>
      <c r="Q126" s="39">
        <f t="shared" si="5"/>
        <v>2297</v>
      </c>
    </row>
    <row r="127" spans="2:17" ht="12">
      <c r="B127" s="29" t="s">
        <v>905</v>
      </c>
      <c r="C127" s="29" t="s">
        <v>225</v>
      </c>
      <c r="D127" s="148">
        <v>2837</v>
      </c>
      <c r="E127" s="148">
        <v>2956</v>
      </c>
      <c r="F127" s="148">
        <v>9</v>
      </c>
      <c r="G127" s="148">
        <v>18</v>
      </c>
      <c r="H127" s="148">
        <v>2</v>
      </c>
      <c r="I127" s="148">
        <v>6</v>
      </c>
      <c r="J127" s="148">
        <v>0</v>
      </c>
      <c r="K127" s="148">
        <v>2</v>
      </c>
      <c r="L127" s="148">
        <v>1</v>
      </c>
      <c r="M127" s="148">
        <v>1</v>
      </c>
      <c r="N127" s="29"/>
      <c r="O127" s="39">
        <f t="shared" si="3"/>
        <v>2849</v>
      </c>
      <c r="P127" s="39">
        <f t="shared" si="4"/>
        <v>134</v>
      </c>
      <c r="Q127" s="39">
        <f t="shared" si="5"/>
        <v>2983</v>
      </c>
    </row>
    <row r="128" spans="2:17" ht="12">
      <c r="B128" s="29" t="s">
        <v>905</v>
      </c>
      <c r="C128" s="29" t="s">
        <v>228</v>
      </c>
      <c r="D128" s="148">
        <v>3751</v>
      </c>
      <c r="E128" s="148">
        <v>3928</v>
      </c>
      <c r="F128" s="148">
        <v>20</v>
      </c>
      <c r="G128" s="148">
        <v>38</v>
      </c>
      <c r="H128" s="148">
        <v>1</v>
      </c>
      <c r="I128" s="148">
        <v>2</v>
      </c>
      <c r="J128" s="148">
        <v>0</v>
      </c>
      <c r="K128" s="148">
        <v>8</v>
      </c>
      <c r="L128" s="148">
        <v>1</v>
      </c>
      <c r="M128" s="148">
        <v>1</v>
      </c>
      <c r="N128" s="29"/>
      <c r="O128" s="39">
        <f t="shared" si="3"/>
        <v>3773</v>
      </c>
      <c r="P128" s="39">
        <f t="shared" si="4"/>
        <v>204</v>
      </c>
      <c r="Q128" s="39">
        <f t="shared" si="5"/>
        <v>3977</v>
      </c>
    </row>
    <row r="129" spans="2:17" ht="12">
      <c r="B129" s="29" t="s">
        <v>905</v>
      </c>
      <c r="C129" s="29" t="s">
        <v>245</v>
      </c>
      <c r="D129" s="148">
        <v>2824</v>
      </c>
      <c r="E129" s="148">
        <v>3057</v>
      </c>
      <c r="F129" s="148">
        <v>22</v>
      </c>
      <c r="G129" s="148">
        <v>45</v>
      </c>
      <c r="H129" s="148">
        <v>0</v>
      </c>
      <c r="I129" s="148">
        <v>1</v>
      </c>
      <c r="J129" s="148">
        <v>0</v>
      </c>
      <c r="K129" s="148">
        <v>2</v>
      </c>
      <c r="L129" s="148">
        <v>1</v>
      </c>
      <c r="M129" s="148">
        <v>1</v>
      </c>
      <c r="N129" s="29"/>
      <c r="O129" s="39">
        <f t="shared" si="3"/>
        <v>2847</v>
      </c>
      <c r="P129" s="39">
        <f t="shared" si="4"/>
        <v>259</v>
      </c>
      <c r="Q129" s="39">
        <f t="shared" si="5"/>
        <v>3106</v>
      </c>
    </row>
    <row r="130" spans="2:17" ht="12">
      <c r="B130" s="29" t="s">
        <v>905</v>
      </c>
      <c r="C130" s="29" t="s">
        <v>270</v>
      </c>
      <c r="D130" s="148">
        <v>6172</v>
      </c>
      <c r="E130" s="148">
        <v>6306</v>
      </c>
      <c r="F130" s="148">
        <v>0</v>
      </c>
      <c r="G130" s="148">
        <v>1</v>
      </c>
      <c r="H130" s="148">
        <v>0</v>
      </c>
      <c r="I130" s="148">
        <v>0</v>
      </c>
      <c r="J130" s="148">
        <v>0</v>
      </c>
      <c r="K130" s="148">
        <v>0</v>
      </c>
      <c r="L130" s="148">
        <v>3</v>
      </c>
      <c r="M130" s="148">
        <v>3</v>
      </c>
      <c r="N130" s="29"/>
      <c r="O130" s="39">
        <f t="shared" si="3"/>
        <v>6175</v>
      </c>
      <c r="P130" s="39">
        <f t="shared" si="4"/>
        <v>135</v>
      </c>
      <c r="Q130" s="39">
        <f t="shared" si="5"/>
        <v>6310</v>
      </c>
    </row>
    <row r="131" spans="2:17" ht="12">
      <c r="B131" s="29" t="s">
        <v>905</v>
      </c>
      <c r="C131" s="29" t="s">
        <v>299</v>
      </c>
      <c r="D131" s="148">
        <v>2753</v>
      </c>
      <c r="E131" s="148">
        <v>2920</v>
      </c>
      <c r="F131" s="148">
        <v>6</v>
      </c>
      <c r="G131" s="148">
        <v>11</v>
      </c>
      <c r="H131" s="148">
        <v>1</v>
      </c>
      <c r="I131" s="148">
        <v>3</v>
      </c>
      <c r="J131" s="148">
        <v>0</v>
      </c>
      <c r="K131" s="148">
        <v>3</v>
      </c>
      <c r="L131" s="148">
        <v>1</v>
      </c>
      <c r="M131" s="148">
        <v>1</v>
      </c>
      <c r="N131" s="29"/>
      <c r="O131" s="39">
        <f t="shared" si="3"/>
        <v>2761</v>
      </c>
      <c r="P131" s="39">
        <f t="shared" si="4"/>
        <v>177</v>
      </c>
      <c r="Q131" s="39">
        <f t="shared" si="5"/>
        <v>2938</v>
      </c>
    </row>
    <row r="132" spans="2:17" ht="12">
      <c r="B132" s="29" t="s">
        <v>905</v>
      </c>
      <c r="C132" s="29" t="s">
        <v>2024</v>
      </c>
      <c r="D132" s="148">
        <v>3791</v>
      </c>
      <c r="E132" s="148">
        <v>3989</v>
      </c>
      <c r="F132" s="148">
        <v>14</v>
      </c>
      <c r="G132" s="148">
        <v>19</v>
      </c>
      <c r="H132" s="148">
        <v>5</v>
      </c>
      <c r="I132" s="148">
        <v>6</v>
      </c>
      <c r="J132" s="148">
        <v>1</v>
      </c>
      <c r="K132" s="148">
        <v>1</v>
      </c>
      <c r="L132" s="148">
        <v>4</v>
      </c>
      <c r="M132" s="148">
        <v>4</v>
      </c>
      <c r="N132" s="29"/>
      <c r="O132" s="39">
        <f t="shared" si="3"/>
        <v>3815</v>
      </c>
      <c r="P132" s="39">
        <f t="shared" si="4"/>
        <v>204</v>
      </c>
      <c r="Q132" s="39">
        <f t="shared" si="5"/>
        <v>4019</v>
      </c>
    </row>
    <row r="133" spans="2:17" ht="12">
      <c r="B133" s="29" t="s">
        <v>905</v>
      </c>
      <c r="C133" s="29" t="s">
        <v>314</v>
      </c>
      <c r="D133" s="148">
        <v>3717</v>
      </c>
      <c r="E133" s="148">
        <v>3908</v>
      </c>
      <c r="F133" s="148">
        <v>30</v>
      </c>
      <c r="G133" s="148">
        <v>43</v>
      </c>
      <c r="H133" s="148">
        <v>9</v>
      </c>
      <c r="I133" s="148">
        <v>15</v>
      </c>
      <c r="J133" s="148">
        <v>0</v>
      </c>
      <c r="K133" s="148">
        <v>1</v>
      </c>
      <c r="L133" s="148">
        <v>0</v>
      </c>
      <c r="M133" s="148">
        <v>0</v>
      </c>
      <c r="N133" s="29"/>
      <c r="O133" s="39">
        <f t="shared" si="3"/>
        <v>3756</v>
      </c>
      <c r="P133" s="39">
        <f t="shared" si="4"/>
        <v>211</v>
      </c>
      <c r="Q133" s="39">
        <f t="shared" si="5"/>
        <v>3967</v>
      </c>
    </row>
    <row r="134" spans="2:17" ht="12">
      <c r="B134" s="29" t="s">
        <v>905</v>
      </c>
      <c r="C134" s="29" t="s">
        <v>323</v>
      </c>
      <c r="D134" s="148">
        <v>3777</v>
      </c>
      <c r="E134" s="148">
        <v>3995</v>
      </c>
      <c r="F134" s="148">
        <v>8</v>
      </c>
      <c r="G134" s="148">
        <v>10</v>
      </c>
      <c r="H134" s="148">
        <v>8</v>
      </c>
      <c r="I134" s="148">
        <v>9</v>
      </c>
      <c r="J134" s="148">
        <v>0</v>
      </c>
      <c r="K134" s="148">
        <v>7</v>
      </c>
      <c r="L134" s="148">
        <v>0</v>
      </c>
      <c r="M134" s="148">
        <v>0</v>
      </c>
      <c r="N134" s="29"/>
      <c r="O134" s="39">
        <f t="shared" si="3"/>
        <v>3793</v>
      </c>
      <c r="P134" s="39">
        <f t="shared" si="4"/>
        <v>228</v>
      </c>
      <c r="Q134" s="39">
        <f t="shared" si="5"/>
        <v>4021</v>
      </c>
    </row>
    <row r="135" spans="2:17" ht="12">
      <c r="B135" s="29" t="s">
        <v>905</v>
      </c>
      <c r="C135" s="29" t="s">
        <v>352</v>
      </c>
      <c r="D135" s="148">
        <v>3442</v>
      </c>
      <c r="E135" s="148">
        <v>3601</v>
      </c>
      <c r="F135" s="148">
        <v>7</v>
      </c>
      <c r="G135" s="148">
        <v>7</v>
      </c>
      <c r="H135" s="148">
        <v>5</v>
      </c>
      <c r="I135" s="148">
        <v>9</v>
      </c>
      <c r="J135" s="148">
        <v>0</v>
      </c>
      <c r="K135" s="148">
        <v>0</v>
      </c>
      <c r="L135" s="148">
        <v>5</v>
      </c>
      <c r="M135" s="148">
        <v>5</v>
      </c>
      <c r="N135" s="29"/>
      <c r="O135" s="39">
        <f t="shared" si="3"/>
        <v>3459</v>
      </c>
      <c r="P135" s="39">
        <f t="shared" si="4"/>
        <v>163</v>
      </c>
      <c r="Q135" s="39">
        <f t="shared" si="5"/>
        <v>3622</v>
      </c>
    </row>
    <row r="136" spans="2:17" ht="12">
      <c r="B136" s="29" t="s">
        <v>905</v>
      </c>
      <c r="C136" s="29" t="s">
        <v>361</v>
      </c>
      <c r="D136" s="148">
        <v>1867</v>
      </c>
      <c r="E136" s="148">
        <v>1934</v>
      </c>
      <c r="F136" s="148">
        <v>1</v>
      </c>
      <c r="G136" s="148">
        <v>2</v>
      </c>
      <c r="H136" s="148">
        <v>0</v>
      </c>
      <c r="I136" s="148">
        <v>0</v>
      </c>
      <c r="J136" s="148">
        <v>0</v>
      </c>
      <c r="K136" s="148">
        <v>0</v>
      </c>
      <c r="L136" s="148">
        <v>0</v>
      </c>
      <c r="M136" s="148">
        <v>0</v>
      </c>
      <c r="N136" s="29"/>
      <c r="O136" s="39">
        <f t="shared" si="3"/>
        <v>1868</v>
      </c>
      <c r="P136" s="39">
        <f t="shared" si="4"/>
        <v>68</v>
      </c>
      <c r="Q136" s="39">
        <f t="shared" si="5"/>
        <v>1936</v>
      </c>
    </row>
    <row r="137" spans="2:17" ht="12">
      <c r="B137" s="29" t="s">
        <v>905</v>
      </c>
      <c r="C137" s="29" t="s">
        <v>363</v>
      </c>
      <c r="D137" s="148">
        <v>2625</v>
      </c>
      <c r="E137" s="148">
        <v>2783</v>
      </c>
      <c r="F137" s="148">
        <v>24</v>
      </c>
      <c r="G137" s="148">
        <v>80</v>
      </c>
      <c r="H137" s="148">
        <v>0</v>
      </c>
      <c r="I137" s="148">
        <v>0</v>
      </c>
      <c r="J137" s="148">
        <v>0</v>
      </c>
      <c r="K137" s="148">
        <v>0</v>
      </c>
      <c r="L137" s="148">
        <v>1</v>
      </c>
      <c r="M137" s="148">
        <v>1</v>
      </c>
      <c r="N137" s="29"/>
      <c r="O137" s="39">
        <f aca="true" t="shared" si="6" ref="O137:O200">D137+F137+H137+J137+L137</f>
        <v>2650</v>
      </c>
      <c r="P137" s="39">
        <f aca="true" t="shared" si="7" ref="P137:P200">Q137-O137</f>
        <v>214</v>
      </c>
      <c r="Q137" s="39">
        <f aca="true" t="shared" si="8" ref="Q137:Q200">E137+G137+I137+K137+M137</f>
        <v>2864</v>
      </c>
    </row>
    <row r="138" spans="2:17" ht="12">
      <c r="B138" s="29" t="s">
        <v>905</v>
      </c>
      <c r="C138" s="29" t="s">
        <v>382</v>
      </c>
      <c r="D138" s="148">
        <v>1718</v>
      </c>
      <c r="E138" s="148">
        <v>1808</v>
      </c>
      <c r="F138" s="148">
        <v>10</v>
      </c>
      <c r="G138" s="148">
        <v>19</v>
      </c>
      <c r="H138" s="148">
        <v>2</v>
      </c>
      <c r="I138" s="148">
        <v>9</v>
      </c>
      <c r="J138" s="148">
        <v>0</v>
      </c>
      <c r="K138" s="148">
        <v>0</v>
      </c>
      <c r="L138" s="148">
        <v>0</v>
      </c>
      <c r="M138" s="148">
        <v>0</v>
      </c>
      <c r="N138" s="29"/>
      <c r="O138" s="39">
        <f t="shared" si="6"/>
        <v>1730</v>
      </c>
      <c r="P138" s="39">
        <f t="shared" si="7"/>
        <v>106</v>
      </c>
      <c r="Q138" s="39">
        <f t="shared" si="8"/>
        <v>1836</v>
      </c>
    </row>
    <row r="139" spans="2:17" ht="12">
      <c r="B139" s="29" t="s">
        <v>906</v>
      </c>
      <c r="C139" s="29" t="s">
        <v>82</v>
      </c>
      <c r="D139" s="148">
        <v>651</v>
      </c>
      <c r="E139" s="148">
        <v>671</v>
      </c>
      <c r="F139" s="148">
        <v>0</v>
      </c>
      <c r="G139" s="148">
        <v>0</v>
      </c>
      <c r="H139" s="148">
        <v>0</v>
      </c>
      <c r="I139" s="148">
        <v>0</v>
      </c>
      <c r="J139" s="148">
        <v>0</v>
      </c>
      <c r="K139" s="148">
        <v>1</v>
      </c>
      <c r="L139" s="148">
        <v>0</v>
      </c>
      <c r="M139" s="148">
        <v>0</v>
      </c>
      <c r="N139" s="29"/>
      <c r="O139" s="39">
        <f t="shared" si="6"/>
        <v>651</v>
      </c>
      <c r="P139" s="39">
        <f t="shared" si="7"/>
        <v>21</v>
      </c>
      <c r="Q139" s="39">
        <f t="shared" si="8"/>
        <v>672</v>
      </c>
    </row>
    <row r="140" spans="2:17" ht="12">
      <c r="B140" s="29" t="s">
        <v>906</v>
      </c>
      <c r="C140" s="29" t="s">
        <v>122</v>
      </c>
      <c r="D140" s="148">
        <v>1226</v>
      </c>
      <c r="E140" s="148">
        <v>1279</v>
      </c>
      <c r="F140" s="148">
        <v>1</v>
      </c>
      <c r="G140" s="148">
        <v>2</v>
      </c>
      <c r="H140" s="148">
        <v>0</v>
      </c>
      <c r="I140" s="148">
        <v>0</v>
      </c>
      <c r="J140" s="148">
        <v>0</v>
      </c>
      <c r="K140" s="148">
        <v>0</v>
      </c>
      <c r="L140" s="148">
        <v>4</v>
      </c>
      <c r="M140" s="148">
        <v>4</v>
      </c>
      <c r="N140" s="29"/>
      <c r="O140" s="39">
        <f t="shared" si="6"/>
        <v>1231</v>
      </c>
      <c r="P140" s="39">
        <f t="shared" si="7"/>
        <v>54</v>
      </c>
      <c r="Q140" s="39">
        <f t="shared" si="8"/>
        <v>1285</v>
      </c>
    </row>
    <row r="141" spans="2:17" ht="12">
      <c r="B141" s="29" t="s">
        <v>906</v>
      </c>
      <c r="C141" s="29" t="s">
        <v>140</v>
      </c>
      <c r="D141" s="148">
        <v>1389</v>
      </c>
      <c r="E141" s="148">
        <v>1453</v>
      </c>
      <c r="F141" s="148">
        <v>3</v>
      </c>
      <c r="G141" s="148">
        <v>4</v>
      </c>
      <c r="H141" s="148">
        <v>0</v>
      </c>
      <c r="I141" s="148">
        <v>0</v>
      </c>
      <c r="J141" s="148">
        <v>0</v>
      </c>
      <c r="K141" s="148">
        <v>1</v>
      </c>
      <c r="L141" s="148">
        <v>2</v>
      </c>
      <c r="M141" s="148">
        <v>2</v>
      </c>
      <c r="N141" s="29"/>
      <c r="O141" s="39">
        <f t="shared" si="6"/>
        <v>1394</v>
      </c>
      <c r="P141" s="39">
        <f t="shared" si="7"/>
        <v>66</v>
      </c>
      <c r="Q141" s="39">
        <f t="shared" si="8"/>
        <v>1460</v>
      </c>
    </row>
    <row r="142" spans="2:17" ht="12">
      <c r="B142" s="29" t="s">
        <v>906</v>
      </c>
      <c r="C142" s="29" t="s">
        <v>187</v>
      </c>
      <c r="D142" s="148">
        <v>602</v>
      </c>
      <c r="E142" s="148">
        <v>623</v>
      </c>
      <c r="F142" s="148">
        <v>0</v>
      </c>
      <c r="G142" s="148">
        <v>0</v>
      </c>
      <c r="H142" s="148">
        <v>0</v>
      </c>
      <c r="I142" s="148">
        <v>0</v>
      </c>
      <c r="J142" s="148">
        <v>0</v>
      </c>
      <c r="K142" s="148">
        <v>1</v>
      </c>
      <c r="L142" s="148">
        <v>1</v>
      </c>
      <c r="M142" s="148">
        <v>1</v>
      </c>
      <c r="N142" s="29"/>
      <c r="O142" s="39">
        <f t="shared" si="6"/>
        <v>603</v>
      </c>
      <c r="P142" s="39">
        <f t="shared" si="7"/>
        <v>22</v>
      </c>
      <c r="Q142" s="39">
        <f t="shared" si="8"/>
        <v>625</v>
      </c>
    </row>
    <row r="143" spans="2:17" ht="12">
      <c r="B143" s="29" t="s">
        <v>906</v>
      </c>
      <c r="C143" s="149" t="s">
        <v>249</v>
      </c>
      <c r="D143" s="148">
        <v>1761</v>
      </c>
      <c r="E143" s="148">
        <v>1824</v>
      </c>
      <c r="F143" s="148">
        <v>0</v>
      </c>
      <c r="G143" s="148">
        <v>0</v>
      </c>
      <c r="H143" s="148">
        <v>0</v>
      </c>
      <c r="I143" s="148">
        <v>0</v>
      </c>
      <c r="J143" s="148">
        <v>0</v>
      </c>
      <c r="K143" s="148">
        <v>1</v>
      </c>
      <c r="L143" s="148">
        <v>1</v>
      </c>
      <c r="M143" s="148">
        <v>1</v>
      </c>
      <c r="N143" s="29"/>
      <c r="O143" s="39">
        <f t="shared" si="6"/>
        <v>1762</v>
      </c>
      <c r="P143" s="39">
        <f t="shared" si="7"/>
        <v>64</v>
      </c>
      <c r="Q143" s="39">
        <f t="shared" si="8"/>
        <v>1826</v>
      </c>
    </row>
    <row r="144" spans="2:17" ht="12">
      <c r="B144" s="29" t="s">
        <v>906</v>
      </c>
      <c r="C144" s="29" t="s">
        <v>330</v>
      </c>
      <c r="D144" s="148">
        <v>1169</v>
      </c>
      <c r="E144" s="148">
        <v>1209</v>
      </c>
      <c r="F144" s="148">
        <v>4</v>
      </c>
      <c r="G144" s="148">
        <v>5</v>
      </c>
      <c r="H144" s="148">
        <v>0</v>
      </c>
      <c r="I144" s="148">
        <v>0</v>
      </c>
      <c r="J144" s="148">
        <v>0</v>
      </c>
      <c r="K144" s="148">
        <v>0</v>
      </c>
      <c r="L144" s="148">
        <v>1</v>
      </c>
      <c r="M144" s="148">
        <v>1</v>
      </c>
      <c r="N144" s="29"/>
      <c r="O144" s="39">
        <f t="shared" si="6"/>
        <v>1174</v>
      </c>
      <c r="P144" s="39">
        <f t="shared" si="7"/>
        <v>41</v>
      </c>
      <c r="Q144" s="39">
        <f t="shared" si="8"/>
        <v>1215</v>
      </c>
    </row>
    <row r="145" spans="2:17" ht="12">
      <c r="B145" s="29" t="s">
        <v>906</v>
      </c>
      <c r="C145" s="29" t="s">
        <v>334</v>
      </c>
      <c r="D145" s="148">
        <v>652</v>
      </c>
      <c r="E145" s="148">
        <v>671</v>
      </c>
      <c r="F145" s="148">
        <v>0</v>
      </c>
      <c r="G145" s="148">
        <v>0</v>
      </c>
      <c r="H145" s="148">
        <v>0</v>
      </c>
      <c r="I145" s="148">
        <v>0</v>
      </c>
      <c r="J145" s="148">
        <v>0</v>
      </c>
      <c r="K145" s="148">
        <v>0</v>
      </c>
      <c r="L145" s="148">
        <v>0</v>
      </c>
      <c r="M145" s="148">
        <v>0</v>
      </c>
      <c r="N145" s="29"/>
      <c r="O145" s="39">
        <f t="shared" si="6"/>
        <v>652</v>
      </c>
      <c r="P145" s="39">
        <f t="shared" si="7"/>
        <v>19</v>
      </c>
      <c r="Q145" s="39">
        <f t="shared" si="8"/>
        <v>671</v>
      </c>
    </row>
    <row r="146" spans="2:17" ht="12">
      <c r="B146" s="29" t="s">
        <v>906</v>
      </c>
      <c r="C146" s="29" t="s">
        <v>358</v>
      </c>
      <c r="D146" s="148">
        <v>652</v>
      </c>
      <c r="E146" s="148">
        <v>672</v>
      </c>
      <c r="F146" s="148">
        <v>0</v>
      </c>
      <c r="G146" s="148">
        <v>0</v>
      </c>
      <c r="H146" s="148">
        <v>0</v>
      </c>
      <c r="I146" s="148">
        <v>0</v>
      </c>
      <c r="J146" s="148">
        <v>0</v>
      </c>
      <c r="K146" s="148">
        <v>0</v>
      </c>
      <c r="L146" s="148">
        <v>1</v>
      </c>
      <c r="M146" s="148">
        <v>1</v>
      </c>
      <c r="N146" s="29"/>
      <c r="O146" s="39">
        <f t="shared" si="6"/>
        <v>653</v>
      </c>
      <c r="P146" s="39">
        <f t="shared" si="7"/>
        <v>20</v>
      </c>
      <c r="Q146" s="39">
        <f t="shared" si="8"/>
        <v>673</v>
      </c>
    </row>
    <row r="147" spans="2:17" ht="12">
      <c r="B147" s="29" t="s">
        <v>906</v>
      </c>
      <c r="C147" s="29" t="s">
        <v>375</v>
      </c>
      <c r="D147" s="148">
        <v>367</v>
      </c>
      <c r="E147" s="148">
        <v>407</v>
      </c>
      <c r="F147" s="148">
        <v>0</v>
      </c>
      <c r="G147" s="148">
        <v>0</v>
      </c>
      <c r="H147" s="148">
        <v>0</v>
      </c>
      <c r="I147" s="148">
        <v>0</v>
      </c>
      <c r="J147" s="148">
        <v>0</v>
      </c>
      <c r="K147" s="148">
        <v>0</v>
      </c>
      <c r="L147" s="148">
        <v>0</v>
      </c>
      <c r="M147" s="148">
        <v>0</v>
      </c>
      <c r="N147" s="29"/>
      <c r="O147" s="39">
        <f t="shared" si="6"/>
        <v>367</v>
      </c>
      <c r="P147" s="39">
        <f t="shared" si="7"/>
        <v>40</v>
      </c>
      <c r="Q147" s="39">
        <f t="shared" si="8"/>
        <v>407</v>
      </c>
    </row>
    <row r="148" spans="2:17" ht="12">
      <c r="B148" s="29" t="s">
        <v>906</v>
      </c>
      <c r="C148" s="29" t="s">
        <v>380</v>
      </c>
      <c r="D148" s="148">
        <v>1243</v>
      </c>
      <c r="E148" s="148">
        <v>1291</v>
      </c>
      <c r="F148" s="148">
        <v>0</v>
      </c>
      <c r="G148" s="148">
        <v>0</v>
      </c>
      <c r="H148" s="148">
        <v>0</v>
      </c>
      <c r="I148" s="148">
        <v>1</v>
      </c>
      <c r="J148" s="148">
        <v>0</v>
      </c>
      <c r="K148" s="148">
        <v>1</v>
      </c>
      <c r="L148" s="148">
        <v>1</v>
      </c>
      <c r="M148" s="148">
        <v>1</v>
      </c>
      <c r="N148" s="29"/>
      <c r="O148" s="39">
        <f t="shared" si="6"/>
        <v>1244</v>
      </c>
      <c r="P148" s="39">
        <f t="shared" si="7"/>
        <v>50</v>
      </c>
      <c r="Q148" s="39">
        <f t="shared" si="8"/>
        <v>1294</v>
      </c>
    </row>
    <row r="149" spans="2:17" ht="12">
      <c r="B149" s="29" t="s">
        <v>907</v>
      </c>
      <c r="C149" s="149" t="s">
        <v>145</v>
      </c>
      <c r="D149" s="148">
        <v>6459</v>
      </c>
      <c r="E149" s="148">
        <v>6888</v>
      </c>
      <c r="F149" s="148">
        <v>27</v>
      </c>
      <c r="G149" s="148">
        <v>172</v>
      </c>
      <c r="H149" s="148">
        <v>0</v>
      </c>
      <c r="I149" s="148">
        <v>0</v>
      </c>
      <c r="J149" s="148">
        <v>0</v>
      </c>
      <c r="K149" s="148">
        <v>8</v>
      </c>
      <c r="L149" s="148">
        <v>6</v>
      </c>
      <c r="M149" s="148">
        <v>6</v>
      </c>
      <c r="N149" s="29"/>
      <c r="O149" s="39">
        <f t="shared" si="6"/>
        <v>6492</v>
      </c>
      <c r="P149" s="39">
        <f t="shared" si="7"/>
        <v>582</v>
      </c>
      <c r="Q149" s="39">
        <f t="shared" si="8"/>
        <v>7074</v>
      </c>
    </row>
    <row r="150" spans="2:17" ht="12">
      <c r="B150" s="29" t="s">
        <v>907</v>
      </c>
      <c r="C150" s="29" t="s">
        <v>2026</v>
      </c>
      <c r="D150" s="148">
        <v>2540</v>
      </c>
      <c r="E150" s="148">
        <v>2668</v>
      </c>
      <c r="F150" s="148">
        <v>2</v>
      </c>
      <c r="G150" s="148">
        <v>6</v>
      </c>
      <c r="H150" s="148">
        <v>0</v>
      </c>
      <c r="I150" s="148">
        <v>0</v>
      </c>
      <c r="J150" s="148">
        <v>0</v>
      </c>
      <c r="K150" s="148">
        <v>0</v>
      </c>
      <c r="L150" s="148">
        <v>0</v>
      </c>
      <c r="M150" s="148">
        <v>0</v>
      </c>
      <c r="N150" s="29"/>
      <c r="O150" s="39">
        <f t="shared" si="6"/>
        <v>2542</v>
      </c>
      <c r="P150" s="39">
        <f t="shared" si="7"/>
        <v>132</v>
      </c>
      <c r="Q150" s="39">
        <f t="shared" si="8"/>
        <v>2674</v>
      </c>
    </row>
    <row r="151" spans="2:17" ht="12">
      <c r="B151" s="29" t="s">
        <v>907</v>
      </c>
      <c r="C151" s="149" t="s">
        <v>248</v>
      </c>
      <c r="D151" s="148">
        <v>2215</v>
      </c>
      <c r="E151" s="148">
        <v>2316</v>
      </c>
      <c r="F151" s="148">
        <v>2</v>
      </c>
      <c r="G151" s="148">
        <v>4</v>
      </c>
      <c r="H151" s="148">
        <v>0</v>
      </c>
      <c r="I151" s="148">
        <v>0</v>
      </c>
      <c r="J151" s="148">
        <v>0</v>
      </c>
      <c r="K151" s="148">
        <v>0</v>
      </c>
      <c r="L151" s="148">
        <v>0</v>
      </c>
      <c r="M151" s="148">
        <v>0</v>
      </c>
      <c r="N151" s="29"/>
      <c r="O151" s="39">
        <f t="shared" si="6"/>
        <v>2217</v>
      </c>
      <c r="P151" s="39">
        <f t="shared" si="7"/>
        <v>103</v>
      </c>
      <c r="Q151" s="39">
        <f t="shared" si="8"/>
        <v>2320</v>
      </c>
    </row>
    <row r="152" spans="2:17" ht="12">
      <c r="B152" s="29" t="s">
        <v>907</v>
      </c>
      <c r="C152" s="149" t="s">
        <v>252</v>
      </c>
      <c r="D152" s="148">
        <v>5844</v>
      </c>
      <c r="E152" s="148">
        <v>6039</v>
      </c>
      <c r="F152" s="148">
        <v>7</v>
      </c>
      <c r="G152" s="148">
        <v>28</v>
      </c>
      <c r="H152" s="148">
        <v>0</v>
      </c>
      <c r="I152" s="148">
        <v>0</v>
      </c>
      <c r="J152" s="148">
        <v>0</v>
      </c>
      <c r="K152" s="148">
        <v>7</v>
      </c>
      <c r="L152" s="148">
        <v>0</v>
      </c>
      <c r="M152" s="148">
        <v>0</v>
      </c>
      <c r="N152" s="29"/>
      <c r="O152" s="39">
        <f t="shared" si="6"/>
        <v>5851</v>
      </c>
      <c r="P152" s="39">
        <f t="shared" si="7"/>
        <v>223</v>
      </c>
      <c r="Q152" s="39">
        <f t="shared" si="8"/>
        <v>6074</v>
      </c>
    </row>
    <row r="153" spans="2:17" ht="12">
      <c r="B153" s="29" t="s">
        <v>908</v>
      </c>
      <c r="C153" s="29" t="s">
        <v>65</v>
      </c>
      <c r="D153" s="148">
        <v>2299</v>
      </c>
      <c r="E153" s="148">
        <v>2361</v>
      </c>
      <c r="F153" s="148">
        <v>8</v>
      </c>
      <c r="G153" s="148">
        <v>13</v>
      </c>
      <c r="H153" s="148">
        <v>0</v>
      </c>
      <c r="I153" s="148">
        <v>0</v>
      </c>
      <c r="J153" s="148">
        <v>0</v>
      </c>
      <c r="K153" s="148">
        <v>0</v>
      </c>
      <c r="L153" s="148">
        <v>2</v>
      </c>
      <c r="M153" s="148">
        <v>2</v>
      </c>
      <c r="N153" s="29"/>
      <c r="O153" s="39">
        <f t="shared" si="6"/>
        <v>2309</v>
      </c>
      <c r="P153" s="39">
        <f t="shared" si="7"/>
        <v>67</v>
      </c>
      <c r="Q153" s="39">
        <f t="shared" si="8"/>
        <v>2376</v>
      </c>
    </row>
    <row r="154" spans="2:17" ht="12">
      <c r="B154" s="29" t="s">
        <v>908</v>
      </c>
      <c r="C154" s="29" t="s">
        <v>66</v>
      </c>
      <c r="D154" s="148">
        <v>754</v>
      </c>
      <c r="E154" s="148">
        <v>829</v>
      </c>
      <c r="F154" s="148">
        <v>0</v>
      </c>
      <c r="G154" s="148">
        <v>1</v>
      </c>
      <c r="H154" s="148">
        <v>0</v>
      </c>
      <c r="I154" s="148">
        <v>0</v>
      </c>
      <c r="J154" s="148">
        <v>0</v>
      </c>
      <c r="K154" s="148">
        <v>0</v>
      </c>
      <c r="L154" s="148">
        <v>0</v>
      </c>
      <c r="M154" s="148">
        <v>0</v>
      </c>
      <c r="N154" s="29"/>
      <c r="O154" s="39">
        <f t="shared" si="6"/>
        <v>754</v>
      </c>
      <c r="P154" s="39">
        <f t="shared" si="7"/>
        <v>76</v>
      </c>
      <c r="Q154" s="39">
        <f t="shared" si="8"/>
        <v>830</v>
      </c>
    </row>
    <row r="155" spans="2:17" ht="12">
      <c r="B155" s="29" t="s">
        <v>908</v>
      </c>
      <c r="C155" s="29" t="s">
        <v>84</v>
      </c>
      <c r="D155" s="148">
        <v>945</v>
      </c>
      <c r="E155" s="148">
        <v>987</v>
      </c>
      <c r="F155" s="148">
        <v>12</v>
      </c>
      <c r="G155" s="148">
        <v>16</v>
      </c>
      <c r="H155" s="148">
        <v>0</v>
      </c>
      <c r="I155" s="148">
        <v>0</v>
      </c>
      <c r="J155" s="148">
        <v>0</v>
      </c>
      <c r="K155" s="148">
        <v>0</v>
      </c>
      <c r="L155" s="148">
        <v>3</v>
      </c>
      <c r="M155" s="148">
        <v>3</v>
      </c>
      <c r="N155" s="29"/>
      <c r="O155" s="39">
        <f t="shared" si="6"/>
        <v>960</v>
      </c>
      <c r="P155" s="39">
        <f t="shared" si="7"/>
        <v>46</v>
      </c>
      <c r="Q155" s="39">
        <f t="shared" si="8"/>
        <v>1006</v>
      </c>
    </row>
    <row r="156" spans="2:17" ht="12">
      <c r="B156" s="29" t="s">
        <v>908</v>
      </c>
      <c r="C156" s="29" t="s">
        <v>107</v>
      </c>
      <c r="D156" s="148">
        <v>1791</v>
      </c>
      <c r="E156" s="148">
        <v>1843</v>
      </c>
      <c r="F156" s="148">
        <v>4</v>
      </c>
      <c r="G156" s="148">
        <v>7</v>
      </c>
      <c r="H156" s="148">
        <v>0</v>
      </c>
      <c r="I156" s="148">
        <v>0</v>
      </c>
      <c r="J156" s="148">
        <v>0</v>
      </c>
      <c r="K156" s="148">
        <v>0</v>
      </c>
      <c r="L156" s="148">
        <v>0</v>
      </c>
      <c r="M156" s="148">
        <v>0</v>
      </c>
      <c r="N156" s="29"/>
      <c r="O156" s="39">
        <f t="shared" si="6"/>
        <v>1795</v>
      </c>
      <c r="P156" s="39">
        <f t="shared" si="7"/>
        <v>55</v>
      </c>
      <c r="Q156" s="39">
        <f t="shared" si="8"/>
        <v>1850</v>
      </c>
    </row>
    <row r="157" spans="2:17" ht="12">
      <c r="B157" s="29" t="s">
        <v>908</v>
      </c>
      <c r="C157" s="29" t="s">
        <v>162</v>
      </c>
      <c r="D157" s="148">
        <v>841</v>
      </c>
      <c r="E157" s="148">
        <v>894</v>
      </c>
      <c r="F157" s="148">
        <v>2</v>
      </c>
      <c r="G157" s="148">
        <v>3</v>
      </c>
      <c r="H157" s="148">
        <v>0</v>
      </c>
      <c r="I157" s="148">
        <v>0</v>
      </c>
      <c r="J157" s="148">
        <v>0</v>
      </c>
      <c r="K157" s="148">
        <v>3</v>
      </c>
      <c r="L157" s="148">
        <v>2</v>
      </c>
      <c r="M157" s="148">
        <v>2</v>
      </c>
      <c r="N157" s="29"/>
      <c r="O157" s="39">
        <f t="shared" si="6"/>
        <v>845</v>
      </c>
      <c r="P157" s="39">
        <f t="shared" si="7"/>
        <v>57</v>
      </c>
      <c r="Q157" s="39">
        <f t="shared" si="8"/>
        <v>902</v>
      </c>
    </row>
    <row r="158" spans="2:17" ht="12">
      <c r="B158" s="29" t="s">
        <v>908</v>
      </c>
      <c r="C158" s="29" t="s">
        <v>195</v>
      </c>
      <c r="D158" s="148">
        <v>646</v>
      </c>
      <c r="E158" s="148">
        <v>682</v>
      </c>
      <c r="F158" s="148">
        <v>4</v>
      </c>
      <c r="G158" s="148">
        <v>8</v>
      </c>
      <c r="H158" s="148">
        <v>0</v>
      </c>
      <c r="I158" s="148">
        <v>0</v>
      </c>
      <c r="J158" s="148">
        <v>0</v>
      </c>
      <c r="K158" s="148">
        <v>0</v>
      </c>
      <c r="L158" s="148">
        <v>1</v>
      </c>
      <c r="M158" s="148">
        <v>1</v>
      </c>
      <c r="N158" s="29"/>
      <c r="O158" s="39">
        <f t="shared" si="6"/>
        <v>651</v>
      </c>
      <c r="P158" s="39">
        <f t="shared" si="7"/>
        <v>40</v>
      </c>
      <c r="Q158" s="39">
        <f t="shared" si="8"/>
        <v>691</v>
      </c>
    </row>
    <row r="159" spans="2:17" ht="12">
      <c r="B159" s="29" t="s">
        <v>908</v>
      </c>
      <c r="C159" s="29" t="s">
        <v>209</v>
      </c>
      <c r="D159" s="148">
        <v>1364</v>
      </c>
      <c r="E159" s="148">
        <v>1444</v>
      </c>
      <c r="F159" s="148">
        <v>9</v>
      </c>
      <c r="G159" s="148">
        <v>22</v>
      </c>
      <c r="H159" s="148">
        <v>0</v>
      </c>
      <c r="I159" s="148">
        <v>3</v>
      </c>
      <c r="J159" s="148">
        <v>0</v>
      </c>
      <c r="K159" s="148">
        <v>2</v>
      </c>
      <c r="L159" s="148">
        <v>0</v>
      </c>
      <c r="M159" s="148">
        <v>0</v>
      </c>
      <c r="O159" s="39">
        <f t="shared" si="6"/>
        <v>1373</v>
      </c>
      <c r="P159" s="39">
        <f t="shared" si="7"/>
        <v>98</v>
      </c>
      <c r="Q159" s="39">
        <f t="shared" si="8"/>
        <v>1471</v>
      </c>
    </row>
    <row r="160" spans="2:17" ht="12">
      <c r="B160" s="29" t="s">
        <v>908</v>
      </c>
      <c r="C160" s="29" t="s">
        <v>268</v>
      </c>
      <c r="D160" s="148">
        <v>985</v>
      </c>
      <c r="E160" s="148">
        <v>1031</v>
      </c>
      <c r="F160" s="148">
        <v>10</v>
      </c>
      <c r="G160" s="148">
        <v>18</v>
      </c>
      <c r="H160" s="148">
        <v>0</v>
      </c>
      <c r="I160" s="148">
        <v>0</v>
      </c>
      <c r="J160" s="148">
        <v>0</v>
      </c>
      <c r="K160" s="148">
        <v>0</v>
      </c>
      <c r="L160" s="148">
        <v>1</v>
      </c>
      <c r="M160" s="148">
        <v>1</v>
      </c>
      <c r="O160" s="39">
        <f t="shared" si="6"/>
        <v>996</v>
      </c>
      <c r="P160" s="39">
        <f t="shared" si="7"/>
        <v>54</v>
      </c>
      <c r="Q160" s="39">
        <f t="shared" si="8"/>
        <v>1050</v>
      </c>
    </row>
    <row r="161" spans="2:17" ht="12">
      <c r="B161" s="29" t="s">
        <v>908</v>
      </c>
      <c r="C161" s="29" t="s">
        <v>274</v>
      </c>
      <c r="D161" s="148">
        <v>1553</v>
      </c>
      <c r="E161" s="148">
        <v>1651</v>
      </c>
      <c r="F161" s="148">
        <v>2</v>
      </c>
      <c r="G161" s="148">
        <v>4</v>
      </c>
      <c r="H161" s="148">
        <v>0</v>
      </c>
      <c r="I161" s="148">
        <v>0</v>
      </c>
      <c r="J161" s="148">
        <v>0</v>
      </c>
      <c r="K161" s="148">
        <v>0</v>
      </c>
      <c r="L161" s="148">
        <v>1</v>
      </c>
      <c r="M161" s="148">
        <v>1</v>
      </c>
      <c r="O161" s="39">
        <f t="shared" si="6"/>
        <v>1556</v>
      </c>
      <c r="P161" s="39">
        <f t="shared" si="7"/>
        <v>100</v>
      </c>
      <c r="Q161" s="39">
        <f t="shared" si="8"/>
        <v>1656</v>
      </c>
    </row>
    <row r="162" spans="2:17" ht="12">
      <c r="B162" s="29" t="s">
        <v>908</v>
      </c>
      <c r="C162" s="29" t="s">
        <v>281</v>
      </c>
      <c r="D162" s="148">
        <v>863</v>
      </c>
      <c r="E162" s="148">
        <v>912</v>
      </c>
      <c r="F162" s="148">
        <v>10</v>
      </c>
      <c r="G162" s="148">
        <v>20</v>
      </c>
      <c r="H162" s="148">
        <v>0</v>
      </c>
      <c r="I162" s="148">
        <v>1</v>
      </c>
      <c r="J162" s="148">
        <v>0</v>
      </c>
      <c r="K162" s="148">
        <v>2</v>
      </c>
      <c r="L162" s="148">
        <v>4</v>
      </c>
      <c r="M162" s="148">
        <v>4</v>
      </c>
      <c r="O162" s="39">
        <f t="shared" si="6"/>
        <v>877</v>
      </c>
      <c r="P162" s="39">
        <f t="shared" si="7"/>
        <v>62</v>
      </c>
      <c r="Q162" s="39">
        <f t="shared" si="8"/>
        <v>939</v>
      </c>
    </row>
    <row r="163" spans="2:17" ht="12">
      <c r="B163" s="29" t="s">
        <v>908</v>
      </c>
      <c r="C163" s="29" t="s">
        <v>286</v>
      </c>
      <c r="D163" s="148">
        <v>973</v>
      </c>
      <c r="E163" s="148">
        <v>999</v>
      </c>
      <c r="F163" s="148">
        <v>26</v>
      </c>
      <c r="G163" s="148">
        <v>37</v>
      </c>
      <c r="H163" s="148">
        <v>0</v>
      </c>
      <c r="I163" s="148">
        <v>0</v>
      </c>
      <c r="J163" s="148">
        <v>0</v>
      </c>
      <c r="K163" s="148">
        <v>0</v>
      </c>
      <c r="L163" s="148">
        <v>0</v>
      </c>
      <c r="M163" s="148">
        <v>0</v>
      </c>
      <c r="O163" s="39">
        <f t="shared" si="6"/>
        <v>999</v>
      </c>
      <c r="P163" s="39">
        <f t="shared" si="7"/>
        <v>37</v>
      </c>
      <c r="Q163" s="39">
        <f t="shared" si="8"/>
        <v>1036</v>
      </c>
    </row>
    <row r="164" spans="2:17" ht="12">
      <c r="B164" s="29" t="s">
        <v>908</v>
      </c>
      <c r="C164" s="29" t="s">
        <v>322</v>
      </c>
      <c r="D164" s="148">
        <v>1413</v>
      </c>
      <c r="E164" s="148">
        <v>1469</v>
      </c>
      <c r="F164" s="148">
        <v>2</v>
      </c>
      <c r="G164" s="148">
        <v>3</v>
      </c>
      <c r="H164" s="148">
        <v>0</v>
      </c>
      <c r="I164" s="148">
        <v>1</v>
      </c>
      <c r="J164" s="148">
        <v>0</v>
      </c>
      <c r="K164" s="148">
        <v>0</v>
      </c>
      <c r="L164" s="148">
        <v>5</v>
      </c>
      <c r="M164" s="148">
        <v>5</v>
      </c>
      <c r="O164" s="39">
        <f t="shared" si="6"/>
        <v>1420</v>
      </c>
      <c r="P164" s="39">
        <f t="shared" si="7"/>
        <v>58</v>
      </c>
      <c r="Q164" s="39">
        <f t="shared" si="8"/>
        <v>1478</v>
      </c>
    </row>
    <row r="165" spans="2:17" ht="12">
      <c r="B165" s="29" t="s">
        <v>908</v>
      </c>
      <c r="C165" s="29" t="s">
        <v>385</v>
      </c>
      <c r="D165" s="148">
        <v>1715</v>
      </c>
      <c r="E165" s="148">
        <v>1808</v>
      </c>
      <c r="F165" s="148">
        <v>9</v>
      </c>
      <c r="G165" s="148">
        <v>14</v>
      </c>
      <c r="H165" s="148">
        <v>0</v>
      </c>
      <c r="I165" s="148">
        <v>0</v>
      </c>
      <c r="J165" s="148">
        <v>0</v>
      </c>
      <c r="K165" s="148">
        <v>0</v>
      </c>
      <c r="L165" s="148">
        <v>2</v>
      </c>
      <c r="M165" s="148">
        <v>2</v>
      </c>
      <c r="O165" s="39">
        <f t="shared" si="6"/>
        <v>1726</v>
      </c>
      <c r="P165" s="39">
        <f t="shared" si="7"/>
        <v>98</v>
      </c>
      <c r="Q165" s="39">
        <f t="shared" si="8"/>
        <v>1824</v>
      </c>
    </row>
    <row r="166" spans="2:17" ht="12">
      <c r="B166" s="29" t="s">
        <v>908</v>
      </c>
      <c r="C166" s="29" t="s">
        <v>403</v>
      </c>
      <c r="D166" s="148">
        <v>1381</v>
      </c>
      <c r="E166" s="148">
        <v>1464</v>
      </c>
      <c r="F166" s="148">
        <v>14</v>
      </c>
      <c r="G166" s="148">
        <v>24</v>
      </c>
      <c r="H166" s="148">
        <v>0</v>
      </c>
      <c r="I166" s="148">
        <v>0</v>
      </c>
      <c r="J166" s="148">
        <v>0</v>
      </c>
      <c r="K166" s="148">
        <v>0</v>
      </c>
      <c r="L166" s="148">
        <v>0</v>
      </c>
      <c r="M166" s="148">
        <v>0</v>
      </c>
      <c r="O166" s="39">
        <f t="shared" si="6"/>
        <v>1395</v>
      </c>
      <c r="P166" s="39">
        <f t="shared" si="7"/>
        <v>93</v>
      </c>
      <c r="Q166" s="39">
        <f t="shared" si="8"/>
        <v>1488</v>
      </c>
    </row>
    <row r="167" spans="2:17" ht="12">
      <c r="B167" s="29" t="s">
        <v>909</v>
      </c>
      <c r="C167" s="149" t="s">
        <v>55</v>
      </c>
      <c r="D167" s="148">
        <v>5081</v>
      </c>
      <c r="E167" s="148">
        <v>5227</v>
      </c>
      <c r="F167" s="148">
        <v>14</v>
      </c>
      <c r="G167" s="148">
        <v>28</v>
      </c>
      <c r="H167" s="148">
        <v>1</v>
      </c>
      <c r="I167" s="148">
        <v>2</v>
      </c>
      <c r="J167" s="148">
        <v>0</v>
      </c>
      <c r="K167" s="148">
        <v>0</v>
      </c>
      <c r="L167" s="148">
        <v>0</v>
      </c>
      <c r="M167" s="148">
        <v>0</v>
      </c>
      <c r="O167" s="39">
        <f t="shared" si="6"/>
        <v>5096</v>
      </c>
      <c r="P167" s="39">
        <f t="shared" si="7"/>
        <v>161</v>
      </c>
      <c r="Q167" s="39">
        <f t="shared" si="8"/>
        <v>5257</v>
      </c>
    </row>
    <row r="168" spans="2:17" ht="12">
      <c r="B168" s="29" t="s">
        <v>909</v>
      </c>
      <c r="C168" s="29" t="s">
        <v>72</v>
      </c>
      <c r="D168" s="148">
        <v>3933</v>
      </c>
      <c r="E168" s="148">
        <v>4088</v>
      </c>
      <c r="F168" s="148">
        <v>29</v>
      </c>
      <c r="G168" s="148">
        <v>53</v>
      </c>
      <c r="H168" s="148">
        <v>0</v>
      </c>
      <c r="I168" s="148">
        <v>1</v>
      </c>
      <c r="J168" s="148">
        <v>0</v>
      </c>
      <c r="K168" s="148">
        <v>0</v>
      </c>
      <c r="L168" s="148">
        <v>2</v>
      </c>
      <c r="M168" s="148">
        <v>2</v>
      </c>
      <c r="O168" s="39">
        <f t="shared" si="6"/>
        <v>3964</v>
      </c>
      <c r="P168" s="39">
        <f t="shared" si="7"/>
        <v>180</v>
      </c>
      <c r="Q168" s="39">
        <f t="shared" si="8"/>
        <v>4144</v>
      </c>
    </row>
    <row r="169" spans="2:17" ht="12.75" customHeight="1">
      <c r="B169" s="29" t="s">
        <v>909</v>
      </c>
      <c r="C169" s="29" t="s">
        <v>87</v>
      </c>
      <c r="D169" s="148">
        <v>2064</v>
      </c>
      <c r="E169" s="148">
        <v>2129</v>
      </c>
      <c r="F169" s="148">
        <v>81</v>
      </c>
      <c r="G169" s="148">
        <v>102</v>
      </c>
      <c r="H169" s="148">
        <v>2</v>
      </c>
      <c r="I169" s="148">
        <v>4</v>
      </c>
      <c r="J169" s="148">
        <v>0</v>
      </c>
      <c r="K169" s="148">
        <v>0</v>
      </c>
      <c r="L169" s="148">
        <v>3</v>
      </c>
      <c r="M169" s="148">
        <v>3</v>
      </c>
      <c r="O169" s="39">
        <f t="shared" si="6"/>
        <v>2150</v>
      </c>
      <c r="P169" s="39">
        <f t="shared" si="7"/>
        <v>88</v>
      </c>
      <c r="Q169" s="39">
        <f t="shared" si="8"/>
        <v>2238</v>
      </c>
    </row>
    <row r="170" spans="2:17" ht="12.75" customHeight="1">
      <c r="B170" s="29" t="s">
        <v>909</v>
      </c>
      <c r="C170" s="149" t="s">
        <v>119</v>
      </c>
      <c r="D170" s="148">
        <v>936</v>
      </c>
      <c r="E170" s="148">
        <v>999</v>
      </c>
      <c r="F170" s="148">
        <v>34</v>
      </c>
      <c r="G170" s="148">
        <v>50</v>
      </c>
      <c r="H170" s="148">
        <v>1</v>
      </c>
      <c r="I170" s="148">
        <v>8</v>
      </c>
      <c r="J170" s="148">
        <v>0</v>
      </c>
      <c r="K170" s="148">
        <v>1</v>
      </c>
      <c r="L170" s="148">
        <v>0</v>
      </c>
      <c r="M170" s="148">
        <v>0</v>
      </c>
      <c r="O170" s="39">
        <f t="shared" si="6"/>
        <v>971</v>
      </c>
      <c r="P170" s="39">
        <f t="shared" si="7"/>
        <v>87</v>
      </c>
      <c r="Q170" s="39">
        <f t="shared" si="8"/>
        <v>1058</v>
      </c>
    </row>
    <row r="171" spans="2:17" ht="12">
      <c r="B171" s="29" t="s">
        <v>909</v>
      </c>
      <c r="C171" s="149" t="s">
        <v>180</v>
      </c>
      <c r="D171" s="148">
        <v>2470</v>
      </c>
      <c r="E171" s="148">
        <v>2633</v>
      </c>
      <c r="F171" s="148">
        <v>19</v>
      </c>
      <c r="G171" s="148">
        <v>34</v>
      </c>
      <c r="H171" s="148">
        <v>2</v>
      </c>
      <c r="I171" s="148">
        <v>5</v>
      </c>
      <c r="J171" s="148">
        <v>0</v>
      </c>
      <c r="K171" s="148">
        <v>1</v>
      </c>
      <c r="L171" s="148">
        <v>7</v>
      </c>
      <c r="M171" s="148">
        <v>7</v>
      </c>
      <c r="O171" s="39">
        <f t="shared" si="6"/>
        <v>2498</v>
      </c>
      <c r="P171" s="39">
        <f t="shared" si="7"/>
        <v>182</v>
      </c>
      <c r="Q171" s="39">
        <f t="shared" si="8"/>
        <v>2680</v>
      </c>
    </row>
    <row r="172" spans="2:17" ht="12">
      <c r="B172" s="29" t="s">
        <v>909</v>
      </c>
      <c r="C172" s="29" t="s">
        <v>206</v>
      </c>
      <c r="D172" s="148">
        <v>6041</v>
      </c>
      <c r="E172" s="148">
        <v>6204</v>
      </c>
      <c r="F172" s="148">
        <v>51</v>
      </c>
      <c r="G172" s="148">
        <v>88</v>
      </c>
      <c r="H172" s="148">
        <v>1</v>
      </c>
      <c r="I172" s="148">
        <v>1</v>
      </c>
      <c r="J172" s="148">
        <v>0</v>
      </c>
      <c r="K172" s="148">
        <v>2</v>
      </c>
      <c r="L172" s="148">
        <v>4</v>
      </c>
      <c r="M172" s="148">
        <v>4</v>
      </c>
      <c r="O172" s="39">
        <f t="shared" si="6"/>
        <v>6097</v>
      </c>
      <c r="P172" s="39">
        <f t="shared" si="7"/>
        <v>202</v>
      </c>
      <c r="Q172" s="39">
        <f t="shared" si="8"/>
        <v>6299</v>
      </c>
    </row>
    <row r="173" spans="2:17" ht="12">
      <c r="B173" s="29" t="s">
        <v>909</v>
      </c>
      <c r="C173" s="29" t="s">
        <v>210</v>
      </c>
      <c r="D173" s="148">
        <v>7430</v>
      </c>
      <c r="E173" s="148">
        <v>7614</v>
      </c>
      <c r="F173" s="148">
        <v>12</v>
      </c>
      <c r="G173" s="148">
        <v>26</v>
      </c>
      <c r="H173" s="148">
        <v>0</v>
      </c>
      <c r="I173" s="148">
        <v>3</v>
      </c>
      <c r="J173" s="148">
        <v>0</v>
      </c>
      <c r="K173" s="148">
        <v>2</v>
      </c>
      <c r="L173" s="148">
        <v>4</v>
      </c>
      <c r="M173" s="148">
        <v>4</v>
      </c>
      <c r="O173" s="39">
        <f t="shared" si="6"/>
        <v>7446</v>
      </c>
      <c r="P173" s="39">
        <f t="shared" si="7"/>
        <v>203</v>
      </c>
      <c r="Q173" s="39">
        <f t="shared" si="8"/>
        <v>7649</v>
      </c>
    </row>
    <row r="174" spans="2:17" ht="12">
      <c r="B174" s="29" t="s">
        <v>909</v>
      </c>
      <c r="C174" s="149" t="s">
        <v>301</v>
      </c>
      <c r="D174" s="148">
        <v>1965</v>
      </c>
      <c r="E174" s="148">
        <v>2038</v>
      </c>
      <c r="F174" s="148">
        <v>4</v>
      </c>
      <c r="G174" s="148">
        <v>19</v>
      </c>
      <c r="H174" s="148">
        <v>0</v>
      </c>
      <c r="I174" s="148">
        <v>1</v>
      </c>
      <c r="J174" s="148">
        <v>0</v>
      </c>
      <c r="K174" s="148">
        <v>8</v>
      </c>
      <c r="L174" s="148">
        <v>0</v>
      </c>
      <c r="M174" s="148">
        <v>0</v>
      </c>
      <c r="O174" s="39">
        <f t="shared" si="6"/>
        <v>1969</v>
      </c>
      <c r="P174" s="39">
        <f t="shared" si="7"/>
        <v>97</v>
      </c>
      <c r="Q174" s="39">
        <f t="shared" si="8"/>
        <v>2066</v>
      </c>
    </row>
    <row r="175" spans="2:17" ht="12">
      <c r="B175" s="29" t="s">
        <v>909</v>
      </c>
      <c r="C175" s="29" t="s">
        <v>369</v>
      </c>
      <c r="D175" s="148">
        <v>5608</v>
      </c>
      <c r="E175" s="148">
        <v>5719</v>
      </c>
      <c r="F175" s="148">
        <v>8</v>
      </c>
      <c r="G175" s="148">
        <v>16</v>
      </c>
      <c r="H175" s="148">
        <v>0</v>
      </c>
      <c r="I175" s="148">
        <v>3</v>
      </c>
      <c r="J175" s="148">
        <v>0</v>
      </c>
      <c r="K175" s="148">
        <v>1</v>
      </c>
      <c r="L175" s="148">
        <v>1</v>
      </c>
      <c r="M175" s="148">
        <v>1</v>
      </c>
      <c r="O175" s="39">
        <f t="shared" si="6"/>
        <v>5617</v>
      </c>
      <c r="P175" s="39">
        <f t="shared" si="7"/>
        <v>123</v>
      </c>
      <c r="Q175" s="39">
        <f t="shared" si="8"/>
        <v>5740</v>
      </c>
    </row>
    <row r="176" spans="2:17" ht="12">
      <c r="B176" s="29" t="s">
        <v>909</v>
      </c>
      <c r="C176" s="149" t="s">
        <v>405</v>
      </c>
      <c r="D176" s="148">
        <v>3169</v>
      </c>
      <c r="E176" s="148">
        <v>3236</v>
      </c>
      <c r="F176" s="148">
        <v>2</v>
      </c>
      <c r="G176" s="148">
        <v>5</v>
      </c>
      <c r="H176" s="148">
        <v>0</v>
      </c>
      <c r="I176" s="148">
        <v>0</v>
      </c>
      <c r="J176" s="148">
        <v>0</v>
      </c>
      <c r="K176" s="148">
        <v>0</v>
      </c>
      <c r="L176" s="148">
        <v>5</v>
      </c>
      <c r="M176" s="148">
        <v>5</v>
      </c>
      <c r="O176" s="39">
        <f t="shared" si="6"/>
        <v>3176</v>
      </c>
      <c r="P176" s="39">
        <f t="shared" si="7"/>
        <v>70</v>
      </c>
      <c r="Q176" s="39">
        <f t="shared" si="8"/>
        <v>3246</v>
      </c>
    </row>
    <row r="177" spans="2:17" ht="12">
      <c r="B177" s="52" t="s">
        <v>910</v>
      </c>
      <c r="C177" s="29" t="s">
        <v>64</v>
      </c>
      <c r="D177" s="148">
        <v>1330</v>
      </c>
      <c r="E177" s="148">
        <v>1364</v>
      </c>
      <c r="F177" s="148">
        <v>1</v>
      </c>
      <c r="G177" s="148">
        <v>3</v>
      </c>
      <c r="H177" s="148">
        <v>0</v>
      </c>
      <c r="I177" s="148">
        <v>0</v>
      </c>
      <c r="J177" s="148">
        <v>0</v>
      </c>
      <c r="K177" s="148">
        <v>2</v>
      </c>
      <c r="L177" s="148">
        <v>0</v>
      </c>
      <c r="M177" s="148">
        <v>0</v>
      </c>
      <c r="O177" s="39">
        <f t="shared" si="6"/>
        <v>1331</v>
      </c>
      <c r="P177" s="39">
        <f t="shared" si="7"/>
        <v>38</v>
      </c>
      <c r="Q177" s="39">
        <f t="shared" si="8"/>
        <v>1369</v>
      </c>
    </row>
    <row r="178" spans="2:17" ht="12">
      <c r="B178" s="52" t="s">
        <v>910</v>
      </c>
      <c r="C178" s="29" t="s">
        <v>98</v>
      </c>
      <c r="D178" s="148">
        <v>2291</v>
      </c>
      <c r="E178" s="148">
        <v>2360</v>
      </c>
      <c r="F178" s="148">
        <v>4</v>
      </c>
      <c r="G178" s="148">
        <v>7</v>
      </c>
      <c r="H178" s="148">
        <v>0</v>
      </c>
      <c r="I178" s="148">
        <v>0</v>
      </c>
      <c r="J178" s="148">
        <v>0</v>
      </c>
      <c r="K178" s="148">
        <v>0</v>
      </c>
      <c r="L178" s="148">
        <v>1</v>
      </c>
      <c r="M178" s="148">
        <v>1</v>
      </c>
      <c r="O178" s="39">
        <f t="shared" si="6"/>
        <v>2296</v>
      </c>
      <c r="P178" s="39">
        <f t="shared" si="7"/>
        <v>72</v>
      </c>
      <c r="Q178" s="39">
        <f t="shared" si="8"/>
        <v>2368</v>
      </c>
    </row>
    <row r="179" spans="2:17" ht="12">
      <c r="B179" s="52" t="s">
        <v>910</v>
      </c>
      <c r="C179" s="29" t="s">
        <v>177</v>
      </c>
      <c r="D179" s="148">
        <v>1469</v>
      </c>
      <c r="E179" s="148">
        <v>1556</v>
      </c>
      <c r="F179" s="148">
        <v>12</v>
      </c>
      <c r="G179" s="148">
        <v>25</v>
      </c>
      <c r="H179" s="148">
        <v>0</v>
      </c>
      <c r="I179" s="148">
        <v>0</v>
      </c>
      <c r="J179" s="148">
        <v>0</v>
      </c>
      <c r="K179" s="148">
        <v>1</v>
      </c>
      <c r="L179" s="148">
        <v>0</v>
      </c>
      <c r="M179" s="148">
        <v>0</v>
      </c>
      <c r="O179" s="39">
        <f t="shared" si="6"/>
        <v>1481</v>
      </c>
      <c r="P179" s="39">
        <f t="shared" si="7"/>
        <v>101</v>
      </c>
      <c r="Q179" s="39">
        <f t="shared" si="8"/>
        <v>1582</v>
      </c>
    </row>
    <row r="180" spans="2:17" ht="12">
      <c r="B180" s="52" t="s">
        <v>910</v>
      </c>
      <c r="C180" s="29" t="s">
        <v>191</v>
      </c>
      <c r="D180" s="148">
        <v>1808</v>
      </c>
      <c r="E180" s="148">
        <v>1869</v>
      </c>
      <c r="F180" s="148">
        <v>3</v>
      </c>
      <c r="G180" s="148">
        <v>12</v>
      </c>
      <c r="H180" s="148">
        <v>0</v>
      </c>
      <c r="I180" s="148">
        <v>0</v>
      </c>
      <c r="J180" s="148">
        <v>0</v>
      </c>
      <c r="K180" s="148">
        <v>0</v>
      </c>
      <c r="L180" s="148">
        <v>0</v>
      </c>
      <c r="M180" s="148">
        <v>0</v>
      </c>
      <c r="O180" s="39">
        <f t="shared" si="6"/>
        <v>1811</v>
      </c>
      <c r="P180" s="39">
        <f t="shared" si="7"/>
        <v>70</v>
      </c>
      <c r="Q180" s="39">
        <f t="shared" si="8"/>
        <v>1881</v>
      </c>
    </row>
    <row r="181" spans="2:17" ht="12">
      <c r="B181" s="52" t="s">
        <v>910</v>
      </c>
      <c r="C181" s="29" t="s">
        <v>211</v>
      </c>
      <c r="D181" s="148">
        <v>4508</v>
      </c>
      <c r="E181" s="148">
        <v>4606</v>
      </c>
      <c r="F181" s="148">
        <v>1</v>
      </c>
      <c r="G181" s="148">
        <v>3</v>
      </c>
      <c r="H181" s="148">
        <v>0</v>
      </c>
      <c r="I181" s="148">
        <v>0</v>
      </c>
      <c r="J181" s="148">
        <v>0</v>
      </c>
      <c r="K181" s="148">
        <v>1</v>
      </c>
      <c r="L181" s="148">
        <v>0</v>
      </c>
      <c r="M181" s="148">
        <v>0</v>
      </c>
      <c r="O181" s="39">
        <f t="shared" si="6"/>
        <v>4509</v>
      </c>
      <c r="P181" s="39">
        <f t="shared" si="7"/>
        <v>101</v>
      </c>
      <c r="Q181" s="39">
        <f t="shared" si="8"/>
        <v>4610</v>
      </c>
    </row>
    <row r="182" spans="2:17" ht="12">
      <c r="B182" s="52" t="s">
        <v>910</v>
      </c>
      <c r="C182" s="29" t="s">
        <v>224</v>
      </c>
      <c r="D182" s="148">
        <v>1109</v>
      </c>
      <c r="E182" s="148">
        <v>1166</v>
      </c>
      <c r="F182" s="148">
        <v>7</v>
      </c>
      <c r="G182" s="148">
        <v>19</v>
      </c>
      <c r="H182" s="148">
        <v>0</v>
      </c>
      <c r="I182" s="148">
        <v>0</v>
      </c>
      <c r="J182" s="148">
        <v>0</v>
      </c>
      <c r="K182" s="148">
        <v>2</v>
      </c>
      <c r="L182" s="148">
        <v>0</v>
      </c>
      <c r="M182" s="148">
        <v>0</v>
      </c>
      <c r="O182" s="39">
        <f t="shared" si="6"/>
        <v>1116</v>
      </c>
      <c r="P182" s="39">
        <f t="shared" si="7"/>
        <v>71</v>
      </c>
      <c r="Q182" s="39">
        <f t="shared" si="8"/>
        <v>1187</v>
      </c>
    </row>
    <row r="183" spans="2:17" ht="12">
      <c r="B183" s="52" t="s">
        <v>910</v>
      </c>
      <c r="C183" s="29" t="s">
        <v>257</v>
      </c>
      <c r="D183" s="148">
        <v>1527</v>
      </c>
      <c r="E183" s="148">
        <v>1579</v>
      </c>
      <c r="F183" s="148">
        <v>1</v>
      </c>
      <c r="G183" s="148">
        <v>10</v>
      </c>
      <c r="H183" s="148">
        <v>0</v>
      </c>
      <c r="I183" s="148">
        <v>0</v>
      </c>
      <c r="J183" s="148">
        <v>0</v>
      </c>
      <c r="K183" s="148">
        <v>1</v>
      </c>
      <c r="L183" s="148">
        <v>1</v>
      </c>
      <c r="M183" s="148">
        <v>1</v>
      </c>
      <c r="O183" s="39">
        <f t="shared" si="6"/>
        <v>1529</v>
      </c>
      <c r="P183" s="39">
        <f t="shared" si="7"/>
        <v>62</v>
      </c>
      <c r="Q183" s="39">
        <f t="shared" si="8"/>
        <v>1591</v>
      </c>
    </row>
    <row r="184" spans="2:17" ht="12">
      <c r="B184" s="52" t="s">
        <v>910</v>
      </c>
      <c r="C184" s="29" t="s">
        <v>263</v>
      </c>
      <c r="D184" s="148">
        <v>797</v>
      </c>
      <c r="E184" s="148">
        <v>808</v>
      </c>
      <c r="F184" s="148">
        <v>0</v>
      </c>
      <c r="G184" s="148">
        <v>0</v>
      </c>
      <c r="H184" s="148">
        <v>0</v>
      </c>
      <c r="I184" s="148">
        <v>0</v>
      </c>
      <c r="J184" s="148">
        <v>0</v>
      </c>
      <c r="K184" s="148">
        <v>0</v>
      </c>
      <c r="L184" s="148">
        <v>0</v>
      </c>
      <c r="M184" s="148">
        <v>0</v>
      </c>
      <c r="O184" s="39">
        <f t="shared" si="6"/>
        <v>797</v>
      </c>
      <c r="P184" s="39">
        <f t="shared" si="7"/>
        <v>11</v>
      </c>
      <c r="Q184" s="39">
        <f t="shared" si="8"/>
        <v>808</v>
      </c>
    </row>
    <row r="185" spans="2:17" ht="12">
      <c r="B185" s="29" t="s">
        <v>911</v>
      </c>
      <c r="C185" s="29" t="s">
        <v>174</v>
      </c>
      <c r="D185" s="148">
        <v>1077</v>
      </c>
      <c r="E185" s="148">
        <v>1103</v>
      </c>
      <c r="F185" s="148">
        <v>2</v>
      </c>
      <c r="G185" s="148">
        <v>2</v>
      </c>
      <c r="H185" s="148">
        <v>0</v>
      </c>
      <c r="I185" s="148">
        <v>0</v>
      </c>
      <c r="J185" s="148">
        <v>0</v>
      </c>
      <c r="K185" s="148">
        <v>0</v>
      </c>
      <c r="L185" s="148">
        <v>4</v>
      </c>
      <c r="M185" s="148">
        <v>4</v>
      </c>
      <c r="O185" s="39">
        <f t="shared" si="6"/>
        <v>1083</v>
      </c>
      <c r="P185" s="39">
        <f t="shared" si="7"/>
        <v>26</v>
      </c>
      <c r="Q185" s="39">
        <f t="shared" si="8"/>
        <v>1109</v>
      </c>
    </row>
    <row r="186" spans="2:17" ht="12">
      <c r="B186" s="29" t="s">
        <v>911</v>
      </c>
      <c r="C186" s="29" t="s">
        <v>207</v>
      </c>
      <c r="D186" s="148">
        <v>2743</v>
      </c>
      <c r="E186" s="148">
        <v>2777</v>
      </c>
      <c r="F186" s="148">
        <v>0</v>
      </c>
      <c r="G186" s="148">
        <v>3</v>
      </c>
      <c r="H186" s="148">
        <v>0</v>
      </c>
      <c r="I186" s="148">
        <v>0</v>
      </c>
      <c r="J186" s="148">
        <v>0</v>
      </c>
      <c r="K186" s="148">
        <v>0</v>
      </c>
      <c r="L186" s="148">
        <v>1</v>
      </c>
      <c r="M186" s="148">
        <v>1</v>
      </c>
      <c r="O186" s="39">
        <f t="shared" si="6"/>
        <v>2744</v>
      </c>
      <c r="P186" s="39">
        <f t="shared" si="7"/>
        <v>37</v>
      </c>
      <c r="Q186" s="39">
        <f t="shared" si="8"/>
        <v>2781</v>
      </c>
    </row>
    <row r="187" spans="2:17" ht="12">
      <c r="B187" s="29" t="s">
        <v>911</v>
      </c>
      <c r="C187" s="29" t="s">
        <v>216</v>
      </c>
      <c r="D187" s="148">
        <v>3195</v>
      </c>
      <c r="E187" s="148">
        <v>3305</v>
      </c>
      <c r="F187" s="148">
        <v>0</v>
      </c>
      <c r="G187" s="148">
        <v>3</v>
      </c>
      <c r="H187" s="148">
        <v>0</v>
      </c>
      <c r="I187" s="148">
        <v>0</v>
      </c>
      <c r="J187" s="148">
        <v>0</v>
      </c>
      <c r="K187" s="148">
        <v>1</v>
      </c>
      <c r="L187" s="148">
        <v>4</v>
      </c>
      <c r="M187" s="148">
        <v>4</v>
      </c>
      <c r="O187" s="39">
        <f t="shared" si="6"/>
        <v>3199</v>
      </c>
      <c r="P187" s="39">
        <f t="shared" si="7"/>
        <v>114</v>
      </c>
      <c r="Q187" s="39">
        <f t="shared" si="8"/>
        <v>3313</v>
      </c>
    </row>
    <row r="188" spans="2:17" ht="12">
      <c r="B188" s="29" t="s">
        <v>911</v>
      </c>
      <c r="C188" s="29" t="s">
        <v>300</v>
      </c>
      <c r="D188" s="148">
        <v>1756</v>
      </c>
      <c r="E188" s="148">
        <v>1825</v>
      </c>
      <c r="F188" s="148">
        <v>3</v>
      </c>
      <c r="G188" s="148">
        <v>5</v>
      </c>
      <c r="H188" s="148">
        <v>0</v>
      </c>
      <c r="I188" s="148">
        <v>0</v>
      </c>
      <c r="J188" s="148">
        <v>0</v>
      </c>
      <c r="K188" s="148">
        <v>0</v>
      </c>
      <c r="L188" s="148">
        <v>2</v>
      </c>
      <c r="M188" s="148">
        <v>2</v>
      </c>
      <c r="O188" s="39">
        <f t="shared" si="6"/>
        <v>1761</v>
      </c>
      <c r="P188" s="39">
        <f t="shared" si="7"/>
        <v>71</v>
      </c>
      <c r="Q188" s="39">
        <f t="shared" si="8"/>
        <v>1832</v>
      </c>
    </row>
    <row r="189" spans="2:17" ht="12">
      <c r="B189" s="29" t="s">
        <v>911</v>
      </c>
      <c r="C189" s="29" t="s">
        <v>331</v>
      </c>
      <c r="D189" s="148">
        <v>2088</v>
      </c>
      <c r="E189" s="148">
        <v>2129</v>
      </c>
      <c r="F189" s="148">
        <v>1</v>
      </c>
      <c r="G189" s="148">
        <v>3</v>
      </c>
      <c r="H189" s="148">
        <v>0</v>
      </c>
      <c r="I189" s="148">
        <v>0</v>
      </c>
      <c r="J189" s="148">
        <v>0</v>
      </c>
      <c r="K189" s="148">
        <v>0</v>
      </c>
      <c r="L189" s="148">
        <v>1</v>
      </c>
      <c r="M189" s="148">
        <v>1</v>
      </c>
      <c r="O189" s="39">
        <f t="shared" si="6"/>
        <v>2090</v>
      </c>
      <c r="P189" s="39">
        <f t="shared" si="7"/>
        <v>43</v>
      </c>
      <c r="Q189" s="39">
        <f t="shared" si="8"/>
        <v>2133</v>
      </c>
    </row>
    <row r="190" spans="2:17" ht="12">
      <c r="B190" s="29" t="s">
        <v>911</v>
      </c>
      <c r="C190" s="29" t="s">
        <v>394</v>
      </c>
      <c r="D190" s="148">
        <v>2328</v>
      </c>
      <c r="E190" s="148">
        <v>2392</v>
      </c>
      <c r="F190" s="148">
        <v>2</v>
      </c>
      <c r="G190" s="148">
        <v>4</v>
      </c>
      <c r="H190" s="148">
        <v>0</v>
      </c>
      <c r="I190" s="148">
        <v>0</v>
      </c>
      <c r="J190" s="148">
        <v>0</v>
      </c>
      <c r="K190" s="148">
        <v>0</v>
      </c>
      <c r="L190" s="148">
        <v>2</v>
      </c>
      <c r="M190" s="148">
        <v>2</v>
      </c>
      <c r="O190" s="39">
        <f t="shared" si="6"/>
        <v>2332</v>
      </c>
      <c r="P190" s="39">
        <f t="shared" si="7"/>
        <v>66</v>
      </c>
      <c r="Q190" s="39">
        <f t="shared" si="8"/>
        <v>2398</v>
      </c>
    </row>
    <row r="191" spans="2:17" ht="12">
      <c r="B191" s="29" t="s">
        <v>411</v>
      </c>
      <c r="C191" s="29" t="s">
        <v>53</v>
      </c>
      <c r="D191" s="148">
        <v>1174</v>
      </c>
      <c r="E191" s="148">
        <v>1223</v>
      </c>
      <c r="F191" s="148">
        <v>0</v>
      </c>
      <c r="G191" s="148">
        <v>0</v>
      </c>
      <c r="H191" s="148">
        <v>0</v>
      </c>
      <c r="I191" s="148">
        <v>0</v>
      </c>
      <c r="J191" s="148">
        <v>0</v>
      </c>
      <c r="K191" s="148">
        <v>2</v>
      </c>
      <c r="L191" s="148">
        <v>0</v>
      </c>
      <c r="M191" s="148">
        <v>0</v>
      </c>
      <c r="O191" s="39">
        <f t="shared" si="6"/>
        <v>1174</v>
      </c>
      <c r="P191" s="39">
        <f t="shared" si="7"/>
        <v>51</v>
      </c>
      <c r="Q191" s="39">
        <f t="shared" si="8"/>
        <v>1225</v>
      </c>
    </row>
    <row r="192" spans="2:17" ht="12">
      <c r="B192" s="29" t="s">
        <v>411</v>
      </c>
      <c r="C192" s="29" t="s">
        <v>54</v>
      </c>
      <c r="D192" s="148">
        <v>933</v>
      </c>
      <c r="E192" s="148">
        <v>971</v>
      </c>
      <c r="F192" s="148">
        <v>0</v>
      </c>
      <c r="G192" s="148">
        <v>1</v>
      </c>
      <c r="H192" s="148">
        <v>0</v>
      </c>
      <c r="I192" s="148">
        <v>0</v>
      </c>
      <c r="J192" s="148">
        <v>0</v>
      </c>
      <c r="K192" s="148">
        <v>0</v>
      </c>
      <c r="L192" s="148">
        <v>3</v>
      </c>
      <c r="M192" s="148">
        <v>3</v>
      </c>
      <c r="O192" s="39">
        <f t="shared" si="6"/>
        <v>936</v>
      </c>
      <c r="P192" s="39">
        <f t="shared" si="7"/>
        <v>39</v>
      </c>
      <c r="Q192" s="39">
        <f t="shared" si="8"/>
        <v>975</v>
      </c>
    </row>
    <row r="193" spans="2:17" ht="12">
      <c r="B193" s="29" t="s">
        <v>411</v>
      </c>
      <c r="C193" s="29" t="s">
        <v>62</v>
      </c>
      <c r="D193" s="148">
        <v>1043</v>
      </c>
      <c r="E193" s="148">
        <v>1142</v>
      </c>
      <c r="F193" s="148">
        <v>0</v>
      </c>
      <c r="G193" s="148">
        <v>1</v>
      </c>
      <c r="H193" s="148">
        <v>0</v>
      </c>
      <c r="I193" s="148">
        <v>0</v>
      </c>
      <c r="J193" s="148">
        <v>0</v>
      </c>
      <c r="K193" s="148">
        <v>0</v>
      </c>
      <c r="L193" s="148">
        <v>2</v>
      </c>
      <c r="M193" s="148">
        <v>2</v>
      </c>
      <c r="O193" s="39">
        <f t="shared" si="6"/>
        <v>1045</v>
      </c>
      <c r="P193" s="39">
        <f t="shared" si="7"/>
        <v>100</v>
      </c>
      <c r="Q193" s="39">
        <f t="shared" si="8"/>
        <v>1145</v>
      </c>
    </row>
    <row r="194" spans="2:17" ht="12">
      <c r="B194" s="29" t="s">
        <v>411</v>
      </c>
      <c r="C194" s="29" t="s">
        <v>75</v>
      </c>
      <c r="D194" s="148">
        <v>643</v>
      </c>
      <c r="E194" s="148">
        <v>710</v>
      </c>
      <c r="F194" s="148">
        <v>0</v>
      </c>
      <c r="G194" s="148">
        <v>0</v>
      </c>
      <c r="H194" s="148">
        <v>0</v>
      </c>
      <c r="I194" s="148">
        <v>0</v>
      </c>
      <c r="J194" s="148">
        <v>0</v>
      </c>
      <c r="K194" s="148">
        <v>0</v>
      </c>
      <c r="L194" s="148">
        <v>0</v>
      </c>
      <c r="M194" s="148">
        <v>0</v>
      </c>
      <c r="O194" s="39">
        <f t="shared" si="6"/>
        <v>643</v>
      </c>
      <c r="P194" s="39">
        <f t="shared" si="7"/>
        <v>67</v>
      </c>
      <c r="Q194" s="39">
        <f t="shared" si="8"/>
        <v>710</v>
      </c>
    </row>
    <row r="195" spans="2:17" ht="12">
      <c r="B195" s="29" t="s">
        <v>411</v>
      </c>
      <c r="C195" s="29" t="s">
        <v>80</v>
      </c>
      <c r="D195" s="148">
        <v>1643</v>
      </c>
      <c r="E195" s="148">
        <v>1707</v>
      </c>
      <c r="F195" s="148">
        <v>0</v>
      </c>
      <c r="G195" s="148">
        <v>0</v>
      </c>
      <c r="H195" s="148">
        <v>0</v>
      </c>
      <c r="I195" s="148">
        <v>0</v>
      </c>
      <c r="J195" s="148">
        <v>0</v>
      </c>
      <c r="K195" s="148">
        <v>0</v>
      </c>
      <c r="L195" s="148">
        <v>1</v>
      </c>
      <c r="M195" s="148">
        <v>1</v>
      </c>
      <c r="O195" s="39">
        <f t="shared" si="6"/>
        <v>1644</v>
      </c>
      <c r="P195" s="39">
        <f t="shared" si="7"/>
        <v>64</v>
      </c>
      <c r="Q195" s="39">
        <f t="shared" si="8"/>
        <v>1708</v>
      </c>
    </row>
    <row r="196" spans="2:17" ht="12">
      <c r="B196" s="29" t="s">
        <v>411</v>
      </c>
      <c r="C196" s="29" t="s">
        <v>89</v>
      </c>
      <c r="D196" s="148">
        <v>311</v>
      </c>
      <c r="E196" s="148">
        <v>358</v>
      </c>
      <c r="F196" s="148">
        <v>0</v>
      </c>
      <c r="G196" s="148">
        <v>0</v>
      </c>
      <c r="H196" s="148">
        <v>0</v>
      </c>
      <c r="I196" s="148">
        <v>0</v>
      </c>
      <c r="J196" s="148">
        <v>0</v>
      </c>
      <c r="K196" s="148">
        <v>0</v>
      </c>
      <c r="L196" s="148">
        <v>0</v>
      </c>
      <c r="M196" s="148">
        <v>0</v>
      </c>
      <c r="O196" s="39">
        <f t="shared" si="6"/>
        <v>311</v>
      </c>
      <c r="P196" s="39">
        <f t="shared" si="7"/>
        <v>47</v>
      </c>
      <c r="Q196" s="39">
        <f t="shared" si="8"/>
        <v>358</v>
      </c>
    </row>
    <row r="197" spans="2:17" ht="12">
      <c r="B197" s="29" t="s">
        <v>411</v>
      </c>
      <c r="C197" s="29" t="s">
        <v>109</v>
      </c>
      <c r="D197" s="148">
        <v>15</v>
      </c>
      <c r="E197" s="148">
        <v>21</v>
      </c>
      <c r="F197" s="148">
        <v>0</v>
      </c>
      <c r="G197" s="148">
        <v>0</v>
      </c>
      <c r="H197" s="148">
        <v>0</v>
      </c>
      <c r="I197" s="148">
        <v>0</v>
      </c>
      <c r="J197" s="148">
        <v>0</v>
      </c>
      <c r="K197" s="148">
        <v>0</v>
      </c>
      <c r="L197" s="148">
        <v>0</v>
      </c>
      <c r="M197" s="148">
        <v>0</v>
      </c>
      <c r="O197" s="39">
        <f t="shared" si="6"/>
        <v>15</v>
      </c>
      <c r="P197" s="39">
        <f t="shared" si="7"/>
        <v>6</v>
      </c>
      <c r="Q197" s="39">
        <f t="shared" si="8"/>
        <v>21</v>
      </c>
    </row>
    <row r="198" spans="2:17" ht="12">
      <c r="B198" s="29" t="s">
        <v>411</v>
      </c>
      <c r="C198" s="149" t="s">
        <v>121</v>
      </c>
      <c r="D198" s="148">
        <v>1581</v>
      </c>
      <c r="E198" s="148">
        <v>1656</v>
      </c>
      <c r="F198" s="148">
        <v>0</v>
      </c>
      <c r="G198" s="148">
        <v>0</v>
      </c>
      <c r="H198" s="148">
        <v>0</v>
      </c>
      <c r="I198" s="148">
        <v>0</v>
      </c>
      <c r="J198" s="148">
        <v>0</v>
      </c>
      <c r="K198" s="148">
        <v>0</v>
      </c>
      <c r="L198" s="148">
        <v>2</v>
      </c>
      <c r="M198" s="148">
        <v>2</v>
      </c>
      <c r="O198" s="39">
        <f t="shared" si="6"/>
        <v>1583</v>
      </c>
      <c r="P198" s="39">
        <f t="shared" si="7"/>
        <v>75</v>
      </c>
      <c r="Q198" s="39">
        <f t="shared" si="8"/>
        <v>1658</v>
      </c>
    </row>
    <row r="199" spans="2:17" ht="12">
      <c r="B199" s="29" t="s">
        <v>411</v>
      </c>
      <c r="C199" s="29" t="s">
        <v>134</v>
      </c>
      <c r="D199" s="148">
        <v>1254</v>
      </c>
      <c r="E199" s="148">
        <v>1326</v>
      </c>
      <c r="F199" s="148">
        <v>0</v>
      </c>
      <c r="G199" s="148">
        <v>0</v>
      </c>
      <c r="H199" s="148">
        <v>0</v>
      </c>
      <c r="I199" s="148">
        <v>0</v>
      </c>
      <c r="J199" s="148">
        <v>0</v>
      </c>
      <c r="K199" s="148">
        <v>0</v>
      </c>
      <c r="L199" s="148">
        <v>2</v>
      </c>
      <c r="M199" s="148">
        <v>2</v>
      </c>
      <c r="O199" s="39">
        <f t="shared" si="6"/>
        <v>1256</v>
      </c>
      <c r="P199" s="39">
        <f t="shared" si="7"/>
        <v>72</v>
      </c>
      <c r="Q199" s="39">
        <f t="shared" si="8"/>
        <v>1328</v>
      </c>
    </row>
    <row r="200" spans="2:17" ht="12">
      <c r="B200" s="29" t="s">
        <v>411</v>
      </c>
      <c r="C200" s="29" t="s">
        <v>151</v>
      </c>
      <c r="D200" s="148">
        <v>750</v>
      </c>
      <c r="E200" s="148">
        <v>817</v>
      </c>
      <c r="F200" s="148">
        <v>0</v>
      </c>
      <c r="G200" s="148">
        <v>0</v>
      </c>
      <c r="H200" s="148">
        <v>0</v>
      </c>
      <c r="I200" s="148">
        <v>0</v>
      </c>
      <c r="J200" s="148">
        <v>0</v>
      </c>
      <c r="K200" s="148">
        <v>0</v>
      </c>
      <c r="L200" s="148">
        <v>0</v>
      </c>
      <c r="M200" s="148">
        <v>0</v>
      </c>
      <c r="O200" s="39">
        <f t="shared" si="6"/>
        <v>750</v>
      </c>
      <c r="P200" s="39">
        <f t="shared" si="7"/>
        <v>67</v>
      </c>
      <c r="Q200" s="39">
        <f t="shared" si="8"/>
        <v>817</v>
      </c>
    </row>
    <row r="201" spans="2:17" ht="12">
      <c r="B201" s="29" t="s">
        <v>411</v>
      </c>
      <c r="C201" s="29" t="s">
        <v>170</v>
      </c>
      <c r="D201" s="148">
        <v>641</v>
      </c>
      <c r="E201" s="148">
        <v>688</v>
      </c>
      <c r="F201" s="148">
        <v>0</v>
      </c>
      <c r="G201" s="148">
        <v>0</v>
      </c>
      <c r="H201" s="148">
        <v>0</v>
      </c>
      <c r="I201" s="148">
        <v>0</v>
      </c>
      <c r="J201" s="148">
        <v>0</v>
      </c>
      <c r="K201" s="148">
        <v>0</v>
      </c>
      <c r="L201" s="148">
        <v>2</v>
      </c>
      <c r="M201" s="148">
        <v>2</v>
      </c>
      <c r="O201" s="39">
        <f aca="true" t="shared" si="9" ref="O201:O264">D201+F201+H201+J201+L201</f>
        <v>643</v>
      </c>
      <c r="P201" s="39">
        <f aca="true" t="shared" si="10" ref="P201:P264">Q201-O201</f>
        <v>47</v>
      </c>
      <c r="Q201" s="39">
        <f aca="true" t="shared" si="11" ref="Q201:Q264">E201+G201+I201+K201+M201</f>
        <v>690</v>
      </c>
    </row>
    <row r="202" spans="2:17" ht="12">
      <c r="B202" s="29" t="s">
        <v>411</v>
      </c>
      <c r="C202" s="29" t="s">
        <v>173</v>
      </c>
      <c r="D202" s="148">
        <v>389</v>
      </c>
      <c r="E202" s="148">
        <v>429</v>
      </c>
      <c r="F202" s="148">
        <v>0</v>
      </c>
      <c r="G202" s="148">
        <v>0</v>
      </c>
      <c r="H202" s="148">
        <v>0</v>
      </c>
      <c r="I202" s="148">
        <v>0</v>
      </c>
      <c r="J202" s="148">
        <v>0</v>
      </c>
      <c r="K202" s="148">
        <v>0</v>
      </c>
      <c r="L202" s="148">
        <v>1</v>
      </c>
      <c r="M202" s="148">
        <v>1</v>
      </c>
      <c r="O202" s="39">
        <f t="shared" si="9"/>
        <v>390</v>
      </c>
      <c r="P202" s="39">
        <f t="shared" si="10"/>
        <v>40</v>
      </c>
      <c r="Q202" s="39">
        <f t="shared" si="11"/>
        <v>430</v>
      </c>
    </row>
    <row r="203" spans="2:17" ht="12">
      <c r="B203" s="29" t="s">
        <v>411</v>
      </c>
      <c r="C203" s="29" t="s">
        <v>176</v>
      </c>
      <c r="D203" s="148">
        <v>188</v>
      </c>
      <c r="E203" s="148">
        <v>207</v>
      </c>
      <c r="F203" s="148">
        <v>0</v>
      </c>
      <c r="G203" s="148">
        <v>0</v>
      </c>
      <c r="H203" s="148">
        <v>0</v>
      </c>
      <c r="I203" s="148">
        <v>0</v>
      </c>
      <c r="J203" s="148">
        <v>0</v>
      </c>
      <c r="K203" s="148">
        <v>0</v>
      </c>
      <c r="L203" s="148">
        <v>1</v>
      </c>
      <c r="M203" s="148">
        <v>1</v>
      </c>
      <c r="O203" s="39">
        <f t="shared" si="9"/>
        <v>189</v>
      </c>
      <c r="P203" s="39">
        <f t="shared" si="10"/>
        <v>19</v>
      </c>
      <c r="Q203" s="39">
        <f t="shared" si="11"/>
        <v>208</v>
      </c>
    </row>
    <row r="204" spans="2:17" ht="12">
      <c r="B204" s="29" t="s">
        <v>411</v>
      </c>
      <c r="C204" s="29" t="s">
        <v>178</v>
      </c>
      <c r="D204" s="148">
        <v>555</v>
      </c>
      <c r="E204" s="148">
        <v>606</v>
      </c>
      <c r="F204" s="148">
        <v>0</v>
      </c>
      <c r="G204" s="148">
        <v>0</v>
      </c>
      <c r="H204" s="148">
        <v>0</v>
      </c>
      <c r="I204" s="148">
        <v>0</v>
      </c>
      <c r="J204" s="148">
        <v>0</v>
      </c>
      <c r="K204" s="148">
        <v>0</v>
      </c>
      <c r="L204" s="148">
        <v>0</v>
      </c>
      <c r="M204" s="148">
        <v>0</v>
      </c>
      <c r="O204" s="39">
        <f t="shared" si="9"/>
        <v>555</v>
      </c>
      <c r="P204" s="39">
        <f t="shared" si="10"/>
        <v>51</v>
      </c>
      <c r="Q204" s="39">
        <f t="shared" si="11"/>
        <v>606</v>
      </c>
    </row>
    <row r="205" spans="2:17" ht="12">
      <c r="B205" s="29" t="s">
        <v>411</v>
      </c>
      <c r="C205" s="29" t="s">
        <v>181</v>
      </c>
      <c r="D205" s="148">
        <v>723</v>
      </c>
      <c r="E205" s="148">
        <v>749</v>
      </c>
      <c r="F205" s="148">
        <v>0</v>
      </c>
      <c r="G205" s="148">
        <v>0</v>
      </c>
      <c r="H205" s="148">
        <v>0</v>
      </c>
      <c r="I205" s="148">
        <v>0</v>
      </c>
      <c r="J205" s="148">
        <v>0</v>
      </c>
      <c r="K205" s="148">
        <v>0</v>
      </c>
      <c r="L205" s="148">
        <v>1</v>
      </c>
      <c r="M205" s="148">
        <v>1</v>
      </c>
      <c r="O205" s="39">
        <f t="shared" si="9"/>
        <v>724</v>
      </c>
      <c r="P205" s="39">
        <f t="shared" si="10"/>
        <v>26</v>
      </c>
      <c r="Q205" s="39">
        <f t="shared" si="11"/>
        <v>750</v>
      </c>
    </row>
    <row r="206" spans="2:17" ht="12">
      <c r="B206" s="29" t="s">
        <v>411</v>
      </c>
      <c r="C206" s="29" t="s">
        <v>186</v>
      </c>
      <c r="D206" s="148">
        <v>1498</v>
      </c>
      <c r="E206" s="148">
        <v>1542</v>
      </c>
      <c r="F206" s="148">
        <v>0</v>
      </c>
      <c r="G206" s="148">
        <v>1</v>
      </c>
      <c r="H206" s="148">
        <v>0</v>
      </c>
      <c r="I206" s="148">
        <v>0</v>
      </c>
      <c r="J206" s="148">
        <v>0</v>
      </c>
      <c r="K206" s="148">
        <v>0</v>
      </c>
      <c r="L206" s="148">
        <v>0</v>
      </c>
      <c r="M206" s="148">
        <v>0</v>
      </c>
      <c r="O206" s="39">
        <f t="shared" si="9"/>
        <v>1498</v>
      </c>
      <c r="P206" s="39">
        <f t="shared" si="10"/>
        <v>45</v>
      </c>
      <c r="Q206" s="39">
        <f t="shared" si="11"/>
        <v>1543</v>
      </c>
    </row>
    <row r="207" spans="2:17" ht="12">
      <c r="B207" s="29" t="s">
        <v>411</v>
      </c>
      <c r="C207" s="29" t="s">
        <v>190</v>
      </c>
      <c r="D207" s="148">
        <v>944</v>
      </c>
      <c r="E207" s="148">
        <v>992</v>
      </c>
      <c r="F207" s="148">
        <v>2</v>
      </c>
      <c r="G207" s="148">
        <v>2</v>
      </c>
      <c r="H207" s="148">
        <v>0</v>
      </c>
      <c r="I207" s="148">
        <v>0</v>
      </c>
      <c r="J207" s="148">
        <v>0</v>
      </c>
      <c r="K207" s="148">
        <v>0</v>
      </c>
      <c r="L207" s="148">
        <v>1</v>
      </c>
      <c r="M207" s="148">
        <v>1</v>
      </c>
      <c r="O207" s="39">
        <f t="shared" si="9"/>
        <v>947</v>
      </c>
      <c r="P207" s="39">
        <f t="shared" si="10"/>
        <v>48</v>
      </c>
      <c r="Q207" s="39">
        <f t="shared" si="11"/>
        <v>995</v>
      </c>
    </row>
    <row r="208" spans="2:17" ht="12">
      <c r="B208" s="29" t="s">
        <v>411</v>
      </c>
      <c r="C208" s="29" t="s">
        <v>193</v>
      </c>
      <c r="D208" s="148">
        <v>747</v>
      </c>
      <c r="E208" s="148">
        <v>801</v>
      </c>
      <c r="F208" s="148">
        <v>1</v>
      </c>
      <c r="G208" s="148">
        <v>3</v>
      </c>
      <c r="H208" s="148">
        <v>0</v>
      </c>
      <c r="I208" s="148">
        <v>0</v>
      </c>
      <c r="J208" s="148">
        <v>0</v>
      </c>
      <c r="K208" s="148">
        <v>0</v>
      </c>
      <c r="L208" s="148">
        <v>0</v>
      </c>
      <c r="M208" s="148">
        <v>0</v>
      </c>
      <c r="O208" s="39">
        <f t="shared" si="9"/>
        <v>748</v>
      </c>
      <c r="P208" s="39">
        <f t="shared" si="10"/>
        <v>56</v>
      </c>
      <c r="Q208" s="39">
        <f t="shared" si="11"/>
        <v>804</v>
      </c>
    </row>
    <row r="209" spans="2:17" ht="12">
      <c r="B209" s="29" t="s">
        <v>411</v>
      </c>
      <c r="C209" s="29" t="s">
        <v>201</v>
      </c>
      <c r="D209" s="148">
        <v>358</v>
      </c>
      <c r="E209" s="148">
        <v>402</v>
      </c>
      <c r="F209" s="148">
        <v>0</v>
      </c>
      <c r="G209" s="148">
        <v>1</v>
      </c>
      <c r="H209" s="148">
        <v>0</v>
      </c>
      <c r="I209" s="148">
        <v>0</v>
      </c>
      <c r="J209" s="148">
        <v>0</v>
      </c>
      <c r="K209" s="148">
        <v>0</v>
      </c>
      <c r="L209" s="148">
        <v>1</v>
      </c>
      <c r="M209" s="148">
        <v>1</v>
      </c>
      <c r="O209" s="39">
        <f t="shared" si="9"/>
        <v>359</v>
      </c>
      <c r="P209" s="39">
        <f t="shared" si="10"/>
        <v>45</v>
      </c>
      <c r="Q209" s="39">
        <f t="shared" si="11"/>
        <v>404</v>
      </c>
    </row>
    <row r="210" spans="2:17" ht="12">
      <c r="B210" s="29" t="s">
        <v>411</v>
      </c>
      <c r="C210" s="29" t="s">
        <v>202</v>
      </c>
      <c r="D210" s="148">
        <v>127</v>
      </c>
      <c r="E210" s="148">
        <v>139</v>
      </c>
      <c r="F210" s="148">
        <v>1</v>
      </c>
      <c r="G210" s="148">
        <v>1</v>
      </c>
      <c r="H210" s="148">
        <v>0</v>
      </c>
      <c r="I210" s="148">
        <v>0</v>
      </c>
      <c r="J210" s="148">
        <v>0</v>
      </c>
      <c r="K210" s="148">
        <v>0</v>
      </c>
      <c r="L210" s="148">
        <v>0</v>
      </c>
      <c r="M210" s="148">
        <v>0</v>
      </c>
      <c r="O210" s="39">
        <f t="shared" si="9"/>
        <v>128</v>
      </c>
      <c r="P210" s="39">
        <f t="shared" si="10"/>
        <v>12</v>
      </c>
      <c r="Q210" s="39">
        <f t="shared" si="11"/>
        <v>140</v>
      </c>
    </row>
    <row r="211" spans="2:17" ht="12">
      <c r="B211" s="29" t="s">
        <v>411</v>
      </c>
      <c r="C211" s="29" t="s">
        <v>205</v>
      </c>
      <c r="D211" s="148">
        <v>697</v>
      </c>
      <c r="E211" s="148">
        <v>728</v>
      </c>
      <c r="F211" s="148">
        <v>0</v>
      </c>
      <c r="G211" s="148">
        <v>0</v>
      </c>
      <c r="H211" s="148">
        <v>0</v>
      </c>
      <c r="I211" s="148">
        <v>0</v>
      </c>
      <c r="J211" s="148">
        <v>0</v>
      </c>
      <c r="K211" s="148">
        <v>0</v>
      </c>
      <c r="L211" s="148">
        <v>1</v>
      </c>
      <c r="M211" s="148">
        <v>1</v>
      </c>
      <c r="O211" s="39">
        <f t="shared" si="9"/>
        <v>698</v>
      </c>
      <c r="P211" s="39">
        <f t="shared" si="10"/>
        <v>31</v>
      </c>
      <c r="Q211" s="39">
        <f t="shared" si="11"/>
        <v>729</v>
      </c>
    </row>
    <row r="212" spans="2:17" ht="12">
      <c r="B212" s="29" t="s">
        <v>411</v>
      </c>
      <c r="C212" s="29" t="s">
        <v>208</v>
      </c>
      <c r="D212" s="148">
        <v>500</v>
      </c>
      <c r="E212" s="148">
        <v>540</v>
      </c>
      <c r="F212" s="148">
        <v>0</v>
      </c>
      <c r="G212" s="148">
        <v>0</v>
      </c>
      <c r="H212" s="148">
        <v>0</v>
      </c>
      <c r="I212" s="148">
        <v>0</v>
      </c>
      <c r="J212" s="148">
        <v>0</v>
      </c>
      <c r="K212" s="148">
        <v>0</v>
      </c>
      <c r="L212" s="148">
        <v>0</v>
      </c>
      <c r="M212" s="148">
        <v>0</v>
      </c>
      <c r="O212" s="39">
        <f t="shared" si="9"/>
        <v>500</v>
      </c>
      <c r="P212" s="39">
        <f t="shared" si="10"/>
        <v>40</v>
      </c>
      <c r="Q212" s="39">
        <f t="shared" si="11"/>
        <v>540</v>
      </c>
    </row>
    <row r="213" spans="2:17" ht="12">
      <c r="B213" s="29" t="s">
        <v>411</v>
      </c>
      <c r="C213" s="29" t="s">
        <v>213</v>
      </c>
      <c r="D213" s="148">
        <v>710</v>
      </c>
      <c r="E213" s="148">
        <v>796</v>
      </c>
      <c r="F213" s="148">
        <v>0</v>
      </c>
      <c r="G213" s="148">
        <v>0</v>
      </c>
      <c r="H213" s="148">
        <v>0</v>
      </c>
      <c r="I213" s="148">
        <v>0</v>
      </c>
      <c r="J213" s="148">
        <v>0</v>
      </c>
      <c r="K213" s="148">
        <v>0</v>
      </c>
      <c r="L213" s="148">
        <v>1</v>
      </c>
      <c r="M213" s="148">
        <v>1</v>
      </c>
      <c r="O213" s="39">
        <f t="shared" si="9"/>
        <v>711</v>
      </c>
      <c r="P213" s="39">
        <f t="shared" si="10"/>
        <v>86</v>
      </c>
      <c r="Q213" s="39">
        <f t="shared" si="11"/>
        <v>797</v>
      </c>
    </row>
    <row r="214" spans="2:17" ht="12">
      <c r="B214" s="29" t="s">
        <v>411</v>
      </c>
      <c r="C214" s="29" t="s">
        <v>227</v>
      </c>
      <c r="D214" s="148">
        <v>726</v>
      </c>
      <c r="E214" s="148">
        <v>800</v>
      </c>
      <c r="F214" s="148">
        <v>0</v>
      </c>
      <c r="G214" s="148">
        <v>1</v>
      </c>
      <c r="H214" s="148">
        <v>0</v>
      </c>
      <c r="I214" s="148">
        <v>0</v>
      </c>
      <c r="J214" s="148">
        <v>0</v>
      </c>
      <c r="K214" s="148">
        <v>2</v>
      </c>
      <c r="L214" s="148">
        <v>4</v>
      </c>
      <c r="M214" s="148">
        <v>4</v>
      </c>
      <c r="O214" s="39">
        <f t="shared" si="9"/>
        <v>730</v>
      </c>
      <c r="P214" s="39">
        <f t="shared" si="10"/>
        <v>77</v>
      </c>
      <c r="Q214" s="39">
        <f t="shared" si="11"/>
        <v>807</v>
      </c>
    </row>
    <row r="215" spans="2:17" ht="12">
      <c r="B215" s="29" t="s">
        <v>411</v>
      </c>
      <c r="C215" s="29" t="s">
        <v>242</v>
      </c>
      <c r="D215" s="148">
        <v>426</v>
      </c>
      <c r="E215" s="148">
        <v>476</v>
      </c>
      <c r="F215" s="148">
        <v>0</v>
      </c>
      <c r="G215" s="148">
        <v>7</v>
      </c>
      <c r="H215" s="148">
        <v>0</v>
      </c>
      <c r="I215" s="148">
        <v>0</v>
      </c>
      <c r="J215" s="148">
        <v>0</v>
      </c>
      <c r="K215" s="148">
        <v>0</v>
      </c>
      <c r="L215" s="148">
        <v>2</v>
      </c>
      <c r="M215" s="148">
        <v>2</v>
      </c>
      <c r="O215" s="39">
        <f t="shared" si="9"/>
        <v>428</v>
      </c>
      <c r="P215" s="39">
        <f t="shared" si="10"/>
        <v>57</v>
      </c>
      <c r="Q215" s="39">
        <f t="shared" si="11"/>
        <v>485</v>
      </c>
    </row>
    <row r="216" spans="2:17" ht="12">
      <c r="B216" s="29" t="s">
        <v>411</v>
      </c>
      <c r="C216" s="29" t="s">
        <v>276</v>
      </c>
      <c r="D216" s="148">
        <v>843</v>
      </c>
      <c r="E216" s="148">
        <v>879</v>
      </c>
      <c r="F216" s="148">
        <v>0</v>
      </c>
      <c r="G216" s="148">
        <v>0</v>
      </c>
      <c r="H216" s="148">
        <v>0</v>
      </c>
      <c r="I216" s="148">
        <v>0</v>
      </c>
      <c r="J216" s="148">
        <v>0</v>
      </c>
      <c r="K216" s="148">
        <v>0</v>
      </c>
      <c r="L216" s="148">
        <v>0</v>
      </c>
      <c r="M216" s="148">
        <v>0</v>
      </c>
      <c r="O216" s="39">
        <f t="shared" si="9"/>
        <v>843</v>
      </c>
      <c r="P216" s="39">
        <f t="shared" si="10"/>
        <v>36</v>
      </c>
      <c r="Q216" s="39">
        <f t="shared" si="11"/>
        <v>879</v>
      </c>
    </row>
    <row r="217" spans="2:17" ht="12">
      <c r="B217" s="29" t="s">
        <v>411</v>
      </c>
      <c r="C217" s="29" t="s">
        <v>282</v>
      </c>
      <c r="D217" s="148">
        <v>764</v>
      </c>
      <c r="E217" s="148">
        <v>799</v>
      </c>
      <c r="F217" s="148">
        <v>0</v>
      </c>
      <c r="G217" s="148">
        <v>0</v>
      </c>
      <c r="H217" s="148">
        <v>0</v>
      </c>
      <c r="I217" s="148">
        <v>0</v>
      </c>
      <c r="J217" s="148">
        <v>0</v>
      </c>
      <c r="K217" s="148">
        <v>0</v>
      </c>
      <c r="L217" s="148">
        <v>3</v>
      </c>
      <c r="M217" s="148">
        <v>3</v>
      </c>
      <c r="O217" s="39">
        <f t="shared" si="9"/>
        <v>767</v>
      </c>
      <c r="P217" s="39">
        <f t="shared" si="10"/>
        <v>35</v>
      </c>
      <c r="Q217" s="39">
        <f t="shared" si="11"/>
        <v>802</v>
      </c>
    </row>
    <row r="218" spans="2:17" ht="12">
      <c r="B218" s="29" t="s">
        <v>411</v>
      </c>
      <c r="C218" s="29" t="s">
        <v>328</v>
      </c>
      <c r="D218" s="148">
        <v>397</v>
      </c>
      <c r="E218" s="148">
        <v>452</v>
      </c>
      <c r="F218" s="148">
        <v>0</v>
      </c>
      <c r="G218" s="148">
        <v>1</v>
      </c>
      <c r="H218" s="148">
        <v>0</v>
      </c>
      <c r="I218" s="148">
        <v>0</v>
      </c>
      <c r="J218" s="148">
        <v>0</v>
      </c>
      <c r="K218" s="148">
        <v>0</v>
      </c>
      <c r="L218" s="148">
        <v>1</v>
      </c>
      <c r="M218" s="148">
        <v>1</v>
      </c>
      <c r="O218" s="39">
        <f t="shared" si="9"/>
        <v>398</v>
      </c>
      <c r="P218" s="39">
        <f t="shared" si="10"/>
        <v>56</v>
      </c>
      <c r="Q218" s="39">
        <f t="shared" si="11"/>
        <v>454</v>
      </c>
    </row>
    <row r="219" spans="2:17" ht="12">
      <c r="B219" s="29" t="s">
        <v>411</v>
      </c>
      <c r="C219" s="29" t="s">
        <v>344</v>
      </c>
      <c r="D219" s="148">
        <v>950</v>
      </c>
      <c r="E219" s="148">
        <v>1000</v>
      </c>
      <c r="F219" s="148">
        <v>0</v>
      </c>
      <c r="G219" s="148">
        <v>0</v>
      </c>
      <c r="H219" s="148">
        <v>0</v>
      </c>
      <c r="I219" s="148">
        <v>0</v>
      </c>
      <c r="J219" s="148">
        <v>0</v>
      </c>
      <c r="K219" s="148">
        <v>0</v>
      </c>
      <c r="L219" s="148">
        <v>6</v>
      </c>
      <c r="M219" s="148">
        <v>6</v>
      </c>
      <c r="O219" s="39">
        <f t="shared" si="9"/>
        <v>956</v>
      </c>
      <c r="P219" s="39">
        <f t="shared" si="10"/>
        <v>50</v>
      </c>
      <c r="Q219" s="39">
        <f t="shared" si="11"/>
        <v>1006</v>
      </c>
    </row>
    <row r="220" spans="2:17" ht="12">
      <c r="B220" s="29" t="s">
        <v>411</v>
      </c>
      <c r="C220" s="29" t="s">
        <v>364</v>
      </c>
      <c r="D220" s="148">
        <v>219</v>
      </c>
      <c r="E220" s="148">
        <v>264</v>
      </c>
      <c r="F220" s="148">
        <v>0</v>
      </c>
      <c r="G220" s="148">
        <v>0</v>
      </c>
      <c r="H220" s="148">
        <v>0</v>
      </c>
      <c r="I220" s="148">
        <v>0</v>
      </c>
      <c r="J220" s="148">
        <v>0</v>
      </c>
      <c r="K220" s="148">
        <v>0</v>
      </c>
      <c r="L220" s="148">
        <v>0</v>
      </c>
      <c r="M220" s="148">
        <v>0</v>
      </c>
      <c r="O220" s="39">
        <f t="shared" si="9"/>
        <v>219</v>
      </c>
      <c r="P220" s="39">
        <f t="shared" si="10"/>
        <v>45</v>
      </c>
      <c r="Q220" s="39">
        <f t="shared" si="11"/>
        <v>264</v>
      </c>
    </row>
    <row r="221" spans="2:17" ht="12">
      <c r="B221" s="29" t="s">
        <v>411</v>
      </c>
      <c r="C221" s="29" t="s">
        <v>371</v>
      </c>
      <c r="D221" s="148">
        <v>1551</v>
      </c>
      <c r="E221" s="148">
        <v>1609</v>
      </c>
      <c r="F221" s="148">
        <v>0</v>
      </c>
      <c r="G221" s="148">
        <v>0</v>
      </c>
      <c r="H221" s="148">
        <v>0</v>
      </c>
      <c r="I221" s="148">
        <v>0</v>
      </c>
      <c r="J221" s="148">
        <v>0</v>
      </c>
      <c r="K221" s="148">
        <v>0</v>
      </c>
      <c r="L221" s="148">
        <v>0</v>
      </c>
      <c r="M221" s="148">
        <v>0</v>
      </c>
      <c r="O221" s="39">
        <f t="shared" si="9"/>
        <v>1551</v>
      </c>
      <c r="P221" s="39">
        <f t="shared" si="10"/>
        <v>58</v>
      </c>
      <c r="Q221" s="39">
        <f t="shared" si="11"/>
        <v>1609</v>
      </c>
    </row>
    <row r="222" spans="2:17" ht="12">
      <c r="B222" s="29" t="s">
        <v>411</v>
      </c>
      <c r="C222" s="29" t="s">
        <v>372</v>
      </c>
      <c r="D222" s="148">
        <v>512</v>
      </c>
      <c r="E222" s="148">
        <v>566</v>
      </c>
      <c r="F222" s="148">
        <v>0</v>
      </c>
      <c r="G222" s="148">
        <v>0</v>
      </c>
      <c r="H222" s="148">
        <v>0</v>
      </c>
      <c r="I222" s="148">
        <v>0</v>
      </c>
      <c r="J222" s="148">
        <v>0</v>
      </c>
      <c r="K222" s="148">
        <v>0</v>
      </c>
      <c r="L222" s="148">
        <v>2</v>
      </c>
      <c r="M222" s="148">
        <v>2</v>
      </c>
      <c r="O222" s="39">
        <f t="shared" si="9"/>
        <v>514</v>
      </c>
      <c r="P222" s="39">
        <f t="shared" si="10"/>
        <v>54</v>
      </c>
      <c r="Q222" s="39">
        <f t="shared" si="11"/>
        <v>568</v>
      </c>
    </row>
    <row r="223" spans="2:17" ht="12">
      <c r="B223" s="29" t="s">
        <v>411</v>
      </c>
      <c r="C223" s="29" t="s">
        <v>389</v>
      </c>
      <c r="D223" s="148">
        <v>226</v>
      </c>
      <c r="E223" s="148">
        <v>251</v>
      </c>
      <c r="F223" s="148">
        <v>0</v>
      </c>
      <c r="G223" s="148">
        <v>0</v>
      </c>
      <c r="H223" s="148">
        <v>0</v>
      </c>
      <c r="I223" s="148">
        <v>0</v>
      </c>
      <c r="J223" s="148">
        <v>0</v>
      </c>
      <c r="K223" s="148">
        <v>0</v>
      </c>
      <c r="L223" s="148">
        <v>1</v>
      </c>
      <c r="M223" s="148">
        <v>1</v>
      </c>
      <c r="O223" s="39">
        <f t="shared" si="9"/>
        <v>227</v>
      </c>
      <c r="P223" s="39">
        <f t="shared" si="10"/>
        <v>25</v>
      </c>
      <c r="Q223" s="39">
        <f t="shared" si="11"/>
        <v>252</v>
      </c>
    </row>
    <row r="224" spans="2:17" ht="12">
      <c r="B224" s="29" t="s">
        <v>912</v>
      </c>
      <c r="C224" s="29" t="s">
        <v>52</v>
      </c>
      <c r="D224" s="148">
        <v>3223</v>
      </c>
      <c r="E224" s="148">
        <v>3319</v>
      </c>
      <c r="F224" s="148">
        <v>3</v>
      </c>
      <c r="G224" s="148">
        <v>4</v>
      </c>
      <c r="H224" s="148">
        <v>0</v>
      </c>
      <c r="I224" s="148">
        <v>0</v>
      </c>
      <c r="J224" s="148">
        <v>0</v>
      </c>
      <c r="K224" s="148">
        <v>3</v>
      </c>
      <c r="L224" s="148">
        <v>0</v>
      </c>
      <c r="M224" s="148">
        <v>0</v>
      </c>
      <c r="O224" s="39">
        <f t="shared" si="9"/>
        <v>3226</v>
      </c>
      <c r="P224" s="39">
        <f t="shared" si="10"/>
        <v>100</v>
      </c>
      <c r="Q224" s="39">
        <f t="shared" si="11"/>
        <v>3326</v>
      </c>
    </row>
    <row r="225" spans="2:17" ht="12">
      <c r="B225" s="29" t="s">
        <v>912</v>
      </c>
      <c r="C225" s="29" t="s">
        <v>74</v>
      </c>
      <c r="D225" s="148">
        <v>3285</v>
      </c>
      <c r="E225" s="148">
        <v>3445</v>
      </c>
      <c r="F225" s="148">
        <v>162</v>
      </c>
      <c r="G225" s="148">
        <v>176</v>
      </c>
      <c r="H225" s="148">
        <v>0</v>
      </c>
      <c r="I225" s="148">
        <v>0</v>
      </c>
      <c r="J225" s="148">
        <v>0</v>
      </c>
      <c r="K225" s="148">
        <v>6</v>
      </c>
      <c r="L225" s="148">
        <v>0</v>
      </c>
      <c r="M225" s="148">
        <v>0</v>
      </c>
      <c r="O225" s="39">
        <f t="shared" si="9"/>
        <v>3447</v>
      </c>
      <c r="P225" s="39">
        <f t="shared" si="10"/>
        <v>180</v>
      </c>
      <c r="Q225" s="39">
        <f t="shared" si="11"/>
        <v>3627</v>
      </c>
    </row>
    <row r="226" spans="2:17" ht="12">
      <c r="B226" s="29" t="s">
        <v>912</v>
      </c>
      <c r="C226" s="29" t="s">
        <v>79</v>
      </c>
      <c r="D226" s="148">
        <v>2988</v>
      </c>
      <c r="E226" s="148">
        <v>3080</v>
      </c>
      <c r="F226" s="148">
        <v>11</v>
      </c>
      <c r="G226" s="148">
        <v>14</v>
      </c>
      <c r="H226" s="148">
        <v>0</v>
      </c>
      <c r="I226" s="148">
        <v>0</v>
      </c>
      <c r="J226" s="148">
        <v>0</v>
      </c>
      <c r="K226" s="148">
        <v>2</v>
      </c>
      <c r="L226" s="148">
        <v>0</v>
      </c>
      <c r="M226" s="148">
        <v>0</v>
      </c>
      <c r="O226" s="39">
        <f t="shared" si="9"/>
        <v>2999</v>
      </c>
      <c r="P226" s="39">
        <f t="shared" si="10"/>
        <v>97</v>
      </c>
      <c r="Q226" s="39">
        <f t="shared" si="11"/>
        <v>3096</v>
      </c>
    </row>
    <row r="227" spans="2:17" ht="12">
      <c r="B227" s="29" t="s">
        <v>912</v>
      </c>
      <c r="C227" s="149" t="s">
        <v>2021</v>
      </c>
      <c r="D227" s="148">
        <v>6122</v>
      </c>
      <c r="E227" s="148">
        <v>6410</v>
      </c>
      <c r="F227" s="148">
        <v>89</v>
      </c>
      <c r="G227" s="148">
        <v>94</v>
      </c>
      <c r="H227" s="148">
        <v>0</v>
      </c>
      <c r="I227" s="148">
        <v>0</v>
      </c>
      <c r="J227" s="148">
        <v>0</v>
      </c>
      <c r="K227" s="148">
        <v>7</v>
      </c>
      <c r="L227" s="148">
        <v>1</v>
      </c>
      <c r="M227" s="148">
        <v>1</v>
      </c>
      <c r="O227" s="39">
        <f t="shared" si="9"/>
        <v>6212</v>
      </c>
      <c r="P227" s="39">
        <f t="shared" si="10"/>
        <v>300</v>
      </c>
      <c r="Q227" s="39">
        <f t="shared" si="11"/>
        <v>6512</v>
      </c>
    </row>
    <row r="228" spans="2:17" ht="12">
      <c r="B228" s="29" t="s">
        <v>912</v>
      </c>
      <c r="C228" s="29" t="s">
        <v>169</v>
      </c>
      <c r="D228" s="148">
        <v>1635</v>
      </c>
      <c r="E228" s="148">
        <v>1697</v>
      </c>
      <c r="F228" s="148">
        <v>7</v>
      </c>
      <c r="G228" s="148">
        <v>9</v>
      </c>
      <c r="H228" s="148">
        <v>0</v>
      </c>
      <c r="I228" s="148">
        <v>0</v>
      </c>
      <c r="J228" s="148">
        <v>0</v>
      </c>
      <c r="K228" s="148">
        <v>0</v>
      </c>
      <c r="L228" s="148">
        <v>1</v>
      </c>
      <c r="M228" s="148">
        <v>1</v>
      </c>
      <c r="O228" s="39">
        <f t="shared" si="9"/>
        <v>1643</v>
      </c>
      <c r="P228" s="39">
        <f t="shared" si="10"/>
        <v>64</v>
      </c>
      <c r="Q228" s="39">
        <f t="shared" si="11"/>
        <v>1707</v>
      </c>
    </row>
    <row r="229" spans="2:17" ht="12">
      <c r="B229" s="29" t="s">
        <v>912</v>
      </c>
      <c r="C229" s="29" t="s">
        <v>197</v>
      </c>
      <c r="D229" s="148">
        <v>1676</v>
      </c>
      <c r="E229" s="148">
        <v>1756</v>
      </c>
      <c r="F229" s="148">
        <v>0</v>
      </c>
      <c r="G229" s="148">
        <v>0</v>
      </c>
      <c r="H229" s="148">
        <v>0</v>
      </c>
      <c r="I229" s="148">
        <v>0</v>
      </c>
      <c r="J229" s="148">
        <v>0</v>
      </c>
      <c r="K229" s="148">
        <v>0</v>
      </c>
      <c r="L229" s="148">
        <v>0</v>
      </c>
      <c r="M229" s="148">
        <v>0</v>
      </c>
      <c r="O229" s="39">
        <f t="shared" si="9"/>
        <v>1676</v>
      </c>
      <c r="P229" s="39">
        <f t="shared" si="10"/>
        <v>80</v>
      </c>
      <c r="Q229" s="39">
        <f t="shared" si="11"/>
        <v>1756</v>
      </c>
    </row>
    <row r="230" spans="2:17" ht="12">
      <c r="B230" s="29" t="s">
        <v>912</v>
      </c>
      <c r="C230" s="149" t="s">
        <v>204</v>
      </c>
      <c r="D230" s="148">
        <v>2948</v>
      </c>
      <c r="E230" s="148">
        <v>3073</v>
      </c>
      <c r="F230" s="148">
        <v>110</v>
      </c>
      <c r="G230" s="148">
        <v>144</v>
      </c>
      <c r="H230" s="148">
        <v>0</v>
      </c>
      <c r="I230" s="148">
        <v>0</v>
      </c>
      <c r="J230" s="148">
        <v>0</v>
      </c>
      <c r="K230" s="148">
        <v>1</v>
      </c>
      <c r="L230" s="148">
        <v>2</v>
      </c>
      <c r="M230" s="148">
        <v>2</v>
      </c>
      <c r="O230" s="39">
        <f t="shared" si="9"/>
        <v>3060</v>
      </c>
      <c r="P230" s="39">
        <f t="shared" si="10"/>
        <v>160</v>
      </c>
      <c r="Q230" s="39">
        <f t="shared" si="11"/>
        <v>3220</v>
      </c>
    </row>
    <row r="231" spans="2:17" ht="12">
      <c r="B231" s="29" t="s">
        <v>912</v>
      </c>
      <c r="C231" s="29" t="s">
        <v>229</v>
      </c>
      <c r="D231" s="148">
        <v>3333</v>
      </c>
      <c r="E231" s="148">
        <v>3488</v>
      </c>
      <c r="F231" s="148">
        <v>54</v>
      </c>
      <c r="G231" s="148">
        <v>63</v>
      </c>
      <c r="H231" s="148">
        <v>0</v>
      </c>
      <c r="I231" s="148">
        <v>0</v>
      </c>
      <c r="J231" s="148">
        <v>0</v>
      </c>
      <c r="K231" s="148">
        <v>3</v>
      </c>
      <c r="L231" s="148">
        <v>3</v>
      </c>
      <c r="M231" s="148">
        <v>3</v>
      </c>
      <c r="O231" s="39">
        <f t="shared" si="9"/>
        <v>3390</v>
      </c>
      <c r="P231" s="39">
        <f t="shared" si="10"/>
        <v>167</v>
      </c>
      <c r="Q231" s="39">
        <f t="shared" si="11"/>
        <v>3557</v>
      </c>
    </row>
    <row r="232" spans="2:17" ht="12">
      <c r="B232" s="29" t="s">
        <v>912</v>
      </c>
      <c r="C232" s="29" t="s">
        <v>253</v>
      </c>
      <c r="D232" s="148">
        <v>2721</v>
      </c>
      <c r="E232" s="148">
        <v>2855</v>
      </c>
      <c r="F232" s="148">
        <v>17</v>
      </c>
      <c r="G232" s="148">
        <v>22</v>
      </c>
      <c r="H232" s="148">
        <v>1</v>
      </c>
      <c r="I232" s="148">
        <v>1</v>
      </c>
      <c r="J232" s="148">
        <v>0</v>
      </c>
      <c r="K232" s="148">
        <v>6</v>
      </c>
      <c r="L232" s="148">
        <v>0</v>
      </c>
      <c r="M232" s="148">
        <v>0</v>
      </c>
      <c r="O232" s="39">
        <f t="shared" si="9"/>
        <v>2739</v>
      </c>
      <c r="P232" s="39">
        <f t="shared" si="10"/>
        <v>145</v>
      </c>
      <c r="Q232" s="39">
        <f t="shared" si="11"/>
        <v>2884</v>
      </c>
    </row>
    <row r="233" spans="2:17" ht="12">
      <c r="B233" s="29" t="s">
        <v>912</v>
      </c>
      <c r="C233" s="29" t="s">
        <v>260</v>
      </c>
      <c r="D233" s="148">
        <v>1417</v>
      </c>
      <c r="E233" s="148">
        <v>1468</v>
      </c>
      <c r="F233" s="148">
        <v>0</v>
      </c>
      <c r="G233" s="148">
        <v>0</v>
      </c>
      <c r="H233" s="148">
        <v>0</v>
      </c>
      <c r="I233" s="148">
        <v>0</v>
      </c>
      <c r="J233" s="148">
        <v>0</v>
      </c>
      <c r="K233" s="148">
        <v>0</v>
      </c>
      <c r="L233" s="148">
        <v>0</v>
      </c>
      <c r="M233" s="148">
        <v>0</v>
      </c>
      <c r="O233" s="39">
        <f t="shared" si="9"/>
        <v>1417</v>
      </c>
      <c r="P233" s="39">
        <f t="shared" si="10"/>
        <v>51</v>
      </c>
      <c r="Q233" s="39">
        <f t="shared" si="11"/>
        <v>1468</v>
      </c>
    </row>
    <row r="234" spans="2:17" ht="12">
      <c r="B234" s="29" t="s">
        <v>912</v>
      </c>
      <c r="C234" s="29" t="s">
        <v>319</v>
      </c>
      <c r="D234" s="148">
        <v>4573</v>
      </c>
      <c r="E234" s="148">
        <v>4690</v>
      </c>
      <c r="F234" s="148">
        <v>64</v>
      </c>
      <c r="G234" s="148">
        <v>69</v>
      </c>
      <c r="H234" s="148">
        <v>1</v>
      </c>
      <c r="I234" s="148">
        <v>1</v>
      </c>
      <c r="J234" s="148">
        <v>0</v>
      </c>
      <c r="K234" s="148">
        <v>4</v>
      </c>
      <c r="L234" s="148">
        <v>0</v>
      </c>
      <c r="M234" s="148">
        <v>0</v>
      </c>
      <c r="O234" s="39">
        <f t="shared" si="9"/>
        <v>4638</v>
      </c>
      <c r="P234" s="39">
        <f t="shared" si="10"/>
        <v>126</v>
      </c>
      <c r="Q234" s="39">
        <f t="shared" si="11"/>
        <v>4764</v>
      </c>
    </row>
    <row r="235" spans="2:17" ht="12">
      <c r="B235" s="29" t="s">
        <v>912</v>
      </c>
      <c r="C235" s="29" t="s">
        <v>476</v>
      </c>
      <c r="D235" s="148">
        <v>4116</v>
      </c>
      <c r="E235" s="148">
        <v>4336</v>
      </c>
      <c r="F235" s="148">
        <v>5</v>
      </c>
      <c r="G235" s="148">
        <v>8</v>
      </c>
      <c r="H235" s="148">
        <v>0</v>
      </c>
      <c r="I235" s="148">
        <v>0</v>
      </c>
      <c r="J235" s="148">
        <v>0</v>
      </c>
      <c r="K235" s="148">
        <v>2</v>
      </c>
      <c r="L235" s="148">
        <v>0</v>
      </c>
      <c r="M235" s="148">
        <v>0</v>
      </c>
      <c r="O235" s="39">
        <f t="shared" si="9"/>
        <v>4121</v>
      </c>
      <c r="P235" s="39">
        <f t="shared" si="10"/>
        <v>225</v>
      </c>
      <c r="Q235" s="39">
        <f t="shared" si="11"/>
        <v>4346</v>
      </c>
    </row>
    <row r="236" spans="2:17" ht="12">
      <c r="B236" s="29" t="s">
        <v>913</v>
      </c>
      <c r="C236" s="29" t="s">
        <v>117</v>
      </c>
      <c r="D236" s="148">
        <v>8363</v>
      </c>
      <c r="E236" s="148">
        <v>8704</v>
      </c>
      <c r="F236" s="148">
        <v>38</v>
      </c>
      <c r="G236" s="148">
        <v>72</v>
      </c>
      <c r="H236" s="148">
        <v>1</v>
      </c>
      <c r="I236" s="148">
        <v>6</v>
      </c>
      <c r="J236" s="148">
        <v>0</v>
      </c>
      <c r="K236" s="148">
        <v>3</v>
      </c>
      <c r="L236" s="148">
        <v>2</v>
      </c>
      <c r="M236" s="148">
        <v>2</v>
      </c>
      <c r="O236" s="39">
        <f t="shared" si="9"/>
        <v>8404</v>
      </c>
      <c r="P236" s="39">
        <f t="shared" si="10"/>
        <v>383</v>
      </c>
      <c r="Q236" s="39">
        <f t="shared" si="11"/>
        <v>8787</v>
      </c>
    </row>
    <row r="237" spans="2:17" ht="12">
      <c r="B237" s="29" t="s">
        <v>913</v>
      </c>
      <c r="C237" s="29" t="s">
        <v>163</v>
      </c>
      <c r="D237" s="148">
        <v>1801</v>
      </c>
      <c r="E237" s="148">
        <v>1918</v>
      </c>
      <c r="F237" s="148">
        <v>1</v>
      </c>
      <c r="G237" s="148">
        <v>1</v>
      </c>
      <c r="H237" s="148">
        <v>0</v>
      </c>
      <c r="I237" s="148">
        <v>0</v>
      </c>
      <c r="J237" s="148">
        <v>0</v>
      </c>
      <c r="K237" s="148">
        <v>0</v>
      </c>
      <c r="L237" s="148">
        <v>0</v>
      </c>
      <c r="M237" s="148">
        <v>0</v>
      </c>
      <c r="O237" s="39">
        <f t="shared" si="9"/>
        <v>1802</v>
      </c>
      <c r="P237" s="39">
        <f t="shared" si="10"/>
        <v>117</v>
      </c>
      <c r="Q237" s="39">
        <f t="shared" si="11"/>
        <v>1919</v>
      </c>
    </row>
    <row r="238" spans="2:17" ht="12">
      <c r="B238" s="29" t="s">
        <v>913</v>
      </c>
      <c r="C238" s="29" t="s">
        <v>240</v>
      </c>
      <c r="D238" s="148">
        <v>2193</v>
      </c>
      <c r="E238" s="148">
        <v>2938</v>
      </c>
      <c r="F238" s="148">
        <v>0</v>
      </c>
      <c r="G238" s="148">
        <v>0</v>
      </c>
      <c r="H238" s="148">
        <v>0</v>
      </c>
      <c r="I238" s="148">
        <v>0</v>
      </c>
      <c r="J238" s="148">
        <v>0</v>
      </c>
      <c r="K238" s="148">
        <v>1</v>
      </c>
      <c r="L238" s="148">
        <v>3</v>
      </c>
      <c r="M238" s="148">
        <v>3</v>
      </c>
      <c r="O238" s="39">
        <f t="shared" si="9"/>
        <v>2196</v>
      </c>
      <c r="P238" s="39">
        <f t="shared" si="10"/>
        <v>746</v>
      </c>
      <c r="Q238" s="39">
        <f t="shared" si="11"/>
        <v>2942</v>
      </c>
    </row>
    <row r="239" spans="2:17" ht="12">
      <c r="B239" s="29" t="s">
        <v>913</v>
      </c>
      <c r="C239" s="29" t="s">
        <v>255</v>
      </c>
      <c r="D239" s="148">
        <v>3550</v>
      </c>
      <c r="E239" s="148">
        <v>3684</v>
      </c>
      <c r="F239" s="148">
        <v>0</v>
      </c>
      <c r="G239" s="148">
        <v>1</v>
      </c>
      <c r="H239" s="148">
        <v>0</v>
      </c>
      <c r="I239" s="148">
        <v>0</v>
      </c>
      <c r="J239" s="148">
        <v>0</v>
      </c>
      <c r="K239" s="148">
        <v>0</v>
      </c>
      <c r="L239" s="148">
        <v>3</v>
      </c>
      <c r="M239" s="148">
        <v>3</v>
      </c>
      <c r="O239" s="39">
        <f t="shared" si="9"/>
        <v>3553</v>
      </c>
      <c r="P239" s="39">
        <f t="shared" si="10"/>
        <v>135</v>
      </c>
      <c r="Q239" s="39">
        <f t="shared" si="11"/>
        <v>3688</v>
      </c>
    </row>
    <row r="240" spans="2:17" ht="12">
      <c r="B240" s="29" t="s">
        <v>913</v>
      </c>
      <c r="C240" s="29" t="s">
        <v>259</v>
      </c>
      <c r="D240" s="148">
        <v>7661</v>
      </c>
      <c r="E240" s="148">
        <v>7977</v>
      </c>
      <c r="F240" s="148">
        <v>72</v>
      </c>
      <c r="G240" s="148">
        <v>109</v>
      </c>
      <c r="H240" s="148">
        <v>3</v>
      </c>
      <c r="I240" s="148">
        <v>6</v>
      </c>
      <c r="J240" s="148">
        <v>0</v>
      </c>
      <c r="K240" s="148">
        <v>2</v>
      </c>
      <c r="L240" s="148">
        <v>3</v>
      </c>
      <c r="M240" s="148">
        <v>3</v>
      </c>
      <c r="O240" s="39">
        <f t="shared" si="9"/>
        <v>7739</v>
      </c>
      <c r="P240" s="39">
        <f t="shared" si="10"/>
        <v>358</v>
      </c>
      <c r="Q240" s="39">
        <f t="shared" si="11"/>
        <v>8097</v>
      </c>
    </row>
    <row r="241" spans="2:17" ht="12">
      <c r="B241" s="29" t="s">
        <v>913</v>
      </c>
      <c r="C241" s="29" t="s">
        <v>325</v>
      </c>
      <c r="D241" s="148">
        <v>2540</v>
      </c>
      <c r="E241" s="148">
        <v>2687</v>
      </c>
      <c r="F241" s="148">
        <v>0</v>
      </c>
      <c r="G241" s="148">
        <v>1</v>
      </c>
      <c r="H241" s="148">
        <v>0</v>
      </c>
      <c r="I241" s="148">
        <v>0</v>
      </c>
      <c r="J241" s="148">
        <v>0</v>
      </c>
      <c r="K241" s="148">
        <v>0</v>
      </c>
      <c r="L241" s="148">
        <v>3</v>
      </c>
      <c r="M241" s="148">
        <v>3</v>
      </c>
      <c r="O241" s="39">
        <f t="shared" si="9"/>
        <v>2543</v>
      </c>
      <c r="P241" s="39">
        <f t="shared" si="10"/>
        <v>148</v>
      </c>
      <c r="Q241" s="39">
        <f t="shared" si="11"/>
        <v>2691</v>
      </c>
    </row>
    <row r="242" spans="2:17" ht="12">
      <c r="B242" s="29" t="s">
        <v>913</v>
      </c>
      <c r="C242" s="29" t="s">
        <v>342</v>
      </c>
      <c r="D242" s="148">
        <v>8802</v>
      </c>
      <c r="E242" s="148">
        <v>8876</v>
      </c>
      <c r="F242" s="148">
        <v>2</v>
      </c>
      <c r="G242" s="148">
        <v>6</v>
      </c>
      <c r="H242" s="148">
        <v>0</v>
      </c>
      <c r="I242" s="148">
        <v>0</v>
      </c>
      <c r="J242" s="148">
        <v>0</v>
      </c>
      <c r="K242" s="148">
        <v>0</v>
      </c>
      <c r="L242" s="148">
        <v>1</v>
      </c>
      <c r="M242" s="148">
        <v>2</v>
      </c>
      <c r="O242" s="39">
        <f t="shared" si="9"/>
        <v>8805</v>
      </c>
      <c r="P242" s="39">
        <f t="shared" si="10"/>
        <v>79</v>
      </c>
      <c r="Q242" s="39">
        <f t="shared" si="11"/>
        <v>8884</v>
      </c>
    </row>
    <row r="243" spans="2:17" ht="12">
      <c r="B243" s="29" t="s">
        <v>914</v>
      </c>
      <c r="C243" s="149" t="s">
        <v>114</v>
      </c>
      <c r="D243" s="148">
        <v>1226</v>
      </c>
      <c r="E243" s="148">
        <v>1294</v>
      </c>
      <c r="F243" s="148">
        <v>1</v>
      </c>
      <c r="G243" s="148">
        <v>2</v>
      </c>
      <c r="H243" s="148">
        <v>0</v>
      </c>
      <c r="I243" s="148">
        <v>0</v>
      </c>
      <c r="J243" s="148">
        <v>0</v>
      </c>
      <c r="K243" s="148">
        <v>1</v>
      </c>
      <c r="L243" s="148">
        <v>1</v>
      </c>
      <c r="M243" s="148">
        <v>1</v>
      </c>
      <c r="O243" s="39">
        <f t="shared" si="9"/>
        <v>1228</v>
      </c>
      <c r="P243" s="39">
        <f t="shared" si="10"/>
        <v>70</v>
      </c>
      <c r="Q243" s="39">
        <f t="shared" si="11"/>
        <v>1298</v>
      </c>
    </row>
    <row r="244" spans="2:17" ht="12">
      <c r="B244" s="29" t="s">
        <v>914</v>
      </c>
      <c r="C244" s="149" t="s">
        <v>125</v>
      </c>
      <c r="D244" s="148">
        <v>1388</v>
      </c>
      <c r="E244" s="148">
        <v>1492</v>
      </c>
      <c r="F244" s="148">
        <v>4</v>
      </c>
      <c r="G244" s="148">
        <v>16</v>
      </c>
      <c r="H244" s="148">
        <v>0</v>
      </c>
      <c r="I244" s="148">
        <v>0</v>
      </c>
      <c r="J244" s="148">
        <v>0</v>
      </c>
      <c r="K244" s="148">
        <v>1</v>
      </c>
      <c r="L244" s="148">
        <v>0</v>
      </c>
      <c r="M244" s="148">
        <v>0</v>
      </c>
      <c r="O244" s="39">
        <f t="shared" si="9"/>
        <v>1392</v>
      </c>
      <c r="P244" s="39">
        <f t="shared" si="10"/>
        <v>117</v>
      </c>
      <c r="Q244" s="39">
        <f t="shared" si="11"/>
        <v>1509</v>
      </c>
    </row>
    <row r="245" spans="2:17" ht="12">
      <c r="B245" s="29" t="s">
        <v>914</v>
      </c>
      <c r="C245" s="29" t="s">
        <v>143</v>
      </c>
      <c r="D245" s="148">
        <v>1565</v>
      </c>
      <c r="E245" s="148">
        <v>1647</v>
      </c>
      <c r="F245" s="148">
        <v>5</v>
      </c>
      <c r="G245" s="148">
        <v>5</v>
      </c>
      <c r="H245" s="148">
        <v>0</v>
      </c>
      <c r="I245" s="148">
        <v>1</v>
      </c>
      <c r="J245" s="148">
        <v>0</v>
      </c>
      <c r="K245" s="148">
        <v>0</v>
      </c>
      <c r="L245" s="148">
        <v>1</v>
      </c>
      <c r="M245" s="148">
        <v>1</v>
      </c>
      <c r="O245" s="39">
        <f t="shared" si="9"/>
        <v>1571</v>
      </c>
      <c r="P245" s="39">
        <f t="shared" si="10"/>
        <v>83</v>
      </c>
      <c r="Q245" s="39">
        <f t="shared" si="11"/>
        <v>1654</v>
      </c>
    </row>
    <row r="246" spans="2:17" ht="12">
      <c r="B246" s="29" t="s">
        <v>914</v>
      </c>
      <c r="C246" s="149" t="s">
        <v>203</v>
      </c>
      <c r="D246" s="148">
        <v>1475</v>
      </c>
      <c r="E246" s="148">
        <v>1516</v>
      </c>
      <c r="F246" s="148">
        <v>2</v>
      </c>
      <c r="G246" s="148">
        <v>5</v>
      </c>
      <c r="H246" s="148">
        <v>0</v>
      </c>
      <c r="I246" s="148">
        <v>0</v>
      </c>
      <c r="J246" s="148">
        <v>0</v>
      </c>
      <c r="K246" s="148">
        <v>4</v>
      </c>
      <c r="L246" s="148">
        <v>0</v>
      </c>
      <c r="M246" s="148">
        <v>0</v>
      </c>
      <c r="O246" s="39">
        <f t="shared" si="9"/>
        <v>1477</v>
      </c>
      <c r="P246" s="39">
        <f t="shared" si="10"/>
        <v>48</v>
      </c>
      <c r="Q246" s="39">
        <f t="shared" si="11"/>
        <v>1525</v>
      </c>
    </row>
    <row r="247" spans="2:17" ht="12">
      <c r="B247" s="29" t="s">
        <v>914</v>
      </c>
      <c r="C247" s="149" t="s">
        <v>258</v>
      </c>
      <c r="D247" s="148">
        <v>3652</v>
      </c>
      <c r="E247" s="148">
        <v>3697</v>
      </c>
      <c r="F247" s="148">
        <v>1</v>
      </c>
      <c r="G247" s="148">
        <v>2</v>
      </c>
      <c r="H247" s="148">
        <v>0</v>
      </c>
      <c r="I247" s="148">
        <v>0</v>
      </c>
      <c r="J247" s="148">
        <v>0</v>
      </c>
      <c r="K247" s="148">
        <v>0</v>
      </c>
      <c r="L247" s="148">
        <v>2</v>
      </c>
      <c r="M247" s="148">
        <v>2</v>
      </c>
      <c r="O247" s="39">
        <f t="shared" si="9"/>
        <v>3655</v>
      </c>
      <c r="P247" s="39">
        <f t="shared" si="10"/>
        <v>46</v>
      </c>
      <c r="Q247" s="39">
        <f t="shared" si="11"/>
        <v>3701</v>
      </c>
    </row>
    <row r="248" spans="2:17" ht="12">
      <c r="B248" s="29" t="s">
        <v>914</v>
      </c>
      <c r="C248" s="149" t="s">
        <v>320</v>
      </c>
      <c r="D248" s="148">
        <v>1477</v>
      </c>
      <c r="E248" s="148">
        <v>1549</v>
      </c>
      <c r="F248" s="148">
        <v>7</v>
      </c>
      <c r="G248" s="148">
        <v>10</v>
      </c>
      <c r="H248" s="148">
        <v>0</v>
      </c>
      <c r="I248" s="148">
        <v>0</v>
      </c>
      <c r="J248" s="148">
        <v>0</v>
      </c>
      <c r="K248" s="148">
        <v>4</v>
      </c>
      <c r="L248" s="148">
        <v>2</v>
      </c>
      <c r="M248" s="148">
        <v>2</v>
      </c>
      <c r="O248" s="39">
        <f t="shared" si="9"/>
        <v>1486</v>
      </c>
      <c r="P248" s="39">
        <f t="shared" si="10"/>
        <v>79</v>
      </c>
      <c r="Q248" s="39">
        <f t="shared" si="11"/>
        <v>1565</v>
      </c>
    </row>
    <row r="249" spans="2:17" ht="12">
      <c r="B249" s="29" t="s">
        <v>914</v>
      </c>
      <c r="C249" s="29" t="s">
        <v>379</v>
      </c>
      <c r="D249" s="148">
        <v>1148</v>
      </c>
      <c r="E249" s="148">
        <v>1198</v>
      </c>
      <c r="F249" s="148">
        <v>1</v>
      </c>
      <c r="G249" s="148">
        <v>2</v>
      </c>
      <c r="H249" s="148">
        <v>1</v>
      </c>
      <c r="I249" s="148">
        <v>1</v>
      </c>
      <c r="J249" s="148">
        <v>0</v>
      </c>
      <c r="K249" s="148">
        <v>0</v>
      </c>
      <c r="L249" s="148">
        <v>1</v>
      </c>
      <c r="M249" s="148">
        <v>1</v>
      </c>
      <c r="O249" s="39">
        <f t="shared" si="9"/>
        <v>1151</v>
      </c>
      <c r="P249" s="39">
        <f t="shared" si="10"/>
        <v>51</v>
      </c>
      <c r="Q249" s="39">
        <f t="shared" si="11"/>
        <v>1202</v>
      </c>
    </row>
    <row r="250" spans="2:17" ht="12">
      <c r="B250" s="29" t="s">
        <v>915</v>
      </c>
      <c r="C250" s="149" t="s">
        <v>101</v>
      </c>
      <c r="D250" s="148">
        <v>2016</v>
      </c>
      <c r="E250" s="148">
        <v>2129</v>
      </c>
      <c r="F250" s="148">
        <v>2</v>
      </c>
      <c r="G250" s="148">
        <v>2</v>
      </c>
      <c r="H250" s="148">
        <v>0</v>
      </c>
      <c r="I250" s="148">
        <v>0</v>
      </c>
      <c r="J250" s="148">
        <v>0</v>
      </c>
      <c r="K250" s="148">
        <v>2</v>
      </c>
      <c r="L250" s="148">
        <v>1</v>
      </c>
      <c r="M250" s="148">
        <v>1</v>
      </c>
      <c r="O250" s="39">
        <f t="shared" si="9"/>
        <v>2019</v>
      </c>
      <c r="P250" s="39">
        <f t="shared" si="10"/>
        <v>115</v>
      </c>
      <c r="Q250" s="39">
        <f t="shared" si="11"/>
        <v>2134</v>
      </c>
    </row>
    <row r="251" spans="2:17" ht="12">
      <c r="B251" s="29" t="s">
        <v>915</v>
      </c>
      <c r="C251" s="29" t="s">
        <v>266</v>
      </c>
      <c r="D251" s="148">
        <v>1171</v>
      </c>
      <c r="E251" s="148">
        <v>1223</v>
      </c>
      <c r="F251" s="148">
        <v>1</v>
      </c>
      <c r="G251" s="148">
        <v>2</v>
      </c>
      <c r="H251" s="148">
        <v>1</v>
      </c>
      <c r="I251" s="148">
        <v>2</v>
      </c>
      <c r="J251" s="148">
        <v>0</v>
      </c>
      <c r="K251" s="148">
        <v>0</v>
      </c>
      <c r="L251" s="148">
        <v>2</v>
      </c>
      <c r="M251" s="148">
        <v>3</v>
      </c>
      <c r="O251" s="39">
        <f t="shared" si="9"/>
        <v>1175</v>
      </c>
      <c r="P251" s="39">
        <f t="shared" si="10"/>
        <v>55</v>
      </c>
      <c r="Q251" s="39">
        <f t="shared" si="11"/>
        <v>1230</v>
      </c>
    </row>
    <row r="252" spans="2:17" ht="12">
      <c r="B252" s="29" t="s">
        <v>915</v>
      </c>
      <c r="C252" s="29" t="s">
        <v>321</v>
      </c>
      <c r="D252" s="148">
        <v>1962</v>
      </c>
      <c r="E252" s="148">
        <v>2037</v>
      </c>
      <c r="F252" s="148">
        <v>0</v>
      </c>
      <c r="G252" s="148">
        <v>1</v>
      </c>
      <c r="H252" s="148">
        <v>2</v>
      </c>
      <c r="I252" s="148">
        <v>3</v>
      </c>
      <c r="J252" s="148">
        <v>0</v>
      </c>
      <c r="K252" s="148">
        <v>3</v>
      </c>
      <c r="L252" s="148">
        <v>6</v>
      </c>
      <c r="M252" s="148">
        <v>6</v>
      </c>
      <c r="O252" s="39">
        <f t="shared" si="9"/>
        <v>1970</v>
      </c>
      <c r="P252" s="39">
        <f t="shared" si="10"/>
        <v>80</v>
      </c>
      <c r="Q252" s="39">
        <f t="shared" si="11"/>
        <v>2050</v>
      </c>
    </row>
    <row r="253" spans="2:17" ht="12">
      <c r="B253" s="29" t="s">
        <v>915</v>
      </c>
      <c r="C253" s="29" t="s">
        <v>368</v>
      </c>
      <c r="D253" s="148">
        <v>1807</v>
      </c>
      <c r="E253" s="148">
        <v>1861</v>
      </c>
      <c r="F253" s="148">
        <v>4</v>
      </c>
      <c r="G253" s="148">
        <v>5</v>
      </c>
      <c r="H253" s="148">
        <v>1</v>
      </c>
      <c r="I253" s="148">
        <v>3</v>
      </c>
      <c r="J253" s="148">
        <v>0</v>
      </c>
      <c r="K253" s="148">
        <v>0</v>
      </c>
      <c r="L253" s="148">
        <v>4</v>
      </c>
      <c r="M253" s="148">
        <v>4</v>
      </c>
      <c r="O253" s="39">
        <f t="shared" si="9"/>
        <v>1816</v>
      </c>
      <c r="P253" s="39">
        <f t="shared" si="10"/>
        <v>57</v>
      </c>
      <c r="Q253" s="39">
        <f t="shared" si="11"/>
        <v>1873</v>
      </c>
    </row>
    <row r="254" spans="2:17" ht="12">
      <c r="B254" s="29" t="s">
        <v>915</v>
      </c>
      <c r="C254" s="29" t="s">
        <v>388</v>
      </c>
      <c r="D254" s="148">
        <v>2750</v>
      </c>
      <c r="E254" s="148">
        <v>2820</v>
      </c>
      <c r="F254" s="148">
        <v>1</v>
      </c>
      <c r="G254" s="148">
        <v>1</v>
      </c>
      <c r="H254" s="148">
        <v>0</v>
      </c>
      <c r="I254" s="148">
        <v>2</v>
      </c>
      <c r="J254" s="148">
        <v>0</v>
      </c>
      <c r="K254" s="148">
        <v>0</v>
      </c>
      <c r="L254" s="148">
        <v>1</v>
      </c>
      <c r="M254" s="148">
        <v>1</v>
      </c>
      <c r="O254" s="39">
        <f t="shared" si="9"/>
        <v>2752</v>
      </c>
      <c r="P254" s="39">
        <f t="shared" si="10"/>
        <v>72</v>
      </c>
      <c r="Q254" s="39">
        <f t="shared" si="11"/>
        <v>2824</v>
      </c>
    </row>
    <row r="255" spans="2:17" ht="12">
      <c r="B255" s="29" t="s">
        <v>916</v>
      </c>
      <c r="C255" s="149" t="s">
        <v>55</v>
      </c>
      <c r="D255" s="148">
        <v>5081</v>
      </c>
      <c r="E255" s="148">
        <v>5227</v>
      </c>
      <c r="F255" s="148">
        <v>14</v>
      </c>
      <c r="G255" s="148">
        <v>28</v>
      </c>
      <c r="H255" s="148">
        <v>1</v>
      </c>
      <c r="I255" s="148">
        <v>2</v>
      </c>
      <c r="J255" s="148">
        <v>0</v>
      </c>
      <c r="K255" s="148">
        <v>0</v>
      </c>
      <c r="L255" s="148">
        <v>0</v>
      </c>
      <c r="M255" s="148">
        <v>0</v>
      </c>
      <c r="O255" s="39">
        <f t="shared" si="9"/>
        <v>5096</v>
      </c>
      <c r="P255" s="39">
        <f t="shared" si="10"/>
        <v>161</v>
      </c>
      <c r="Q255" s="39">
        <f t="shared" si="11"/>
        <v>5257</v>
      </c>
    </row>
    <row r="256" spans="2:17" ht="12">
      <c r="B256" s="29" t="s">
        <v>916</v>
      </c>
      <c r="C256" s="149" t="s">
        <v>59</v>
      </c>
      <c r="D256" s="148">
        <v>3727</v>
      </c>
      <c r="E256" s="148">
        <v>3845</v>
      </c>
      <c r="F256" s="148">
        <v>6</v>
      </c>
      <c r="G256" s="148">
        <v>21</v>
      </c>
      <c r="H256" s="148">
        <v>0</v>
      </c>
      <c r="I256" s="148">
        <v>1</v>
      </c>
      <c r="J256" s="148">
        <v>0</v>
      </c>
      <c r="K256" s="148">
        <v>3</v>
      </c>
      <c r="L256" s="148">
        <v>2</v>
      </c>
      <c r="M256" s="148">
        <v>2</v>
      </c>
      <c r="O256" s="39">
        <f t="shared" si="9"/>
        <v>3735</v>
      </c>
      <c r="P256" s="39">
        <f t="shared" si="10"/>
        <v>137</v>
      </c>
      <c r="Q256" s="39">
        <f t="shared" si="11"/>
        <v>3872</v>
      </c>
    </row>
    <row r="257" spans="2:17" ht="12">
      <c r="B257" s="29" t="s">
        <v>916</v>
      </c>
      <c r="C257" s="149" t="s">
        <v>68</v>
      </c>
      <c r="D257" s="148">
        <v>1563</v>
      </c>
      <c r="E257" s="148">
        <v>1601</v>
      </c>
      <c r="F257" s="148">
        <v>0</v>
      </c>
      <c r="G257" s="148">
        <v>3</v>
      </c>
      <c r="H257" s="148">
        <v>0</v>
      </c>
      <c r="I257" s="148">
        <v>0</v>
      </c>
      <c r="J257" s="148">
        <v>0</v>
      </c>
      <c r="K257" s="148">
        <v>0</v>
      </c>
      <c r="L257" s="148">
        <v>0</v>
      </c>
      <c r="M257" s="148">
        <v>0</v>
      </c>
      <c r="O257" s="39">
        <f t="shared" si="9"/>
        <v>1563</v>
      </c>
      <c r="P257" s="39">
        <f t="shared" si="10"/>
        <v>41</v>
      </c>
      <c r="Q257" s="39">
        <f t="shared" si="11"/>
        <v>1604</v>
      </c>
    </row>
    <row r="258" spans="2:17" ht="12">
      <c r="B258" s="29" t="s">
        <v>916</v>
      </c>
      <c r="C258" s="149" t="s">
        <v>104</v>
      </c>
      <c r="D258" s="148">
        <v>2166</v>
      </c>
      <c r="E258" s="148">
        <v>2214</v>
      </c>
      <c r="F258" s="148">
        <v>0</v>
      </c>
      <c r="G258" s="148">
        <v>1</v>
      </c>
      <c r="H258" s="148">
        <v>0</v>
      </c>
      <c r="I258" s="148">
        <v>0</v>
      </c>
      <c r="J258" s="148">
        <v>0</v>
      </c>
      <c r="K258" s="148">
        <v>0</v>
      </c>
      <c r="L258" s="148">
        <v>0</v>
      </c>
      <c r="M258" s="148">
        <v>0</v>
      </c>
      <c r="O258" s="39">
        <f t="shared" si="9"/>
        <v>2166</v>
      </c>
      <c r="P258" s="39">
        <f t="shared" si="10"/>
        <v>49</v>
      </c>
      <c r="Q258" s="39">
        <f t="shared" si="11"/>
        <v>2215</v>
      </c>
    </row>
    <row r="259" spans="2:17" ht="12">
      <c r="B259" s="29" t="s">
        <v>916</v>
      </c>
      <c r="C259" s="29" t="s">
        <v>129</v>
      </c>
      <c r="D259" s="148">
        <v>7049</v>
      </c>
      <c r="E259" s="148">
        <v>7233</v>
      </c>
      <c r="F259" s="148">
        <v>3</v>
      </c>
      <c r="G259" s="148">
        <v>6</v>
      </c>
      <c r="H259" s="148">
        <v>0</v>
      </c>
      <c r="I259" s="148">
        <v>0</v>
      </c>
      <c r="J259" s="148">
        <v>0</v>
      </c>
      <c r="K259" s="148">
        <v>3</v>
      </c>
      <c r="L259" s="148">
        <v>1</v>
      </c>
      <c r="M259" s="148">
        <v>2</v>
      </c>
      <c r="O259" s="39">
        <f t="shared" si="9"/>
        <v>7053</v>
      </c>
      <c r="P259" s="39">
        <f t="shared" si="10"/>
        <v>191</v>
      </c>
      <c r="Q259" s="39">
        <f t="shared" si="11"/>
        <v>7244</v>
      </c>
    </row>
    <row r="260" spans="2:17" ht="12">
      <c r="B260" s="29" t="s">
        <v>916</v>
      </c>
      <c r="C260" s="149" t="s">
        <v>247</v>
      </c>
      <c r="D260" s="148">
        <v>1837</v>
      </c>
      <c r="E260" s="148">
        <v>1884</v>
      </c>
      <c r="F260" s="148">
        <v>15</v>
      </c>
      <c r="G260" s="148">
        <v>19</v>
      </c>
      <c r="H260" s="148">
        <v>0</v>
      </c>
      <c r="I260" s="148">
        <v>0</v>
      </c>
      <c r="J260" s="148">
        <v>0</v>
      </c>
      <c r="K260" s="148">
        <v>1</v>
      </c>
      <c r="L260" s="148">
        <v>1</v>
      </c>
      <c r="M260" s="148">
        <v>1</v>
      </c>
      <c r="O260" s="39">
        <f t="shared" si="9"/>
        <v>1853</v>
      </c>
      <c r="P260" s="39">
        <f t="shared" si="10"/>
        <v>52</v>
      </c>
      <c r="Q260" s="39">
        <f t="shared" si="11"/>
        <v>1905</v>
      </c>
    </row>
    <row r="261" spans="2:17" ht="12">
      <c r="B261" s="29" t="s">
        <v>916</v>
      </c>
      <c r="C261" s="29" t="s">
        <v>288</v>
      </c>
      <c r="D261" s="148">
        <v>5326</v>
      </c>
      <c r="E261" s="148">
        <v>5427</v>
      </c>
      <c r="F261" s="148">
        <v>0</v>
      </c>
      <c r="G261" s="148">
        <v>3</v>
      </c>
      <c r="H261" s="148">
        <v>0</v>
      </c>
      <c r="I261" s="148">
        <v>2</v>
      </c>
      <c r="J261" s="148">
        <v>0</v>
      </c>
      <c r="K261" s="148">
        <v>1</v>
      </c>
      <c r="L261" s="148">
        <v>1</v>
      </c>
      <c r="M261" s="148">
        <v>1</v>
      </c>
      <c r="O261" s="39">
        <f t="shared" si="9"/>
        <v>5327</v>
      </c>
      <c r="P261" s="39">
        <f t="shared" si="10"/>
        <v>107</v>
      </c>
      <c r="Q261" s="39">
        <f t="shared" si="11"/>
        <v>5434</v>
      </c>
    </row>
    <row r="262" spans="2:17" ht="12">
      <c r="B262" s="29" t="s">
        <v>916</v>
      </c>
      <c r="C262" s="29" t="s">
        <v>303</v>
      </c>
      <c r="D262" s="148">
        <v>5395</v>
      </c>
      <c r="E262" s="148">
        <v>5567</v>
      </c>
      <c r="F262" s="148">
        <v>6</v>
      </c>
      <c r="G262" s="148">
        <v>9</v>
      </c>
      <c r="H262" s="148">
        <v>0</v>
      </c>
      <c r="I262" s="148">
        <v>0</v>
      </c>
      <c r="J262" s="148">
        <v>0</v>
      </c>
      <c r="K262" s="148">
        <v>0</v>
      </c>
      <c r="L262" s="148">
        <v>1</v>
      </c>
      <c r="M262" s="148">
        <v>1</v>
      </c>
      <c r="O262" s="39">
        <f t="shared" si="9"/>
        <v>5402</v>
      </c>
      <c r="P262" s="39">
        <f t="shared" si="10"/>
        <v>175</v>
      </c>
      <c r="Q262" s="39">
        <f t="shared" si="11"/>
        <v>5577</v>
      </c>
    </row>
    <row r="263" spans="2:17" ht="12">
      <c r="B263" s="29" t="s">
        <v>917</v>
      </c>
      <c r="C263" s="149" t="s">
        <v>139</v>
      </c>
      <c r="D263" s="148">
        <v>2707</v>
      </c>
      <c r="E263" s="148">
        <v>2759</v>
      </c>
      <c r="F263" s="148">
        <v>0</v>
      </c>
      <c r="G263" s="148">
        <v>2</v>
      </c>
      <c r="H263" s="148">
        <v>0</v>
      </c>
      <c r="I263" s="148">
        <v>0</v>
      </c>
      <c r="J263" s="148">
        <v>0</v>
      </c>
      <c r="K263" s="148">
        <v>0</v>
      </c>
      <c r="L263" s="148">
        <v>1</v>
      </c>
      <c r="M263" s="148">
        <v>1</v>
      </c>
      <c r="O263" s="39">
        <f t="shared" si="9"/>
        <v>2708</v>
      </c>
      <c r="P263" s="39">
        <f t="shared" si="10"/>
        <v>54</v>
      </c>
      <c r="Q263" s="39">
        <f t="shared" si="11"/>
        <v>2762</v>
      </c>
    </row>
    <row r="264" spans="2:17" ht="12">
      <c r="B264" s="29" t="s">
        <v>917</v>
      </c>
      <c r="C264" s="29" t="s">
        <v>148</v>
      </c>
      <c r="D264" s="148">
        <v>1968</v>
      </c>
      <c r="E264" s="148">
        <v>2031</v>
      </c>
      <c r="F264" s="148">
        <v>0</v>
      </c>
      <c r="G264" s="148">
        <v>0</v>
      </c>
      <c r="H264" s="148">
        <v>0</v>
      </c>
      <c r="I264" s="148">
        <v>0</v>
      </c>
      <c r="J264" s="148">
        <v>0</v>
      </c>
      <c r="K264" s="148">
        <v>0</v>
      </c>
      <c r="L264" s="148">
        <v>1</v>
      </c>
      <c r="M264" s="148">
        <v>1</v>
      </c>
      <c r="O264" s="39">
        <f t="shared" si="9"/>
        <v>1969</v>
      </c>
      <c r="P264" s="39">
        <f t="shared" si="10"/>
        <v>63</v>
      </c>
      <c r="Q264" s="39">
        <f t="shared" si="11"/>
        <v>2032</v>
      </c>
    </row>
    <row r="265" spans="2:17" ht="12">
      <c r="B265" s="29" t="s">
        <v>917</v>
      </c>
      <c r="C265" s="29" t="s">
        <v>157</v>
      </c>
      <c r="D265" s="148">
        <v>1863</v>
      </c>
      <c r="E265" s="148">
        <v>1895</v>
      </c>
      <c r="F265" s="148">
        <v>0</v>
      </c>
      <c r="G265" s="148">
        <v>0</v>
      </c>
      <c r="H265" s="148">
        <v>0</v>
      </c>
      <c r="I265" s="148">
        <v>0</v>
      </c>
      <c r="J265" s="148">
        <v>0</v>
      </c>
      <c r="K265" s="148">
        <v>0</v>
      </c>
      <c r="L265" s="148">
        <v>2</v>
      </c>
      <c r="M265" s="148">
        <v>2</v>
      </c>
      <c r="O265" s="39">
        <f aca="true" t="shared" si="12" ref="O265:O328">D265+F265+H265+J265+L265</f>
        <v>1865</v>
      </c>
      <c r="P265" s="39">
        <f aca="true" t="shared" si="13" ref="P265:P328">Q265-O265</f>
        <v>32</v>
      </c>
      <c r="Q265" s="39">
        <f aca="true" t="shared" si="14" ref="Q265:Q328">E265+G265+I265+K265+M265</f>
        <v>1897</v>
      </c>
    </row>
    <row r="266" spans="2:17" ht="12">
      <c r="B266" s="29" t="s">
        <v>917</v>
      </c>
      <c r="C266" s="29" t="s">
        <v>167</v>
      </c>
      <c r="D266" s="148">
        <v>1047</v>
      </c>
      <c r="E266" s="148">
        <v>1067</v>
      </c>
      <c r="F266" s="148">
        <v>0</v>
      </c>
      <c r="G266" s="148">
        <v>0</v>
      </c>
      <c r="H266" s="148">
        <v>0</v>
      </c>
      <c r="I266" s="148">
        <v>0</v>
      </c>
      <c r="J266" s="148">
        <v>0</v>
      </c>
      <c r="K266" s="148">
        <v>0</v>
      </c>
      <c r="L266" s="148">
        <v>0</v>
      </c>
      <c r="M266" s="148">
        <v>0</v>
      </c>
      <c r="O266" s="39">
        <f t="shared" si="12"/>
        <v>1047</v>
      </c>
      <c r="P266" s="39">
        <f t="shared" si="13"/>
        <v>20</v>
      </c>
      <c r="Q266" s="39">
        <f t="shared" si="14"/>
        <v>1067</v>
      </c>
    </row>
    <row r="267" spans="2:17" ht="12">
      <c r="B267" s="29" t="s">
        <v>917</v>
      </c>
      <c r="C267" s="29" t="s">
        <v>185</v>
      </c>
      <c r="D267" s="148">
        <v>1984</v>
      </c>
      <c r="E267" s="148">
        <v>2067</v>
      </c>
      <c r="F267" s="148">
        <v>0</v>
      </c>
      <c r="G267" s="148">
        <v>0</v>
      </c>
      <c r="H267" s="148">
        <v>0</v>
      </c>
      <c r="I267" s="148">
        <v>0</v>
      </c>
      <c r="J267" s="148">
        <v>0</v>
      </c>
      <c r="K267" s="148">
        <v>0</v>
      </c>
      <c r="L267" s="148">
        <v>4</v>
      </c>
      <c r="M267" s="148">
        <v>4</v>
      </c>
      <c r="O267" s="39">
        <f t="shared" si="12"/>
        <v>1988</v>
      </c>
      <c r="P267" s="39">
        <f t="shared" si="13"/>
        <v>83</v>
      </c>
      <c r="Q267" s="39">
        <f t="shared" si="14"/>
        <v>2071</v>
      </c>
    </row>
    <row r="268" spans="2:17" ht="12">
      <c r="B268" s="29" t="s">
        <v>917</v>
      </c>
      <c r="C268" s="29" t="s">
        <v>199</v>
      </c>
      <c r="D268" s="148">
        <v>3064</v>
      </c>
      <c r="E268" s="148">
        <v>3134</v>
      </c>
      <c r="F268" s="148">
        <v>2</v>
      </c>
      <c r="G268" s="148">
        <v>3</v>
      </c>
      <c r="H268" s="148">
        <v>0</v>
      </c>
      <c r="I268" s="148">
        <v>0</v>
      </c>
      <c r="J268" s="148">
        <v>0</v>
      </c>
      <c r="K268" s="148">
        <v>1</v>
      </c>
      <c r="L268" s="148">
        <v>0</v>
      </c>
      <c r="M268" s="148">
        <v>0</v>
      </c>
      <c r="O268" s="39">
        <f t="shared" si="12"/>
        <v>3066</v>
      </c>
      <c r="P268" s="39">
        <f t="shared" si="13"/>
        <v>72</v>
      </c>
      <c r="Q268" s="39">
        <f t="shared" si="14"/>
        <v>3138</v>
      </c>
    </row>
    <row r="269" spans="2:17" ht="12">
      <c r="B269" s="29" t="s">
        <v>917</v>
      </c>
      <c r="C269" s="149" t="s">
        <v>238</v>
      </c>
      <c r="D269" s="148">
        <v>3365</v>
      </c>
      <c r="E269" s="148">
        <v>3456</v>
      </c>
      <c r="F269" s="148">
        <v>0</v>
      </c>
      <c r="G269" s="148">
        <v>1</v>
      </c>
      <c r="H269" s="148">
        <v>0</v>
      </c>
      <c r="I269" s="148">
        <v>0</v>
      </c>
      <c r="J269" s="148">
        <v>0</v>
      </c>
      <c r="K269" s="148">
        <v>0</v>
      </c>
      <c r="L269" s="148">
        <v>3</v>
      </c>
      <c r="M269" s="148">
        <v>3</v>
      </c>
      <c r="O269" s="39">
        <f t="shared" si="12"/>
        <v>3368</v>
      </c>
      <c r="P269" s="39">
        <f t="shared" si="13"/>
        <v>92</v>
      </c>
      <c r="Q269" s="39">
        <f t="shared" si="14"/>
        <v>3460</v>
      </c>
    </row>
    <row r="270" spans="2:17" ht="12">
      <c r="B270" s="29" t="s">
        <v>917</v>
      </c>
      <c r="C270" s="29" t="s">
        <v>272</v>
      </c>
      <c r="D270" s="148">
        <v>1059</v>
      </c>
      <c r="E270" s="148">
        <v>1224</v>
      </c>
      <c r="F270" s="148">
        <v>0</v>
      </c>
      <c r="G270" s="148">
        <v>0</v>
      </c>
      <c r="H270" s="148">
        <v>0</v>
      </c>
      <c r="I270" s="148">
        <v>0</v>
      </c>
      <c r="J270" s="148">
        <v>0</v>
      </c>
      <c r="K270" s="148">
        <v>0</v>
      </c>
      <c r="L270" s="148">
        <v>1</v>
      </c>
      <c r="M270" s="148">
        <v>4</v>
      </c>
      <c r="O270" s="39">
        <f t="shared" si="12"/>
        <v>1060</v>
      </c>
      <c r="P270" s="39">
        <f t="shared" si="13"/>
        <v>168</v>
      </c>
      <c r="Q270" s="39">
        <f t="shared" si="14"/>
        <v>1228</v>
      </c>
    </row>
    <row r="271" spans="2:17" ht="12">
      <c r="B271" s="29" t="s">
        <v>917</v>
      </c>
      <c r="C271" s="29" t="s">
        <v>326</v>
      </c>
      <c r="D271" s="148">
        <v>2402</v>
      </c>
      <c r="E271" s="148">
        <v>2462</v>
      </c>
      <c r="F271" s="148">
        <v>0</v>
      </c>
      <c r="G271" s="148">
        <v>0</v>
      </c>
      <c r="H271" s="148">
        <v>0</v>
      </c>
      <c r="I271" s="148">
        <v>0</v>
      </c>
      <c r="J271" s="148">
        <v>0</v>
      </c>
      <c r="K271" s="148">
        <v>0</v>
      </c>
      <c r="L271" s="148">
        <v>0</v>
      </c>
      <c r="M271" s="148">
        <v>0</v>
      </c>
      <c r="O271" s="39">
        <f t="shared" si="12"/>
        <v>2402</v>
      </c>
      <c r="P271" s="39">
        <f t="shared" si="13"/>
        <v>60</v>
      </c>
      <c r="Q271" s="39">
        <f t="shared" si="14"/>
        <v>2462</v>
      </c>
    </row>
    <row r="272" spans="2:17" ht="12">
      <c r="B272" s="29" t="s">
        <v>917</v>
      </c>
      <c r="C272" s="149" t="s">
        <v>355</v>
      </c>
      <c r="D272" s="148">
        <v>2039</v>
      </c>
      <c r="E272" s="148">
        <v>2104</v>
      </c>
      <c r="F272" s="148">
        <v>3</v>
      </c>
      <c r="G272" s="148">
        <v>3</v>
      </c>
      <c r="H272" s="148">
        <v>1</v>
      </c>
      <c r="I272" s="148">
        <v>1</v>
      </c>
      <c r="J272" s="148">
        <v>0</v>
      </c>
      <c r="K272" s="148">
        <v>1</v>
      </c>
      <c r="L272" s="148">
        <v>1</v>
      </c>
      <c r="M272" s="148">
        <v>1</v>
      </c>
      <c r="O272" s="39">
        <f t="shared" si="12"/>
        <v>2044</v>
      </c>
      <c r="P272" s="39">
        <f t="shared" si="13"/>
        <v>66</v>
      </c>
      <c r="Q272" s="39">
        <f t="shared" si="14"/>
        <v>2110</v>
      </c>
    </row>
    <row r="273" spans="2:17" ht="12">
      <c r="B273" s="29" t="s">
        <v>917</v>
      </c>
      <c r="C273" s="149" t="s">
        <v>392</v>
      </c>
      <c r="D273" s="148">
        <v>2139</v>
      </c>
      <c r="E273" s="148">
        <v>2232</v>
      </c>
      <c r="F273" s="148">
        <v>0</v>
      </c>
      <c r="G273" s="148">
        <v>2</v>
      </c>
      <c r="H273" s="148">
        <v>3</v>
      </c>
      <c r="I273" s="148">
        <v>4</v>
      </c>
      <c r="J273" s="148">
        <v>0</v>
      </c>
      <c r="K273" s="148">
        <v>0</v>
      </c>
      <c r="L273" s="148">
        <v>1</v>
      </c>
      <c r="M273" s="148">
        <v>1</v>
      </c>
      <c r="O273" s="39">
        <f t="shared" si="12"/>
        <v>2143</v>
      </c>
      <c r="P273" s="39">
        <f t="shared" si="13"/>
        <v>96</v>
      </c>
      <c r="Q273" s="39">
        <f t="shared" si="14"/>
        <v>2239</v>
      </c>
    </row>
    <row r="274" spans="2:17" ht="12">
      <c r="B274" s="29" t="s">
        <v>414</v>
      </c>
      <c r="C274" s="29" t="s">
        <v>50</v>
      </c>
      <c r="D274" s="148">
        <v>2072</v>
      </c>
      <c r="E274" s="148">
        <v>2186</v>
      </c>
      <c r="F274" s="148">
        <v>2</v>
      </c>
      <c r="G274" s="148">
        <v>4</v>
      </c>
      <c r="H274" s="148">
        <v>0</v>
      </c>
      <c r="I274" s="148">
        <v>0</v>
      </c>
      <c r="J274" s="148">
        <v>0</v>
      </c>
      <c r="K274" s="148">
        <v>0</v>
      </c>
      <c r="L274" s="148">
        <v>0</v>
      </c>
      <c r="M274" s="148">
        <v>0</v>
      </c>
      <c r="O274" s="39">
        <f t="shared" si="12"/>
        <v>2074</v>
      </c>
      <c r="P274" s="39">
        <f t="shared" si="13"/>
        <v>116</v>
      </c>
      <c r="Q274" s="39">
        <f t="shared" si="14"/>
        <v>2190</v>
      </c>
    </row>
    <row r="275" spans="2:17" ht="12">
      <c r="B275" s="29" t="s">
        <v>414</v>
      </c>
      <c r="C275" s="29" t="s">
        <v>57</v>
      </c>
      <c r="D275" s="148">
        <v>1627</v>
      </c>
      <c r="E275" s="148">
        <v>1672</v>
      </c>
      <c r="F275" s="148">
        <v>2</v>
      </c>
      <c r="G275" s="148">
        <v>2</v>
      </c>
      <c r="H275" s="148">
        <v>0</v>
      </c>
      <c r="I275" s="148">
        <v>0</v>
      </c>
      <c r="J275" s="148">
        <v>0</v>
      </c>
      <c r="K275" s="148">
        <v>1</v>
      </c>
      <c r="L275" s="148">
        <v>0</v>
      </c>
      <c r="M275" s="148">
        <v>0</v>
      </c>
      <c r="O275" s="39">
        <f t="shared" si="12"/>
        <v>1629</v>
      </c>
      <c r="P275" s="39">
        <f t="shared" si="13"/>
        <v>46</v>
      </c>
      <c r="Q275" s="39">
        <f t="shared" si="14"/>
        <v>1675</v>
      </c>
    </row>
    <row r="276" spans="2:17" ht="12">
      <c r="B276" s="29" t="s">
        <v>414</v>
      </c>
      <c r="C276" s="29" t="s">
        <v>73</v>
      </c>
      <c r="D276" s="148">
        <v>1995</v>
      </c>
      <c r="E276" s="148">
        <v>2086</v>
      </c>
      <c r="F276" s="148">
        <v>10</v>
      </c>
      <c r="G276" s="148">
        <v>10</v>
      </c>
      <c r="H276" s="148">
        <v>0</v>
      </c>
      <c r="I276" s="148">
        <v>0</v>
      </c>
      <c r="J276" s="148">
        <v>0</v>
      </c>
      <c r="K276" s="148">
        <v>2</v>
      </c>
      <c r="L276" s="148">
        <v>1</v>
      </c>
      <c r="M276" s="148">
        <v>1</v>
      </c>
      <c r="O276" s="39">
        <f t="shared" si="12"/>
        <v>2006</v>
      </c>
      <c r="P276" s="39">
        <f t="shared" si="13"/>
        <v>93</v>
      </c>
      <c r="Q276" s="39">
        <f t="shared" si="14"/>
        <v>2099</v>
      </c>
    </row>
    <row r="277" spans="2:17" ht="12">
      <c r="B277" s="29" t="s">
        <v>414</v>
      </c>
      <c r="C277" s="29" t="s">
        <v>76</v>
      </c>
      <c r="D277" s="148">
        <v>632</v>
      </c>
      <c r="E277" s="148">
        <v>653</v>
      </c>
      <c r="F277" s="148">
        <v>0</v>
      </c>
      <c r="G277" s="148">
        <v>1</v>
      </c>
      <c r="H277" s="148">
        <v>0</v>
      </c>
      <c r="I277" s="148">
        <v>0</v>
      </c>
      <c r="J277" s="148">
        <v>0</v>
      </c>
      <c r="K277" s="148">
        <v>0</v>
      </c>
      <c r="L277" s="148">
        <v>2</v>
      </c>
      <c r="M277" s="148">
        <v>2</v>
      </c>
      <c r="O277" s="39">
        <f t="shared" si="12"/>
        <v>634</v>
      </c>
      <c r="P277" s="39">
        <f t="shared" si="13"/>
        <v>22</v>
      </c>
      <c r="Q277" s="39">
        <f t="shared" si="14"/>
        <v>656</v>
      </c>
    </row>
    <row r="278" spans="2:17" ht="12">
      <c r="B278" s="29" t="s">
        <v>414</v>
      </c>
      <c r="C278" s="29" t="s">
        <v>91</v>
      </c>
      <c r="D278" s="148">
        <v>1959</v>
      </c>
      <c r="E278" s="148">
        <v>2036</v>
      </c>
      <c r="F278" s="148">
        <v>0</v>
      </c>
      <c r="G278" s="148">
        <v>1</v>
      </c>
      <c r="H278" s="148">
        <v>0</v>
      </c>
      <c r="I278" s="148">
        <v>0</v>
      </c>
      <c r="J278" s="148">
        <v>0</v>
      </c>
      <c r="K278" s="148">
        <v>0</v>
      </c>
      <c r="L278" s="148">
        <v>2</v>
      </c>
      <c r="M278" s="148">
        <v>2</v>
      </c>
      <c r="O278" s="39">
        <f t="shared" si="12"/>
        <v>1961</v>
      </c>
      <c r="P278" s="39">
        <f t="shared" si="13"/>
        <v>78</v>
      </c>
      <c r="Q278" s="39">
        <f t="shared" si="14"/>
        <v>2039</v>
      </c>
    </row>
    <row r="279" spans="2:17" ht="12">
      <c r="B279" s="29" t="s">
        <v>414</v>
      </c>
      <c r="C279" s="29" t="s">
        <v>95</v>
      </c>
      <c r="D279" s="148">
        <v>959</v>
      </c>
      <c r="E279" s="148">
        <v>968</v>
      </c>
      <c r="F279" s="148">
        <v>0</v>
      </c>
      <c r="G279" s="148">
        <v>0</v>
      </c>
      <c r="H279" s="148">
        <v>0</v>
      </c>
      <c r="I279" s="148">
        <v>0</v>
      </c>
      <c r="J279" s="148">
        <v>0</v>
      </c>
      <c r="K279" s="148">
        <v>0</v>
      </c>
      <c r="L279" s="148">
        <v>0</v>
      </c>
      <c r="M279" s="148">
        <v>0</v>
      </c>
      <c r="O279" s="39">
        <f t="shared" si="12"/>
        <v>959</v>
      </c>
      <c r="P279" s="39">
        <f t="shared" si="13"/>
        <v>9</v>
      </c>
      <c r="Q279" s="39">
        <f t="shared" si="14"/>
        <v>968</v>
      </c>
    </row>
    <row r="280" spans="2:17" ht="12">
      <c r="B280" s="29" t="s">
        <v>414</v>
      </c>
      <c r="C280" s="29" t="s">
        <v>99</v>
      </c>
      <c r="D280" s="148">
        <v>2215</v>
      </c>
      <c r="E280" s="148">
        <v>2287</v>
      </c>
      <c r="F280" s="148">
        <v>3</v>
      </c>
      <c r="G280" s="148">
        <v>4</v>
      </c>
      <c r="H280" s="148">
        <v>0</v>
      </c>
      <c r="I280" s="148">
        <v>0</v>
      </c>
      <c r="J280" s="148">
        <v>0</v>
      </c>
      <c r="K280" s="148">
        <v>0</v>
      </c>
      <c r="L280" s="148">
        <v>5</v>
      </c>
      <c r="M280" s="148">
        <v>5</v>
      </c>
      <c r="O280" s="39">
        <f t="shared" si="12"/>
        <v>2223</v>
      </c>
      <c r="P280" s="39">
        <f t="shared" si="13"/>
        <v>73</v>
      </c>
      <c r="Q280" s="39">
        <f t="shared" si="14"/>
        <v>2296</v>
      </c>
    </row>
    <row r="281" spans="2:17" ht="12">
      <c r="B281" s="29" t="s">
        <v>414</v>
      </c>
      <c r="C281" s="29" t="s">
        <v>111</v>
      </c>
      <c r="D281" s="148">
        <v>5548</v>
      </c>
      <c r="E281" s="148">
        <v>5636</v>
      </c>
      <c r="F281" s="148">
        <v>7</v>
      </c>
      <c r="G281" s="148">
        <v>8</v>
      </c>
      <c r="H281" s="148">
        <v>0</v>
      </c>
      <c r="I281" s="148">
        <v>1</v>
      </c>
      <c r="J281" s="148">
        <v>0</v>
      </c>
      <c r="K281" s="148">
        <v>1</v>
      </c>
      <c r="L281" s="148">
        <v>1</v>
      </c>
      <c r="M281" s="148">
        <v>1</v>
      </c>
      <c r="O281" s="39">
        <f t="shared" si="12"/>
        <v>5556</v>
      </c>
      <c r="P281" s="39">
        <f t="shared" si="13"/>
        <v>91</v>
      </c>
      <c r="Q281" s="39">
        <f t="shared" si="14"/>
        <v>5647</v>
      </c>
    </row>
    <row r="282" spans="2:17" ht="12">
      <c r="B282" s="29" t="s">
        <v>414</v>
      </c>
      <c r="C282" s="29" t="s">
        <v>124</v>
      </c>
      <c r="D282" s="148">
        <v>974</v>
      </c>
      <c r="E282" s="148">
        <v>995</v>
      </c>
      <c r="F282" s="148">
        <v>0</v>
      </c>
      <c r="G282" s="148">
        <v>0</v>
      </c>
      <c r="H282" s="148">
        <v>0</v>
      </c>
      <c r="I282" s="148">
        <v>0</v>
      </c>
      <c r="J282" s="148">
        <v>0</v>
      </c>
      <c r="K282" s="148">
        <v>0</v>
      </c>
      <c r="L282" s="148">
        <v>2</v>
      </c>
      <c r="M282" s="148">
        <v>2</v>
      </c>
      <c r="O282" s="39">
        <f t="shared" si="12"/>
        <v>976</v>
      </c>
      <c r="P282" s="39">
        <f t="shared" si="13"/>
        <v>21</v>
      </c>
      <c r="Q282" s="39">
        <f t="shared" si="14"/>
        <v>997</v>
      </c>
    </row>
    <row r="283" spans="2:17" ht="12">
      <c r="B283" s="29" t="s">
        <v>414</v>
      </c>
      <c r="C283" s="29" t="s">
        <v>130</v>
      </c>
      <c r="D283" s="148">
        <v>1501</v>
      </c>
      <c r="E283" s="148">
        <v>1580</v>
      </c>
      <c r="F283" s="148">
        <v>1</v>
      </c>
      <c r="G283" s="148">
        <v>5</v>
      </c>
      <c r="H283" s="148">
        <v>0</v>
      </c>
      <c r="I283" s="148">
        <v>0</v>
      </c>
      <c r="J283" s="148">
        <v>0</v>
      </c>
      <c r="K283" s="148">
        <v>1</v>
      </c>
      <c r="L283" s="148">
        <v>0</v>
      </c>
      <c r="M283" s="148">
        <v>1</v>
      </c>
      <c r="O283" s="39">
        <f t="shared" si="12"/>
        <v>1502</v>
      </c>
      <c r="P283" s="39">
        <f t="shared" si="13"/>
        <v>85</v>
      </c>
      <c r="Q283" s="39">
        <f t="shared" si="14"/>
        <v>1587</v>
      </c>
    </row>
    <row r="284" spans="2:17" ht="12">
      <c r="B284" s="29" t="s">
        <v>414</v>
      </c>
      <c r="C284" s="29" t="s">
        <v>147</v>
      </c>
      <c r="D284" s="148">
        <v>1271</v>
      </c>
      <c r="E284" s="148">
        <v>1310</v>
      </c>
      <c r="F284" s="148">
        <v>0</v>
      </c>
      <c r="G284" s="148">
        <v>0</v>
      </c>
      <c r="H284" s="148">
        <v>0</v>
      </c>
      <c r="I284" s="148">
        <v>0</v>
      </c>
      <c r="J284" s="148">
        <v>0</v>
      </c>
      <c r="K284" s="148">
        <v>0</v>
      </c>
      <c r="L284" s="148">
        <v>0</v>
      </c>
      <c r="M284" s="148">
        <v>0</v>
      </c>
      <c r="O284" s="39">
        <f t="shared" si="12"/>
        <v>1271</v>
      </c>
      <c r="P284" s="39">
        <f t="shared" si="13"/>
        <v>39</v>
      </c>
      <c r="Q284" s="39">
        <f t="shared" si="14"/>
        <v>1310</v>
      </c>
    </row>
    <row r="285" spans="2:17" ht="12">
      <c r="B285" s="29" t="s">
        <v>414</v>
      </c>
      <c r="C285" s="29" t="s">
        <v>152</v>
      </c>
      <c r="D285" s="148">
        <v>917</v>
      </c>
      <c r="E285" s="148">
        <v>960</v>
      </c>
      <c r="F285" s="148">
        <v>0</v>
      </c>
      <c r="G285" s="148">
        <v>0</v>
      </c>
      <c r="H285" s="148">
        <v>0</v>
      </c>
      <c r="I285" s="148">
        <v>0</v>
      </c>
      <c r="J285" s="148">
        <v>0</v>
      </c>
      <c r="K285" s="148">
        <v>0</v>
      </c>
      <c r="L285" s="148">
        <v>0</v>
      </c>
      <c r="M285" s="148">
        <v>0</v>
      </c>
      <c r="O285" s="39">
        <f t="shared" si="12"/>
        <v>917</v>
      </c>
      <c r="P285" s="39">
        <f t="shared" si="13"/>
        <v>43</v>
      </c>
      <c r="Q285" s="39">
        <f t="shared" si="14"/>
        <v>960</v>
      </c>
    </row>
    <row r="286" spans="2:17" ht="12">
      <c r="B286" s="29" t="s">
        <v>414</v>
      </c>
      <c r="C286" s="29" t="s">
        <v>679</v>
      </c>
      <c r="D286" s="148">
        <v>1733</v>
      </c>
      <c r="E286" s="148">
        <v>1811</v>
      </c>
      <c r="F286" s="148">
        <v>8</v>
      </c>
      <c r="G286" s="148">
        <v>10</v>
      </c>
      <c r="H286" s="148">
        <v>0</v>
      </c>
      <c r="I286" s="148">
        <v>0</v>
      </c>
      <c r="J286" s="148">
        <v>0</v>
      </c>
      <c r="K286" s="148">
        <v>1</v>
      </c>
      <c r="L286" s="148">
        <v>0</v>
      </c>
      <c r="M286" s="148">
        <v>0</v>
      </c>
      <c r="O286" s="39">
        <f>D286+F286+H286+J286+L286</f>
        <v>1741</v>
      </c>
      <c r="P286" s="39">
        <f>Q286-O286</f>
        <v>81</v>
      </c>
      <c r="Q286" s="39">
        <f>E286+G286+I286+K286+M286</f>
        <v>1822</v>
      </c>
    </row>
    <row r="287" spans="2:17" ht="12">
      <c r="B287" s="29" t="s">
        <v>414</v>
      </c>
      <c r="C287" s="29" t="s">
        <v>168</v>
      </c>
      <c r="D287" s="148">
        <v>1967</v>
      </c>
      <c r="E287" s="148">
        <v>1979</v>
      </c>
      <c r="F287" s="148">
        <v>0</v>
      </c>
      <c r="G287" s="148">
        <v>0</v>
      </c>
      <c r="H287" s="148">
        <v>0</v>
      </c>
      <c r="I287" s="148">
        <v>0</v>
      </c>
      <c r="J287" s="148">
        <v>0</v>
      </c>
      <c r="K287" s="148">
        <v>0</v>
      </c>
      <c r="L287" s="148">
        <v>1</v>
      </c>
      <c r="M287" s="148">
        <v>1</v>
      </c>
      <c r="O287" s="39">
        <f t="shared" si="12"/>
        <v>1968</v>
      </c>
      <c r="P287" s="39">
        <f t="shared" si="13"/>
        <v>12</v>
      </c>
      <c r="Q287" s="39">
        <f t="shared" si="14"/>
        <v>1980</v>
      </c>
    </row>
    <row r="288" spans="2:17" ht="12">
      <c r="B288" s="29" t="s">
        <v>414</v>
      </c>
      <c r="C288" s="29" t="s">
        <v>179</v>
      </c>
      <c r="D288" s="148">
        <v>762</v>
      </c>
      <c r="E288" s="148">
        <v>788</v>
      </c>
      <c r="F288" s="148">
        <v>0</v>
      </c>
      <c r="G288" s="148">
        <v>0</v>
      </c>
      <c r="H288" s="148">
        <v>0</v>
      </c>
      <c r="I288" s="148">
        <v>0</v>
      </c>
      <c r="J288" s="148">
        <v>0</v>
      </c>
      <c r="K288" s="148">
        <v>0</v>
      </c>
      <c r="L288" s="148">
        <v>1</v>
      </c>
      <c r="M288" s="148">
        <v>1</v>
      </c>
      <c r="O288" s="39">
        <f t="shared" si="12"/>
        <v>763</v>
      </c>
      <c r="P288" s="39">
        <f t="shared" si="13"/>
        <v>26</v>
      </c>
      <c r="Q288" s="39">
        <f t="shared" si="14"/>
        <v>789</v>
      </c>
    </row>
    <row r="289" spans="2:17" ht="12">
      <c r="B289" s="29" t="s">
        <v>414</v>
      </c>
      <c r="C289" s="29" t="s">
        <v>184</v>
      </c>
      <c r="D289" s="148">
        <v>777</v>
      </c>
      <c r="E289" s="148">
        <v>807</v>
      </c>
      <c r="F289" s="148">
        <v>0</v>
      </c>
      <c r="G289" s="148">
        <v>0</v>
      </c>
      <c r="H289" s="148">
        <v>0</v>
      </c>
      <c r="I289" s="148">
        <v>0</v>
      </c>
      <c r="J289" s="148">
        <v>0</v>
      </c>
      <c r="K289" s="148">
        <v>0</v>
      </c>
      <c r="L289" s="148">
        <v>0</v>
      </c>
      <c r="M289" s="148">
        <v>0</v>
      </c>
      <c r="O289" s="39">
        <f t="shared" si="12"/>
        <v>777</v>
      </c>
      <c r="P289" s="39">
        <f t="shared" si="13"/>
        <v>30</v>
      </c>
      <c r="Q289" s="39">
        <f t="shared" si="14"/>
        <v>807</v>
      </c>
    </row>
    <row r="290" spans="2:17" ht="12">
      <c r="B290" s="29" t="s">
        <v>414</v>
      </c>
      <c r="C290" s="149" t="s">
        <v>212</v>
      </c>
      <c r="D290" s="148">
        <v>2321</v>
      </c>
      <c r="E290" s="148">
        <v>2391</v>
      </c>
      <c r="F290" s="148">
        <v>0</v>
      </c>
      <c r="G290" s="148">
        <v>2</v>
      </c>
      <c r="H290" s="148">
        <v>0</v>
      </c>
      <c r="I290" s="148">
        <v>0</v>
      </c>
      <c r="J290" s="148">
        <v>0</v>
      </c>
      <c r="K290" s="148">
        <v>0</v>
      </c>
      <c r="L290" s="148">
        <v>0</v>
      </c>
      <c r="M290" s="148">
        <v>0</v>
      </c>
      <c r="O290" s="39">
        <f t="shared" si="12"/>
        <v>2321</v>
      </c>
      <c r="P290" s="39">
        <f t="shared" si="13"/>
        <v>72</v>
      </c>
      <c r="Q290" s="39">
        <f t="shared" si="14"/>
        <v>2393</v>
      </c>
    </row>
    <row r="291" spans="2:17" ht="12">
      <c r="B291" s="29" t="s">
        <v>414</v>
      </c>
      <c r="C291" s="29" t="s">
        <v>218</v>
      </c>
      <c r="D291" s="148">
        <v>2109</v>
      </c>
      <c r="E291" s="148">
        <v>2216</v>
      </c>
      <c r="F291" s="148">
        <v>2</v>
      </c>
      <c r="G291" s="148">
        <v>3</v>
      </c>
      <c r="H291" s="148">
        <v>1</v>
      </c>
      <c r="I291" s="148">
        <v>1</v>
      </c>
      <c r="J291" s="148">
        <v>0</v>
      </c>
      <c r="K291" s="148">
        <v>2</v>
      </c>
      <c r="L291" s="148">
        <v>2</v>
      </c>
      <c r="M291" s="148">
        <v>2</v>
      </c>
      <c r="O291" s="39">
        <f t="shared" si="12"/>
        <v>2114</v>
      </c>
      <c r="P291" s="39">
        <f t="shared" si="13"/>
        <v>110</v>
      </c>
      <c r="Q291" s="39">
        <f t="shared" si="14"/>
        <v>2224</v>
      </c>
    </row>
    <row r="292" spans="2:17" ht="12">
      <c r="B292" s="29" t="s">
        <v>414</v>
      </c>
      <c r="C292" s="29" t="s">
        <v>219</v>
      </c>
      <c r="D292" s="148">
        <v>1215</v>
      </c>
      <c r="E292" s="148">
        <v>1274</v>
      </c>
      <c r="F292" s="148">
        <v>14</v>
      </c>
      <c r="G292" s="148">
        <v>20</v>
      </c>
      <c r="H292" s="148">
        <v>0</v>
      </c>
      <c r="I292" s="148">
        <v>0</v>
      </c>
      <c r="J292" s="148">
        <v>0</v>
      </c>
      <c r="K292" s="148">
        <v>0</v>
      </c>
      <c r="L292" s="148">
        <v>0</v>
      </c>
      <c r="M292" s="148">
        <v>0</v>
      </c>
      <c r="O292" s="39">
        <f t="shared" si="12"/>
        <v>1229</v>
      </c>
      <c r="P292" s="39">
        <f t="shared" si="13"/>
        <v>65</v>
      </c>
      <c r="Q292" s="39">
        <f t="shared" si="14"/>
        <v>1294</v>
      </c>
    </row>
    <row r="293" spans="2:17" ht="12">
      <c r="B293" s="29" t="s">
        <v>414</v>
      </c>
      <c r="C293" s="29" t="s">
        <v>223</v>
      </c>
      <c r="D293" s="148">
        <v>1971</v>
      </c>
      <c r="E293" s="148">
        <v>2026</v>
      </c>
      <c r="F293" s="148">
        <v>2</v>
      </c>
      <c r="G293" s="148">
        <v>3</v>
      </c>
      <c r="H293" s="148">
        <v>0</v>
      </c>
      <c r="I293" s="148">
        <v>0</v>
      </c>
      <c r="J293" s="148">
        <v>0</v>
      </c>
      <c r="K293" s="148">
        <v>0</v>
      </c>
      <c r="L293" s="148">
        <v>2</v>
      </c>
      <c r="M293" s="148">
        <v>2</v>
      </c>
      <c r="O293" s="39">
        <f t="shared" si="12"/>
        <v>1975</v>
      </c>
      <c r="P293" s="39">
        <f t="shared" si="13"/>
        <v>56</v>
      </c>
      <c r="Q293" s="39">
        <f t="shared" si="14"/>
        <v>2031</v>
      </c>
    </row>
    <row r="294" spans="2:17" ht="12">
      <c r="B294" s="29" t="s">
        <v>414</v>
      </c>
      <c r="C294" s="29" t="s">
        <v>285</v>
      </c>
      <c r="D294" s="148">
        <v>853</v>
      </c>
      <c r="E294" s="148">
        <v>879</v>
      </c>
      <c r="F294" s="148">
        <v>0</v>
      </c>
      <c r="G294" s="148">
        <v>0</v>
      </c>
      <c r="H294" s="148">
        <v>0</v>
      </c>
      <c r="I294" s="148">
        <v>0</v>
      </c>
      <c r="J294" s="148">
        <v>0</v>
      </c>
      <c r="K294" s="148">
        <v>0</v>
      </c>
      <c r="L294" s="148">
        <v>2</v>
      </c>
      <c r="M294" s="148">
        <v>2</v>
      </c>
      <c r="O294" s="39">
        <f t="shared" si="12"/>
        <v>855</v>
      </c>
      <c r="P294" s="39">
        <f t="shared" si="13"/>
        <v>26</v>
      </c>
      <c r="Q294" s="39">
        <f t="shared" si="14"/>
        <v>881</v>
      </c>
    </row>
    <row r="295" spans="2:17" ht="12">
      <c r="B295" s="29" t="s">
        <v>414</v>
      </c>
      <c r="C295" s="29" t="s">
        <v>287</v>
      </c>
      <c r="D295" s="148">
        <v>1543</v>
      </c>
      <c r="E295" s="148">
        <v>1601</v>
      </c>
      <c r="F295" s="148">
        <v>1</v>
      </c>
      <c r="G295" s="148">
        <v>1</v>
      </c>
      <c r="H295" s="148">
        <v>0</v>
      </c>
      <c r="I295" s="148">
        <v>0</v>
      </c>
      <c r="J295" s="148">
        <v>0</v>
      </c>
      <c r="K295" s="148">
        <v>0</v>
      </c>
      <c r="L295" s="148">
        <v>0</v>
      </c>
      <c r="M295" s="148">
        <v>0</v>
      </c>
      <c r="O295" s="39">
        <f t="shared" si="12"/>
        <v>1544</v>
      </c>
      <c r="P295" s="39">
        <f t="shared" si="13"/>
        <v>58</v>
      </c>
      <c r="Q295" s="39">
        <f t="shared" si="14"/>
        <v>1602</v>
      </c>
    </row>
    <row r="296" spans="2:17" ht="12">
      <c r="B296" s="29" t="s">
        <v>414</v>
      </c>
      <c r="C296" s="29" t="s">
        <v>302</v>
      </c>
      <c r="D296" s="148">
        <v>1264</v>
      </c>
      <c r="E296" s="148">
        <v>1336</v>
      </c>
      <c r="F296" s="148">
        <v>1</v>
      </c>
      <c r="G296" s="148">
        <v>2</v>
      </c>
      <c r="H296" s="148">
        <v>0</v>
      </c>
      <c r="I296" s="148">
        <v>0</v>
      </c>
      <c r="J296" s="148">
        <v>0</v>
      </c>
      <c r="K296" s="148">
        <v>0</v>
      </c>
      <c r="L296" s="148">
        <v>5</v>
      </c>
      <c r="M296" s="148">
        <v>5</v>
      </c>
      <c r="O296" s="39">
        <f t="shared" si="12"/>
        <v>1270</v>
      </c>
      <c r="P296" s="39">
        <f t="shared" si="13"/>
        <v>73</v>
      </c>
      <c r="Q296" s="39">
        <f t="shared" si="14"/>
        <v>1343</v>
      </c>
    </row>
    <row r="297" spans="2:17" ht="12">
      <c r="B297" s="29" t="s">
        <v>414</v>
      </c>
      <c r="C297" s="29" t="s">
        <v>327</v>
      </c>
      <c r="D297" s="148">
        <v>1143</v>
      </c>
      <c r="E297" s="148">
        <v>1212</v>
      </c>
      <c r="F297" s="148">
        <v>0</v>
      </c>
      <c r="G297" s="148">
        <v>0</v>
      </c>
      <c r="H297" s="148">
        <v>0</v>
      </c>
      <c r="I297" s="148">
        <v>0</v>
      </c>
      <c r="J297" s="148">
        <v>0</v>
      </c>
      <c r="K297" s="148">
        <v>0</v>
      </c>
      <c r="L297" s="148">
        <v>1</v>
      </c>
      <c r="M297" s="148">
        <v>1</v>
      </c>
      <c r="O297" s="39">
        <f t="shared" si="12"/>
        <v>1144</v>
      </c>
      <c r="P297" s="39">
        <f t="shared" si="13"/>
        <v>69</v>
      </c>
      <c r="Q297" s="39">
        <f t="shared" si="14"/>
        <v>1213</v>
      </c>
    </row>
    <row r="298" spans="2:17" ht="12">
      <c r="B298" s="29" t="s">
        <v>414</v>
      </c>
      <c r="C298" s="29" t="s">
        <v>345</v>
      </c>
      <c r="D298" s="148">
        <v>1626</v>
      </c>
      <c r="E298" s="148">
        <v>1704</v>
      </c>
      <c r="F298" s="148">
        <v>2</v>
      </c>
      <c r="G298" s="148">
        <v>7</v>
      </c>
      <c r="H298" s="148">
        <v>0</v>
      </c>
      <c r="I298" s="148">
        <v>0</v>
      </c>
      <c r="J298" s="148">
        <v>0</v>
      </c>
      <c r="K298" s="148">
        <v>0</v>
      </c>
      <c r="L298" s="148">
        <v>0</v>
      </c>
      <c r="M298" s="148">
        <v>0</v>
      </c>
      <c r="O298" s="39">
        <f t="shared" si="12"/>
        <v>1628</v>
      </c>
      <c r="P298" s="39">
        <f t="shared" si="13"/>
        <v>83</v>
      </c>
      <c r="Q298" s="39">
        <f t="shared" si="14"/>
        <v>1711</v>
      </c>
    </row>
    <row r="299" spans="2:17" ht="12">
      <c r="B299" s="29" t="s">
        <v>414</v>
      </c>
      <c r="C299" s="29" t="s">
        <v>354</v>
      </c>
      <c r="D299" s="148">
        <v>2644</v>
      </c>
      <c r="E299" s="148">
        <v>2746</v>
      </c>
      <c r="F299" s="148">
        <v>62</v>
      </c>
      <c r="G299" s="148">
        <v>66</v>
      </c>
      <c r="H299" s="148">
        <v>0</v>
      </c>
      <c r="I299" s="148">
        <v>0</v>
      </c>
      <c r="J299" s="148">
        <v>0</v>
      </c>
      <c r="K299" s="148">
        <v>1</v>
      </c>
      <c r="L299" s="148">
        <v>1</v>
      </c>
      <c r="M299" s="148">
        <v>1</v>
      </c>
      <c r="O299" s="39">
        <f t="shared" si="12"/>
        <v>2707</v>
      </c>
      <c r="P299" s="39">
        <f t="shared" si="13"/>
        <v>107</v>
      </c>
      <c r="Q299" s="39">
        <f t="shared" si="14"/>
        <v>2814</v>
      </c>
    </row>
    <row r="300" spans="2:17" ht="12">
      <c r="B300" s="29" t="s">
        <v>414</v>
      </c>
      <c r="C300" s="29" t="s">
        <v>357</v>
      </c>
      <c r="D300" s="148">
        <v>1364</v>
      </c>
      <c r="E300" s="148">
        <v>1454</v>
      </c>
      <c r="F300" s="148">
        <v>0</v>
      </c>
      <c r="G300" s="148">
        <v>0</v>
      </c>
      <c r="H300" s="148">
        <v>0</v>
      </c>
      <c r="I300" s="148">
        <v>0</v>
      </c>
      <c r="J300" s="148">
        <v>0</v>
      </c>
      <c r="K300" s="148">
        <v>1</v>
      </c>
      <c r="L300" s="148">
        <v>0</v>
      </c>
      <c r="M300" s="148">
        <v>1</v>
      </c>
      <c r="O300" s="39">
        <f t="shared" si="12"/>
        <v>1364</v>
      </c>
      <c r="P300" s="39">
        <f t="shared" si="13"/>
        <v>92</v>
      </c>
      <c r="Q300" s="39">
        <f t="shared" si="14"/>
        <v>1456</v>
      </c>
    </row>
    <row r="301" spans="2:17" ht="12">
      <c r="B301" s="29" t="s">
        <v>414</v>
      </c>
      <c r="C301" s="29" t="s">
        <v>359</v>
      </c>
      <c r="D301" s="148">
        <v>1466</v>
      </c>
      <c r="E301" s="148">
        <v>1503</v>
      </c>
      <c r="F301" s="148">
        <v>0</v>
      </c>
      <c r="G301" s="148">
        <v>3</v>
      </c>
      <c r="H301" s="148">
        <v>0</v>
      </c>
      <c r="I301" s="148">
        <v>0</v>
      </c>
      <c r="J301" s="148">
        <v>0</v>
      </c>
      <c r="K301" s="148">
        <v>0</v>
      </c>
      <c r="L301" s="148">
        <v>1</v>
      </c>
      <c r="M301" s="148">
        <v>1</v>
      </c>
      <c r="O301" s="39">
        <f t="shared" si="12"/>
        <v>1467</v>
      </c>
      <c r="P301" s="39">
        <f t="shared" si="13"/>
        <v>40</v>
      </c>
      <c r="Q301" s="39">
        <f t="shared" si="14"/>
        <v>1507</v>
      </c>
    </row>
    <row r="302" spans="2:17" ht="12">
      <c r="B302" s="29" t="s">
        <v>414</v>
      </c>
      <c r="C302" s="29" t="s">
        <v>360</v>
      </c>
      <c r="D302" s="148">
        <v>1319</v>
      </c>
      <c r="E302" s="148">
        <v>1370</v>
      </c>
      <c r="F302" s="148">
        <v>1</v>
      </c>
      <c r="G302" s="148">
        <v>1</v>
      </c>
      <c r="H302" s="148">
        <v>0</v>
      </c>
      <c r="I302" s="148">
        <v>0</v>
      </c>
      <c r="J302" s="148">
        <v>0</v>
      </c>
      <c r="K302" s="148">
        <v>1</v>
      </c>
      <c r="L302" s="148">
        <v>2</v>
      </c>
      <c r="M302" s="148">
        <v>2</v>
      </c>
      <c r="O302" s="39">
        <f t="shared" si="12"/>
        <v>1322</v>
      </c>
      <c r="P302" s="39">
        <f t="shared" si="13"/>
        <v>52</v>
      </c>
      <c r="Q302" s="39">
        <f t="shared" si="14"/>
        <v>1374</v>
      </c>
    </row>
    <row r="303" spans="2:17" ht="12">
      <c r="B303" s="29" t="s">
        <v>414</v>
      </c>
      <c r="C303" s="29" t="s">
        <v>366</v>
      </c>
      <c r="D303" s="148">
        <v>1339</v>
      </c>
      <c r="E303" s="148">
        <v>1399</v>
      </c>
      <c r="F303" s="148">
        <v>0</v>
      </c>
      <c r="G303" s="148">
        <v>0</v>
      </c>
      <c r="H303" s="148">
        <v>0</v>
      </c>
      <c r="I303" s="148">
        <v>0</v>
      </c>
      <c r="J303" s="148">
        <v>0</v>
      </c>
      <c r="K303" s="148">
        <v>1</v>
      </c>
      <c r="L303" s="148">
        <v>1</v>
      </c>
      <c r="M303" s="148">
        <v>1</v>
      </c>
      <c r="O303" s="39">
        <f t="shared" si="12"/>
        <v>1340</v>
      </c>
      <c r="P303" s="39">
        <f t="shared" si="13"/>
        <v>61</v>
      </c>
      <c r="Q303" s="39">
        <f t="shared" si="14"/>
        <v>1401</v>
      </c>
    </row>
    <row r="304" spans="2:17" ht="12">
      <c r="B304" s="29" t="s">
        <v>414</v>
      </c>
      <c r="C304" s="149" t="s">
        <v>367</v>
      </c>
      <c r="D304" s="148">
        <v>1795</v>
      </c>
      <c r="E304" s="148">
        <v>1885</v>
      </c>
      <c r="F304" s="148">
        <v>4</v>
      </c>
      <c r="G304" s="148">
        <v>4</v>
      </c>
      <c r="H304" s="148">
        <v>0</v>
      </c>
      <c r="I304" s="148">
        <v>0</v>
      </c>
      <c r="J304" s="148">
        <v>0</v>
      </c>
      <c r="K304" s="148">
        <v>1</v>
      </c>
      <c r="L304" s="148">
        <v>1</v>
      </c>
      <c r="M304" s="148">
        <v>1</v>
      </c>
      <c r="O304" s="39">
        <f t="shared" si="12"/>
        <v>1800</v>
      </c>
      <c r="P304" s="39">
        <f t="shared" si="13"/>
        <v>91</v>
      </c>
      <c r="Q304" s="39">
        <f t="shared" si="14"/>
        <v>1891</v>
      </c>
    </row>
    <row r="305" spans="2:17" ht="12">
      <c r="B305" s="29" t="s">
        <v>414</v>
      </c>
      <c r="C305" s="29" t="s">
        <v>378</v>
      </c>
      <c r="D305" s="148">
        <v>2828</v>
      </c>
      <c r="E305" s="148">
        <v>2949</v>
      </c>
      <c r="F305" s="148">
        <v>2</v>
      </c>
      <c r="G305" s="148">
        <v>2</v>
      </c>
      <c r="H305" s="148">
        <v>0</v>
      </c>
      <c r="I305" s="148">
        <v>0</v>
      </c>
      <c r="J305" s="148">
        <v>0</v>
      </c>
      <c r="K305" s="148">
        <v>0</v>
      </c>
      <c r="L305" s="148">
        <v>1</v>
      </c>
      <c r="M305" s="148">
        <v>1</v>
      </c>
      <c r="O305" s="39">
        <f t="shared" si="12"/>
        <v>2831</v>
      </c>
      <c r="P305" s="39">
        <f t="shared" si="13"/>
        <v>121</v>
      </c>
      <c r="Q305" s="39">
        <f t="shared" si="14"/>
        <v>2952</v>
      </c>
    </row>
    <row r="306" spans="2:17" ht="12">
      <c r="B306" s="29" t="s">
        <v>918</v>
      </c>
      <c r="C306" s="149" t="s">
        <v>51</v>
      </c>
      <c r="D306" s="148">
        <v>2480</v>
      </c>
      <c r="E306" s="148">
        <v>2625</v>
      </c>
      <c r="F306" s="148">
        <v>2</v>
      </c>
      <c r="G306" s="148">
        <v>4</v>
      </c>
      <c r="H306" s="148">
        <v>0</v>
      </c>
      <c r="I306" s="148">
        <v>0</v>
      </c>
      <c r="J306" s="148">
        <v>0</v>
      </c>
      <c r="K306" s="148">
        <v>2</v>
      </c>
      <c r="L306" s="148">
        <v>0</v>
      </c>
      <c r="M306" s="148">
        <v>0</v>
      </c>
      <c r="O306" s="39">
        <f t="shared" si="12"/>
        <v>2482</v>
      </c>
      <c r="P306" s="39">
        <f t="shared" si="13"/>
        <v>149</v>
      </c>
      <c r="Q306" s="39">
        <f t="shared" si="14"/>
        <v>2631</v>
      </c>
    </row>
    <row r="307" spans="2:17" ht="12">
      <c r="B307" s="29" t="s">
        <v>918</v>
      </c>
      <c r="C307" s="29" t="s">
        <v>61</v>
      </c>
      <c r="D307" s="148">
        <v>1876</v>
      </c>
      <c r="E307" s="148">
        <v>1950</v>
      </c>
      <c r="F307" s="148">
        <v>9</v>
      </c>
      <c r="G307" s="148">
        <v>14</v>
      </c>
      <c r="H307" s="148">
        <v>0</v>
      </c>
      <c r="I307" s="148">
        <v>1</v>
      </c>
      <c r="J307" s="148">
        <v>0</v>
      </c>
      <c r="K307" s="148">
        <v>0</v>
      </c>
      <c r="L307" s="148">
        <v>3</v>
      </c>
      <c r="M307" s="148">
        <v>3</v>
      </c>
      <c r="O307" s="39">
        <f t="shared" si="12"/>
        <v>1888</v>
      </c>
      <c r="P307" s="39">
        <f t="shared" si="13"/>
        <v>80</v>
      </c>
      <c r="Q307" s="39">
        <f t="shared" si="14"/>
        <v>1968</v>
      </c>
    </row>
    <row r="308" spans="2:17" ht="12">
      <c r="B308" s="29" t="s">
        <v>918</v>
      </c>
      <c r="C308" s="29" t="s">
        <v>96</v>
      </c>
      <c r="D308" s="148">
        <v>3274</v>
      </c>
      <c r="E308" s="148">
        <v>3453</v>
      </c>
      <c r="F308" s="148">
        <v>2</v>
      </c>
      <c r="G308" s="148">
        <v>6</v>
      </c>
      <c r="H308" s="148">
        <v>0</v>
      </c>
      <c r="I308" s="148">
        <v>0</v>
      </c>
      <c r="J308" s="148">
        <v>0</v>
      </c>
      <c r="K308" s="148">
        <v>2</v>
      </c>
      <c r="L308" s="148">
        <v>0</v>
      </c>
      <c r="M308" s="148">
        <v>0</v>
      </c>
      <c r="O308" s="39">
        <f t="shared" si="12"/>
        <v>3276</v>
      </c>
      <c r="P308" s="39">
        <f t="shared" si="13"/>
        <v>185</v>
      </c>
      <c r="Q308" s="39">
        <f t="shared" si="14"/>
        <v>3461</v>
      </c>
    </row>
    <row r="309" spans="2:17" ht="12">
      <c r="B309" s="29" t="s">
        <v>918</v>
      </c>
      <c r="C309" s="149" t="s">
        <v>101</v>
      </c>
      <c r="D309" s="148">
        <v>2016</v>
      </c>
      <c r="E309" s="148">
        <v>2129</v>
      </c>
      <c r="F309" s="148">
        <v>2</v>
      </c>
      <c r="G309" s="148">
        <v>2</v>
      </c>
      <c r="H309" s="148">
        <v>0</v>
      </c>
      <c r="I309" s="148">
        <v>0</v>
      </c>
      <c r="J309" s="148">
        <v>0</v>
      </c>
      <c r="K309" s="148">
        <v>2</v>
      </c>
      <c r="L309" s="148">
        <v>1</v>
      </c>
      <c r="M309" s="148">
        <v>1</v>
      </c>
      <c r="O309" s="39">
        <f t="shared" si="12"/>
        <v>2019</v>
      </c>
      <c r="P309" s="39">
        <f t="shared" si="13"/>
        <v>115</v>
      </c>
      <c r="Q309" s="39">
        <f t="shared" si="14"/>
        <v>2134</v>
      </c>
    </row>
    <row r="310" spans="2:17" ht="12">
      <c r="B310" s="29" t="s">
        <v>918</v>
      </c>
      <c r="C310" s="149" t="s">
        <v>114</v>
      </c>
      <c r="D310" s="148">
        <v>1226</v>
      </c>
      <c r="E310" s="148">
        <v>1294</v>
      </c>
      <c r="F310" s="148">
        <v>1</v>
      </c>
      <c r="G310" s="148">
        <v>2</v>
      </c>
      <c r="H310" s="148">
        <v>0</v>
      </c>
      <c r="I310" s="148">
        <v>0</v>
      </c>
      <c r="J310" s="148">
        <v>0</v>
      </c>
      <c r="K310" s="148">
        <v>1</v>
      </c>
      <c r="L310" s="148">
        <v>1</v>
      </c>
      <c r="M310" s="148">
        <v>1</v>
      </c>
      <c r="O310" s="39">
        <f t="shared" si="12"/>
        <v>1228</v>
      </c>
      <c r="P310" s="39">
        <f t="shared" si="13"/>
        <v>70</v>
      </c>
      <c r="Q310" s="39">
        <f t="shared" si="14"/>
        <v>1298</v>
      </c>
    </row>
    <row r="311" spans="2:17" ht="12">
      <c r="B311" s="29" t="s">
        <v>918</v>
      </c>
      <c r="C311" s="149" t="s">
        <v>125</v>
      </c>
      <c r="D311" s="148">
        <v>1388</v>
      </c>
      <c r="E311" s="148">
        <v>1492</v>
      </c>
      <c r="F311" s="148">
        <v>4</v>
      </c>
      <c r="G311" s="148">
        <v>16</v>
      </c>
      <c r="H311" s="148">
        <v>0</v>
      </c>
      <c r="I311" s="148">
        <v>0</v>
      </c>
      <c r="J311" s="148">
        <v>0</v>
      </c>
      <c r="K311" s="148">
        <v>1</v>
      </c>
      <c r="L311" s="148">
        <v>0</v>
      </c>
      <c r="M311" s="148">
        <v>0</v>
      </c>
      <c r="O311" s="39">
        <f t="shared" si="12"/>
        <v>1392</v>
      </c>
      <c r="P311" s="39">
        <f t="shared" si="13"/>
        <v>117</v>
      </c>
      <c r="Q311" s="39">
        <f t="shared" si="14"/>
        <v>1509</v>
      </c>
    </row>
    <row r="312" spans="2:17" ht="12">
      <c r="B312" s="29" t="s">
        <v>918</v>
      </c>
      <c r="C312" s="149" t="s">
        <v>203</v>
      </c>
      <c r="D312" s="148">
        <v>1475</v>
      </c>
      <c r="E312" s="148">
        <v>1516</v>
      </c>
      <c r="F312" s="148">
        <v>2</v>
      </c>
      <c r="G312" s="148">
        <v>5</v>
      </c>
      <c r="H312" s="148">
        <v>0</v>
      </c>
      <c r="I312" s="148">
        <v>0</v>
      </c>
      <c r="J312" s="148">
        <v>0</v>
      </c>
      <c r="K312" s="148">
        <v>4</v>
      </c>
      <c r="L312" s="148">
        <v>0</v>
      </c>
      <c r="M312" s="148">
        <v>0</v>
      </c>
      <c r="O312" s="39">
        <f t="shared" si="12"/>
        <v>1477</v>
      </c>
      <c r="P312" s="39">
        <f t="shared" si="13"/>
        <v>48</v>
      </c>
      <c r="Q312" s="39">
        <f t="shared" si="14"/>
        <v>1525</v>
      </c>
    </row>
    <row r="313" spans="2:17" ht="12">
      <c r="B313" s="29" t="s">
        <v>918</v>
      </c>
      <c r="C313" s="29" t="s">
        <v>217</v>
      </c>
      <c r="D313" s="148">
        <v>1372</v>
      </c>
      <c r="E313" s="148">
        <v>1397</v>
      </c>
      <c r="F313" s="148">
        <v>0</v>
      </c>
      <c r="G313" s="148">
        <v>0</v>
      </c>
      <c r="H313" s="148">
        <v>0</v>
      </c>
      <c r="I313" s="148">
        <v>0</v>
      </c>
      <c r="J313" s="148">
        <v>0</v>
      </c>
      <c r="K313" s="148">
        <v>0</v>
      </c>
      <c r="L313" s="148">
        <v>0</v>
      </c>
      <c r="M313" s="148">
        <v>0</v>
      </c>
      <c r="O313" s="39">
        <f t="shared" si="12"/>
        <v>1372</v>
      </c>
      <c r="P313" s="39">
        <f t="shared" si="13"/>
        <v>25</v>
      </c>
      <c r="Q313" s="39">
        <f t="shared" si="14"/>
        <v>1397</v>
      </c>
    </row>
    <row r="314" spans="2:17" ht="12">
      <c r="B314" s="29" t="s">
        <v>918</v>
      </c>
      <c r="C314" s="29" t="s">
        <v>233</v>
      </c>
      <c r="D314" s="148">
        <v>3493</v>
      </c>
      <c r="E314" s="148">
        <v>3596</v>
      </c>
      <c r="F314" s="148">
        <v>2</v>
      </c>
      <c r="G314" s="148">
        <v>4</v>
      </c>
      <c r="H314" s="148">
        <v>0</v>
      </c>
      <c r="I314" s="148">
        <v>0</v>
      </c>
      <c r="J314" s="148">
        <v>0</v>
      </c>
      <c r="K314" s="148">
        <v>2</v>
      </c>
      <c r="L314" s="148">
        <v>1</v>
      </c>
      <c r="M314" s="148">
        <v>1</v>
      </c>
      <c r="O314" s="39">
        <f t="shared" si="12"/>
        <v>3496</v>
      </c>
      <c r="P314" s="39">
        <f t="shared" si="13"/>
        <v>107</v>
      </c>
      <c r="Q314" s="39">
        <f t="shared" si="14"/>
        <v>3603</v>
      </c>
    </row>
    <row r="315" spans="2:17" ht="12">
      <c r="B315" s="29" t="s">
        <v>918</v>
      </c>
      <c r="C315" s="149" t="s">
        <v>258</v>
      </c>
      <c r="D315" s="148">
        <v>3652</v>
      </c>
      <c r="E315" s="148">
        <v>3697</v>
      </c>
      <c r="F315" s="148">
        <v>1</v>
      </c>
      <c r="G315" s="148">
        <v>2</v>
      </c>
      <c r="H315" s="148">
        <v>0</v>
      </c>
      <c r="I315" s="148">
        <v>0</v>
      </c>
      <c r="J315" s="148">
        <v>0</v>
      </c>
      <c r="K315" s="148">
        <v>0</v>
      </c>
      <c r="L315" s="148">
        <v>2</v>
      </c>
      <c r="M315" s="148">
        <v>2</v>
      </c>
      <c r="O315" s="39">
        <f t="shared" si="12"/>
        <v>3655</v>
      </c>
      <c r="P315" s="39">
        <f t="shared" si="13"/>
        <v>46</v>
      </c>
      <c r="Q315" s="39">
        <f t="shared" si="14"/>
        <v>3701</v>
      </c>
    </row>
    <row r="316" spans="2:17" ht="12">
      <c r="B316" s="29" t="s">
        <v>918</v>
      </c>
      <c r="C316" s="149" t="s">
        <v>320</v>
      </c>
      <c r="D316" s="148">
        <v>1477</v>
      </c>
      <c r="E316" s="148">
        <v>1549</v>
      </c>
      <c r="F316" s="148">
        <v>7</v>
      </c>
      <c r="G316" s="148">
        <v>10</v>
      </c>
      <c r="H316" s="148">
        <v>0</v>
      </c>
      <c r="I316" s="148">
        <v>0</v>
      </c>
      <c r="J316" s="148">
        <v>0</v>
      </c>
      <c r="K316" s="148">
        <v>4</v>
      </c>
      <c r="L316" s="148">
        <v>2</v>
      </c>
      <c r="M316" s="148">
        <v>2</v>
      </c>
      <c r="O316" s="39">
        <f t="shared" si="12"/>
        <v>1486</v>
      </c>
      <c r="P316" s="39">
        <f t="shared" si="13"/>
        <v>79</v>
      </c>
      <c r="Q316" s="39">
        <f t="shared" si="14"/>
        <v>1565</v>
      </c>
    </row>
    <row r="317" spans="2:17" ht="12">
      <c r="B317" s="29" t="s">
        <v>919</v>
      </c>
      <c r="C317" s="149" t="s">
        <v>90</v>
      </c>
      <c r="D317" s="148">
        <v>1556</v>
      </c>
      <c r="E317" s="148">
        <v>1583</v>
      </c>
      <c r="F317" s="148">
        <v>0</v>
      </c>
      <c r="G317" s="148">
        <v>0</v>
      </c>
      <c r="H317" s="148">
        <v>0</v>
      </c>
      <c r="I317" s="148">
        <v>0</v>
      </c>
      <c r="J317" s="148">
        <v>0</v>
      </c>
      <c r="K317" s="148">
        <v>0</v>
      </c>
      <c r="L317" s="148">
        <v>0</v>
      </c>
      <c r="M317" s="148">
        <v>0</v>
      </c>
      <c r="O317" s="39">
        <f t="shared" si="12"/>
        <v>1556</v>
      </c>
      <c r="P317" s="39">
        <f t="shared" si="13"/>
        <v>27</v>
      </c>
      <c r="Q317" s="39">
        <f t="shared" si="14"/>
        <v>1583</v>
      </c>
    </row>
    <row r="318" spans="2:17" ht="12">
      <c r="B318" s="29" t="s">
        <v>919</v>
      </c>
      <c r="C318" s="149" t="s">
        <v>146</v>
      </c>
      <c r="D318" s="148">
        <v>1479</v>
      </c>
      <c r="E318" s="148">
        <v>1575</v>
      </c>
      <c r="F318" s="148">
        <v>4</v>
      </c>
      <c r="G318" s="148">
        <v>9</v>
      </c>
      <c r="H318" s="148">
        <v>0</v>
      </c>
      <c r="I318" s="148">
        <v>2</v>
      </c>
      <c r="J318" s="148">
        <v>0</v>
      </c>
      <c r="K318" s="148">
        <v>0</v>
      </c>
      <c r="L318" s="148">
        <v>0</v>
      </c>
      <c r="M318" s="148">
        <v>0</v>
      </c>
      <c r="O318" s="39">
        <f t="shared" si="12"/>
        <v>1483</v>
      </c>
      <c r="P318" s="39">
        <f t="shared" si="13"/>
        <v>103</v>
      </c>
      <c r="Q318" s="39">
        <f t="shared" si="14"/>
        <v>1586</v>
      </c>
    </row>
    <row r="319" spans="2:17" ht="12">
      <c r="B319" s="29" t="s">
        <v>919</v>
      </c>
      <c r="C319" s="149" t="s">
        <v>214</v>
      </c>
      <c r="D319" s="148">
        <v>1351</v>
      </c>
      <c r="E319" s="148">
        <v>1437</v>
      </c>
      <c r="F319" s="148">
        <v>1</v>
      </c>
      <c r="G319" s="148">
        <v>8</v>
      </c>
      <c r="H319" s="148">
        <v>1</v>
      </c>
      <c r="I319" s="148">
        <v>1</v>
      </c>
      <c r="J319" s="148">
        <v>0</v>
      </c>
      <c r="K319" s="148">
        <v>1</v>
      </c>
      <c r="L319" s="148">
        <v>2</v>
      </c>
      <c r="M319" s="148">
        <v>2</v>
      </c>
      <c r="O319" s="39">
        <f t="shared" si="12"/>
        <v>1355</v>
      </c>
      <c r="P319" s="39">
        <f t="shared" si="13"/>
        <v>94</v>
      </c>
      <c r="Q319" s="39">
        <f t="shared" si="14"/>
        <v>1449</v>
      </c>
    </row>
    <row r="320" spans="2:17" ht="12">
      <c r="B320" s="29" t="s">
        <v>919</v>
      </c>
      <c r="C320" s="29" t="s">
        <v>241</v>
      </c>
      <c r="D320" s="148">
        <v>2052</v>
      </c>
      <c r="E320" s="148">
        <v>2098</v>
      </c>
      <c r="F320" s="148">
        <v>3</v>
      </c>
      <c r="G320" s="148">
        <v>6</v>
      </c>
      <c r="H320" s="148">
        <v>0</v>
      </c>
      <c r="I320" s="148">
        <v>0</v>
      </c>
      <c r="J320" s="148">
        <v>0</v>
      </c>
      <c r="K320" s="148">
        <v>0</v>
      </c>
      <c r="L320" s="148">
        <v>2</v>
      </c>
      <c r="M320" s="148">
        <v>3</v>
      </c>
      <c r="O320" s="39">
        <f t="shared" si="12"/>
        <v>2057</v>
      </c>
      <c r="P320" s="39">
        <f t="shared" si="13"/>
        <v>50</v>
      </c>
      <c r="Q320" s="39">
        <f t="shared" si="14"/>
        <v>2107</v>
      </c>
    </row>
    <row r="321" spans="2:17" ht="12">
      <c r="B321" s="29" t="s">
        <v>919</v>
      </c>
      <c r="C321" s="29" t="s">
        <v>324</v>
      </c>
      <c r="D321" s="148">
        <v>1254</v>
      </c>
      <c r="E321" s="148">
        <v>1314</v>
      </c>
      <c r="F321" s="148">
        <v>0</v>
      </c>
      <c r="G321" s="148">
        <v>1</v>
      </c>
      <c r="H321" s="148">
        <v>0</v>
      </c>
      <c r="I321" s="148">
        <v>0</v>
      </c>
      <c r="J321" s="148">
        <v>0</v>
      </c>
      <c r="K321" s="148">
        <v>0</v>
      </c>
      <c r="L321" s="148">
        <v>0</v>
      </c>
      <c r="M321" s="148">
        <v>0</v>
      </c>
      <c r="O321" s="39">
        <f t="shared" si="12"/>
        <v>1254</v>
      </c>
      <c r="P321" s="39">
        <f t="shared" si="13"/>
        <v>61</v>
      </c>
      <c r="Q321" s="39">
        <f t="shared" si="14"/>
        <v>1315</v>
      </c>
    </row>
    <row r="322" spans="2:17" ht="12">
      <c r="B322" s="29" t="s">
        <v>919</v>
      </c>
      <c r="C322" s="29" t="s">
        <v>332</v>
      </c>
      <c r="D322" s="148">
        <v>2316</v>
      </c>
      <c r="E322" s="148">
        <v>2415</v>
      </c>
      <c r="F322" s="148">
        <v>3</v>
      </c>
      <c r="G322" s="148">
        <v>11</v>
      </c>
      <c r="H322" s="148">
        <v>1</v>
      </c>
      <c r="I322" s="148">
        <v>1</v>
      </c>
      <c r="J322" s="148">
        <v>0</v>
      </c>
      <c r="K322" s="148">
        <v>2</v>
      </c>
      <c r="L322" s="148">
        <v>1</v>
      </c>
      <c r="M322" s="148">
        <v>1</v>
      </c>
      <c r="O322" s="39">
        <f t="shared" si="12"/>
        <v>2321</v>
      </c>
      <c r="P322" s="39">
        <f t="shared" si="13"/>
        <v>109</v>
      </c>
      <c r="Q322" s="39">
        <f t="shared" si="14"/>
        <v>2430</v>
      </c>
    </row>
    <row r="323" spans="2:17" ht="12">
      <c r="B323" s="29" t="s">
        <v>919</v>
      </c>
      <c r="C323" s="29" t="s">
        <v>333</v>
      </c>
      <c r="D323" s="148">
        <v>1589</v>
      </c>
      <c r="E323" s="148">
        <v>1648</v>
      </c>
      <c r="F323" s="148">
        <v>8</v>
      </c>
      <c r="G323" s="148">
        <v>21</v>
      </c>
      <c r="H323" s="148">
        <v>2</v>
      </c>
      <c r="I323" s="148">
        <v>2</v>
      </c>
      <c r="J323" s="148">
        <v>0</v>
      </c>
      <c r="K323" s="148">
        <v>1</v>
      </c>
      <c r="L323" s="148">
        <v>4</v>
      </c>
      <c r="M323" s="148">
        <v>4</v>
      </c>
      <c r="O323" s="39">
        <f t="shared" si="12"/>
        <v>1603</v>
      </c>
      <c r="P323" s="39">
        <f t="shared" si="13"/>
        <v>73</v>
      </c>
      <c r="Q323" s="39">
        <f t="shared" si="14"/>
        <v>1676</v>
      </c>
    </row>
    <row r="324" spans="2:17" ht="12">
      <c r="B324" s="29" t="s">
        <v>919</v>
      </c>
      <c r="C324" s="29" t="s">
        <v>920</v>
      </c>
      <c r="D324" s="148">
        <v>5753</v>
      </c>
      <c r="E324" s="148">
        <v>5823</v>
      </c>
      <c r="F324" s="148">
        <v>1</v>
      </c>
      <c r="G324" s="148">
        <v>1</v>
      </c>
      <c r="H324" s="148">
        <v>0</v>
      </c>
      <c r="I324" s="148">
        <v>0</v>
      </c>
      <c r="J324" s="148">
        <v>0</v>
      </c>
      <c r="K324" s="148">
        <v>0</v>
      </c>
      <c r="L324" s="148">
        <v>5</v>
      </c>
      <c r="M324" s="148">
        <v>5</v>
      </c>
      <c r="O324" s="39">
        <f t="shared" si="12"/>
        <v>5759</v>
      </c>
      <c r="P324" s="39">
        <f t="shared" si="13"/>
        <v>70</v>
      </c>
      <c r="Q324" s="39">
        <f t="shared" si="14"/>
        <v>5829</v>
      </c>
    </row>
    <row r="325" spans="2:17" ht="12">
      <c r="B325" s="29" t="s">
        <v>919</v>
      </c>
      <c r="C325" s="149" t="s">
        <v>349</v>
      </c>
      <c r="D325" s="148">
        <v>876</v>
      </c>
      <c r="E325" s="148">
        <v>887</v>
      </c>
      <c r="F325" s="148">
        <v>0</v>
      </c>
      <c r="G325" s="148">
        <v>0</v>
      </c>
      <c r="H325" s="148">
        <v>0</v>
      </c>
      <c r="I325" s="148">
        <v>0</v>
      </c>
      <c r="J325" s="148">
        <v>0</v>
      </c>
      <c r="K325" s="148">
        <v>0</v>
      </c>
      <c r="L325" s="148">
        <v>0</v>
      </c>
      <c r="M325" s="148">
        <v>0</v>
      </c>
      <c r="O325" s="39">
        <f t="shared" si="12"/>
        <v>876</v>
      </c>
      <c r="P325" s="39">
        <f t="shared" si="13"/>
        <v>11</v>
      </c>
      <c r="Q325" s="39">
        <f t="shared" si="14"/>
        <v>887</v>
      </c>
    </row>
    <row r="326" spans="2:17" ht="12">
      <c r="B326" s="52" t="s">
        <v>921</v>
      </c>
      <c r="C326" s="29" t="s">
        <v>347</v>
      </c>
      <c r="D326" s="148">
        <v>2368</v>
      </c>
      <c r="E326" s="148">
        <v>2432</v>
      </c>
      <c r="F326" s="148">
        <v>0</v>
      </c>
      <c r="G326" s="148">
        <v>0</v>
      </c>
      <c r="H326" s="148">
        <v>0</v>
      </c>
      <c r="I326" s="148">
        <v>0</v>
      </c>
      <c r="J326" s="148">
        <v>0</v>
      </c>
      <c r="K326" s="148">
        <v>1</v>
      </c>
      <c r="L326" s="148">
        <v>1</v>
      </c>
      <c r="M326" s="148">
        <v>1</v>
      </c>
      <c r="O326" s="39">
        <f t="shared" si="12"/>
        <v>2369</v>
      </c>
      <c r="P326" s="39">
        <f t="shared" si="13"/>
        <v>65</v>
      </c>
      <c r="Q326" s="39">
        <f t="shared" si="14"/>
        <v>2434</v>
      </c>
    </row>
    <row r="327" spans="2:17" ht="12">
      <c r="B327" s="52" t="s">
        <v>921</v>
      </c>
      <c r="C327" s="29" t="s">
        <v>391</v>
      </c>
      <c r="D327" s="148">
        <v>9264</v>
      </c>
      <c r="E327" s="148">
        <v>9571</v>
      </c>
      <c r="F327" s="148">
        <v>2</v>
      </c>
      <c r="G327" s="148">
        <v>2</v>
      </c>
      <c r="H327" s="148">
        <v>5</v>
      </c>
      <c r="I327" s="148">
        <v>6</v>
      </c>
      <c r="J327" s="148">
        <v>0</v>
      </c>
      <c r="K327" s="148">
        <v>7</v>
      </c>
      <c r="L327" s="148">
        <v>8</v>
      </c>
      <c r="M327" s="148">
        <v>8</v>
      </c>
      <c r="O327" s="39">
        <f t="shared" si="12"/>
        <v>9279</v>
      </c>
      <c r="P327" s="39">
        <f t="shared" si="13"/>
        <v>315</v>
      </c>
      <c r="Q327" s="39">
        <f t="shared" si="14"/>
        <v>9594</v>
      </c>
    </row>
    <row r="328" spans="2:17" ht="12">
      <c r="B328" s="29" t="s">
        <v>922</v>
      </c>
      <c r="C328" s="29" t="s">
        <v>123</v>
      </c>
      <c r="D328" s="148">
        <v>1692</v>
      </c>
      <c r="E328" s="148">
        <v>1725</v>
      </c>
      <c r="F328" s="148">
        <v>4</v>
      </c>
      <c r="G328" s="148">
        <v>8</v>
      </c>
      <c r="H328" s="148">
        <v>0</v>
      </c>
      <c r="I328" s="148">
        <v>0</v>
      </c>
      <c r="J328" s="148">
        <v>0</v>
      </c>
      <c r="K328" s="148">
        <v>0</v>
      </c>
      <c r="L328" s="148">
        <v>0</v>
      </c>
      <c r="M328" s="148">
        <v>0</v>
      </c>
      <c r="O328" s="39">
        <f t="shared" si="12"/>
        <v>1696</v>
      </c>
      <c r="P328" s="39">
        <f t="shared" si="13"/>
        <v>37</v>
      </c>
      <c r="Q328" s="39">
        <f t="shared" si="14"/>
        <v>1733</v>
      </c>
    </row>
    <row r="329" spans="2:17" ht="12">
      <c r="B329" s="29" t="s">
        <v>922</v>
      </c>
      <c r="C329" s="29" t="s">
        <v>183</v>
      </c>
      <c r="D329" s="148">
        <v>1518</v>
      </c>
      <c r="E329" s="148">
        <v>1618</v>
      </c>
      <c r="F329" s="148">
        <v>1</v>
      </c>
      <c r="G329" s="148">
        <v>3</v>
      </c>
      <c r="H329" s="148">
        <v>0</v>
      </c>
      <c r="I329" s="148">
        <v>0</v>
      </c>
      <c r="J329" s="148">
        <v>0</v>
      </c>
      <c r="K329" s="148">
        <v>0</v>
      </c>
      <c r="L329" s="148">
        <v>0</v>
      </c>
      <c r="M329" s="148">
        <v>0</v>
      </c>
      <c r="O329" s="39">
        <f aca="true" t="shared" si="15" ref="O329:O360">D329+F329+H329+J329+L329</f>
        <v>1519</v>
      </c>
      <c r="P329" s="39">
        <f aca="true" t="shared" si="16" ref="P329:P360">Q329-O329</f>
        <v>102</v>
      </c>
      <c r="Q329" s="39">
        <f aca="true" t="shared" si="17" ref="Q329:Q360">E329+G329+I329+K329+M329</f>
        <v>1621</v>
      </c>
    </row>
    <row r="330" spans="2:17" ht="12">
      <c r="B330" s="29" t="s">
        <v>922</v>
      </c>
      <c r="C330" s="29" t="s">
        <v>231</v>
      </c>
      <c r="D330" s="148">
        <v>1638</v>
      </c>
      <c r="E330" s="148">
        <v>1686</v>
      </c>
      <c r="F330" s="148">
        <v>2</v>
      </c>
      <c r="G330" s="148">
        <v>6</v>
      </c>
      <c r="H330" s="148">
        <v>0</v>
      </c>
      <c r="I330" s="148">
        <v>0</v>
      </c>
      <c r="J330" s="148">
        <v>0</v>
      </c>
      <c r="K330" s="148">
        <v>0</v>
      </c>
      <c r="L330" s="148">
        <v>0</v>
      </c>
      <c r="M330" s="148">
        <v>0</v>
      </c>
      <c r="O330" s="39">
        <f t="shared" si="15"/>
        <v>1640</v>
      </c>
      <c r="P330" s="39">
        <f t="shared" si="16"/>
        <v>52</v>
      </c>
      <c r="Q330" s="39">
        <f t="shared" si="17"/>
        <v>1692</v>
      </c>
    </row>
    <row r="331" spans="2:17" ht="12">
      <c r="B331" s="29" t="s">
        <v>922</v>
      </c>
      <c r="C331" s="29" t="s">
        <v>277</v>
      </c>
      <c r="D331" s="148">
        <v>2155</v>
      </c>
      <c r="E331" s="148">
        <v>2213</v>
      </c>
      <c r="F331" s="148">
        <v>3</v>
      </c>
      <c r="G331" s="148">
        <v>11</v>
      </c>
      <c r="H331" s="148">
        <v>0</v>
      </c>
      <c r="I331" s="148">
        <v>0</v>
      </c>
      <c r="J331" s="148">
        <v>0</v>
      </c>
      <c r="K331" s="148">
        <v>2</v>
      </c>
      <c r="L331" s="148">
        <v>1</v>
      </c>
      <c r="M331" s="148">
        <v>1</v>
      </c>
      <c r="O331" s="39">
        <f t="shared" si="15"/>
        <v>2159</v>
      </c>
      <c r="P331" s="39">
        <f t="shared" si="16"/>
        <v>68</v>
      </c>
      <c r="Q331" s="39">
        <f t="shared" si="17"/>
        <v>2227</v>
      </c>
    </row>
    <row r="332" spans="2:17" ht="12">
      <c r="B332" s="29" t="s">
        <v>922</v>
      </c>
      <c r="C332" s="29" t="s">
        <v>337</v>
      </c>
      <c r="D332" s="148">
        <v>3353</v>
      </c>
      <c r="E332" s="148">
        <v>3430</v>
      </c>
      <c r="F332" s="148">
        <v>3</v>
      </c>
      <c r="G332" s="148">
        <v>5</v>
      </c>
      <c r="H332" s="148">
        <v>0</v>
      </c>
      <c r="I332" s="148">
        <v>1</v>
      </c>
      <c r="J332" s="148">
        <v>0</v>
      </c>
      <c r="K332" s="148">
        <v>0</v>
      </c>
      <c r="L332" s="148">
        <v>0</v>
      </c>
      <c r="M332" s="148">
        <v>0</v>
      </c>
      <c r="O332" s="39">
        <f t="shared" si="15"/>
        <v>3356</v>
      </c>
      <c r="P332" s="39">
        <f t="shared" si="16"/>
        <v>80</v>
      </c>
      <c r="Q332" s="39">
        <f t="shared" si="17"/>
        <v>3436</v>
      </c>
    </row>
    <row r="333" spans="2:17" ht="12">
      <c r="B333" s="29" t="s">
        <v>923</v>
      </c>
      <c r="C333" s="29" t="s">
        <v>71</v>
      </c>
      <c r="D333" s="148">
        <v>1011</v>
      </c>
      <c r="E333" s="148">
        <v>1041</v>
      </c>
      <c r="F333" s="148">
        <v>1</v>
      </c>
      <c r="G333" s="148">
        <v>1</v>
      </c>
      <c r="H333" s="148">
        <v>0</v>
      </c>
      <c r="I333" s="148">
        <v>0</v>
      </c>
      <c r="J333" s="148">
        <v>0</v>
      </c>
      <c r="K333" s="148">
        <v>0</v>
      </c>
      <c r="L333" s="148">
        <v>3</v>
      </c>
      <c r="M333" s="148">
        <v>3</v>
      </c>
      <c r="O333" s="39">
        <f t="shared" si="15"/>
        <v>1015</v>
      </c>
      <c r="P333" s="39">
        <f t="shared" si="16"/>
        <v>30</v>
      </c>
      <c r="Q333" s="39">
        <f t="shared" si="17"/>
        <v>1045</v>
      </c>
    </row>
    <row r="334" spans="2:17" ht="12">
      <c r="B334" s="29" t="s">
        <v>923</v>
      </c>
      <c r="C334" s="29" t="s">
        <v>275</v>
      </c>
      <c r="D334" s="148">
        <v>1567</v>
      </c>
      <c r="E334" s="148">
        <v>1628</v>
      </c>
      <c r="F334" s="148">
        <v>0</v>
      </c>
      <c r="G334" s="148">
        <v>0</v>
      </c>
      <c r="H334" s="148">
        <v>0</v>
      </c>
      <c r="I334" s="148">
        <v>0</v>
      </c>
      <c r="J334" s="148">
        <v>0</v>
      </c>
      <c r="K334" s="148">
        <v>0</v>
      </c>
      <c r="L334" s="148">
        <v>6</v>
      </c>
      <c r="M334" s="148">
        <v>6</v>
      </c>
      <c r="O334" s="39">
        <f t="shared" si="15"/>
        <v>1573</v>
      </c>
      <c r="P334" s="39">
        <f t="shared" si="16"/>
        <v>61</v>
      </c>
      <c r="Q334" s="39">
        <f t="shared" si="17"/>
        <v>1634</v>
      </c>
    </row>
    <row r="335" spans="2:17" ht="12">
      <c r="B335" s="29" t="s">
        <v>923</v>
      </c>
      <c r="C335" s="29" t="s">
        <v>307</v>
      </c>
      <c r="D335" s="148">
        <v>676</v>
      </c>
      <c r="E335" s="148">
        <v>703</v>
      </c>
      <c r="F335" s="148">
        <v>0</v>
      </c>
      <c r="G335" s="148">
        <v>0</v>
      </c>
      <c r="H335" s="148">
        <v>0</v>
      </c>
      <c r="I335" s="148">
        <v>0</v>
      </c>
      <c r="J335" s="148">
        <v>0</v>
      </c>
      <c r="K335" s="148">
        <v>0</v>
      </c>
      <c r="L335" s="148">
        <v>0</v>
      </c>
      <c r="M335" s="148">
        <v>0</v>
      </c>
      <c r="O335" s="39">
        <f t="shared" si="15"/>
        <v>676</v>
      </c>
      <c r="P335" s="39">
        <f t="shared" si="16"/>
        <v>27</v>
      </c>
      <c r="Q335" s="39">
        <f t="shared" si="17"/>
        <v>703</v>
      </c>
    </row>
    <row r="336" spans="2:17" ht="12">
      <c r="B336" s="29" t="s">
        <v>923</v>
      </c>
      <c r="C336" s="29" t="s">
        <v>381</v>
      </c>
      <c r="D336" s="148">
        <v>1881</v>
      </c>
      <c r="E336" s="148">
        <v>1963</v>
      </c>
      <c r="F336" s="148">
        <v>2</v>
      </c>
      <c r="G336" s="148">
        <v>4</v>
      </c>
      <c r="H336" s="148">
        <v>2</v>
      </c>
      <c r="I336" s="148">
        <v>2</v>
      </c>
      <c r="J336" s="148">
        <v>0</v>
      </c>
      <c r="K336" s="148">
        <v>1</v>
      </c>
      <c r="L336" s="148">
        <v>1</v>
      </c>
      <c r="M336" s="148">
        <v>1</v>
      </c>
      <c r="O336" s="39">
        <f t="shared" si="15"/>
        <v>1886</v>
      </c>
      <c r="P336" s="39">
        <f t="shared" si="16"/>
        <v>85</v>
      </c>
      <c r="Q336" s="39">
        <f t="shared" si="17"/>
        <v>1971</v>
      </c>
    </row>
    <row r="337" spans="2:17" ht="12">
      <c r="B337" s="29" t="s">
        <v>923</v>
      </c>
      <c r="C337" s="29" t="s">
        <v>393</v>
      </c>
      <c r="D337" s="148">
        <v>1463</v>
      </c>
      <c r="E337" s="148">
        <v>1493</v>
      </c>
      <c r="F337" s="148">
        <v>0</v>
      </c>
      <c r="G337" s="148">
        <v>0</v>
      </c>
      <c r="H337" s="148">
        <v>0</v>
      </c>
      <c r="I337" s="148">
        <v>1</v>
      </c>
      <c r="J337" s="148">
        <v>0</v>
      </c>
      <c r="K337" s="148">
        <v>0</v>
      </c>
      <c r="L337" s="148">
        <v>1</v>
      </c>
      <c r="M337" s="148">
        <v>1</v>
      </c>
      <c r="O337" s="39">
        <f t="shared" si="15"/>
        <v>1464</v>
      </c>
      <c r="P337" s="39">
        <f t="shared" si="16"/>
        <v>31</v>
      </c>
      <c r="Q337" s="39">
        <f t="shared" si="17"/>
        <v>1495</v>
      </c>
    </row>
    <row r="338" spans="2:17" ht="12">
      <c r="B338" s="29" t="s">
        <v>923</v>
      </c>
      <c r="C338" s="29" t="s">
        <v>396</v>
      </c>
      <c r="D338" s="148">
        <v>1979</v>
      </c>
      <c r="E338" s="148">
        <v>2006</v>
      </c>
      <c r="F338" s="148">
        <v>1</v>
      </c>
      <c r="G338" s="148">
        <v>1</v>
      </c>
      <c r="H338" s="148">
        <v>0</v>
      </c>
      <c r="I338" s="148">
        <v>1</v>
      </c>
      <c r="J338" s="148">
        <v>0</v>
      </c>
      <c r="K338" s="148">
        <v>0</v>
      </c>
      <c r="L338" s="148">
        <v>2</v>
      </c>
      <c r="M338" s="148">
        <v>2</v>
      </c>
      <c r="O338" s="39">
        <f t="shared" si="15"/>
        <v>1982</v>
      </c>
      <c r="P338" s="39">
        <f t="shared" si="16"/>
        <v>28</v>
      </c>
      <c r="Q338" s="39">
        <f t="shared" si="17"/>
        <v>2010</v>
      </c>
    </row>
    <row r="339" spans="2:17" ht="12">
      <c r="B339" s="29" t="s">
        <v>924</v>
      </c>
      <c r="C339" s="29" t="s">
        <v>1963</v>
      </c>
      <c r="D339" s="148">
        <v>4555</v>
      </c>
      <c r="E339" s="148">
        <v>5087</v>
      </c>
      <c r="F339" s="148">
        <v>13</v>
      </c>
      <c r="G339" s="148">
        <v>21</v>
      </c>
      <c r="H339" s="148">
        <v>5</v>
      </c>
      <c r="I339" s="148">
        <v>6</v>
      </c>
      <c r="J339" s="148">
        <v>0</v>
      </c>
      <c r="K339" s="148">
        <v>19</v>
      </c>
      <c r="L339" s="148">
        <v>5</v>
      </c>
      <c r="M339" s="148">
        <v>5</v>
      </c>
      <c r="O339" s="39">
        <f t="shared" si="15"/>
        <v>4578</v>
      </c>
      <c r="P339" s="39">
        <f t="shared" si="16"/>
        <v>560</v>
      </c>
      <c r="Q339" s="39">
        <f t="shared" si="17"/>
        <v>5138</v>
      </c>
    </row>
    <row r="340" spans="2:17" ht="12">
      <c r="B340" s="29" t="s">
        <v>924</v>
      </c>
      <c r="C340" s="29" t="s">
        <v>306</v>
      </c>
      <c r="D340" s="148">
        <v>6217</v>
      </c>
      <c r="E340" s="148">
        <v>6736</v>
      </c>
      <c r="F340" s="148">
        <v>37</v>
      </c>
      <c r="G340" s="148">
        <v>72</v>
      </c>
      <c r="H340" s="148">
        <v>0</v>
      </c>
      <c r="I340" s="148">
        <v>4</v>
      </c>
      <c r="J340" s="148">
        <v>0</v>
      </c>
      <c r="K340" s="148">
        <v>29</v>
      </c>
      <c r="L340" s="148">
        <v>4</v>
      </c>
      <c r="M340" s="148">
        <v>4</v>
      </c>
      <c r="O340" s="39">
        <f t="shared" si="15"/>
        <v>6258</v>
      </c>
      <c r="P340" s="39">
        <f t="shared" si="16"/>
        <v>587</v>
      </c>
      <c r="Q340" s="39">
        <f t="shared" si="17"/>
        <v>6845</v>
      </c>
    </row>
    <row r="341" spans="2:17" ht="12">
      <c r="B341" s="29" t="s">
        <v>924</v>
      </c>
      <c r="C341" s="29" t="s">
        <v>353</v>
      </c>
      <c r="D341" s="148">
        <v>2398</v>
      </c>
      <c r="E341" s="148">
        <v>2546</v>
      </c>
      <c r="F341" s="148">
        <v>0</v>
      </c>
      <c r="G341" s="148">
        <v>3</v>
      </c>
      <c r="H341" s="148">
        <v>0</v>
      </c>
      <c r="I341" s="148">
        <v>0</v>
      </c>
      <c r="J341" s="148">
        <v>0</v>
      </c>
      <c r="K341" s="148">
        <v>6</v>
      </c>
      <c r="L341" s="148">
        <v>6</v>
      </c>
      <c r="M341" s="148">
        <v>6</v>
      </c>
      <c r="O341" s="39">
        <f t="shared" si="15"/>
        <v>2404</v>
      </c>
      <c r="P341" s="39">
        <f t="shared" si="16"/>
        <v>157</v>
      </c>
      <c r="Q341" s="39">
        <f t="shared" si="17"/>
        <v>2561</v>
      </c>
    </row>
    <row r="342" spans="2:17" ht="12">
      <c r="B342" s="29" t="s">
        <v>925</v>
      </c>
      <c r="C342" s="29" t="s">
        <v>60</v>
      </c>
      <c r="D342" s="148">
        <v>2312</v>
      </c>
      <c r="E342" s="148">
        <v>2401</v>
      </c>
      <c r="F342" s="148">
        <v>1</v>
      </c>
      <c r="G342" s="148">
        <v>4</v>
      </c>
      <c r="H342" s="148">
        <v>4</v>
      </c>
      <c r="I342" s="148">
        <v>6</v>
      </c>
      <c r="J342" s="148">
        <v>0</v>
      </c>
      <c r="K342" s="148">
        <v>2</v>
      </c>
      <c r="L342" s="148">
        <v>4</v>
      </c>
      <c r="M342" s="148">
        <v>4</v>
      </c>
      <c r="O342" s="39">
        <f t="shared" si="15"/>
        <v>2321</v>
      </c>
      <c r="P342" s="39">
        <f t="shared" si="16"/>
        <v>96</v>
      </c>
      <c r="Q342" s="39">
        <f t="shared" si="17"/>
        <v>2417</v>
      </c>
    </row>
    <row r="343" spans="2:17" ht="12">
      <c r="B343" s="29" t="s">
        <v>925</v>
      </c>
      <c r="C343" s="29" t="s">
        <v>1961</v>
      </c>
      <c r="D343" s="148">
        <v>4126</v>
      </c>
      <c r="E343" s="148">
        <v>4314</v>
      </c>
      <c r="F343" s="148">
        <v>0</v>
      </c>
      <c r="G343" s="148">
        <v>2</v>
      </c>
      <c r="H343" s="148">
        <v>0</v>
      </c>
      <c r="I343" s="148">
        <v>0</v>
      </c>
      <c r="J343" s="148">
        <v>0</v>
      </c>
      <c r="K343" s="148">
        <v>0</v>
      </c>
      <c r="L343" s="148">
        <v>1</v>
      </c>
      <c r="M343" s="148">
        <v>1</v>
      </c>
      <c r="O343" s="39">
        <f t="shared" si="15"/>
        <v>4127</v>
      </c>
      <c r="P343" s="39">
        <f t="shared" si="16"/>
        <v>190</v>
      </c>
      <c r="Q343" s="39">
        <f t="shared" si="17"/>
        <v>4317</v>
      </c>
    </row>
    <row r="344" spans="2:17" ht="12">
      <c r="B344" s="29" t="s">
        <v>925</v>
      </c>
      <c r="C344" s="29" t="s">
        <v>254</v>
      </c>
      <c r="D344" s="148">
        <v>6759</v>
      </c>
      <c r="E344" s="148">
        <v>6923</v>
      </c>
      <c r="F344" s="148">
        <v>2</v>
      </c>
      <c r="G344" s="148">
        <v>5</v>
      </c>
      <c r="H344" s="148">
        <v>2</v>
      </c>
      <c r="I344" s="148">
        <v>2</v>
      </c>
      <c r="J344" s="148">
        <v>0</v>
      </c>
      <c r="K344" s="148">
        <v>2</v>
      </c>
      <c r="L344" s="148">
        <v>2</v>
      </c>
      <c r="M344" s="148">
        <v>2</v>
      </c>
      <c r="O344" s="39">
        <f t="shared" si="15"/>
        <v>6765</v>
      </c>
      <c r="P344" s="39">
        <f t="shared" si="16"/>
        <v>169</v>
      </c>
      <c r="Q344" s="39">
        <f t="shared" si="17"/>
        <v>6934</v>
      </c>
    </row>
    <row r="345" spans="2:17" ht="12">
      <c r="B345" s="29" t="s">
        <v>925</v>
      </c>
      <c r="C345" s="29" t="s">
        <v>313</v>
      </c>
      <c r="D345" s="148">
        <v>4032</v>
      </c>
      <c r="E345" s="148">
        <v>4167</v>
      </c>
      <c r="F345" s="148">
        <v>4</v>
      </c>
      <c r="G345" s="148">
        <v>11</v>
      </c>
      <c r="H345" s="148">
        <v>1</v>
      </c>
      <c r="I345" s="148">
        <v>1</v>
      </c>
      <c r="J345" s="148">
        <v>0</v>
      </c>
      <c r="K345" s="148">
        <v>0</v>
      </c>
      <c r="L345" s="148">
        <v>1</v>
      </c>
      <c r="M345" s="148">
        <v>1</v>
      </c>
      <c r="O345" s="39">
        <f t="shared" si="15"/>
        <v>4038</v>
      </c>
      <c r="P345" s="39">
        <f t="shared" si="16"/>
        <v>142</v>
      </c>
      <c r="Q345" s="39">
        <f t="shared" si="17"/>
        <v>4180</v>
      </c>
    </row>
    <row r="346" spans="2:17" ht="12">
      <c r="B346" s="29" t="s">
        <v>926</v>
      </c>
      <c r="C346" s="149" t="s">
        <v>81</v>
      </c>
      <c r="D346" s="148">
        <v>1186</v>
      </c>
      <c r="E346" s="148">
        <v>1240</v>
      </c>
      <c r="F346" s="148">
        <v>0</v>
      </c>
      <c r="G346" s="148">
        <v>1</v>
      </c>
      <c r="H346" s="148">
        <v>0</v>
      </c>
      <c r="I346" s="148">
        <v>0</v>
      </c>
      <c r="J346" s="148">
        <v>0</v>
      </c>
      <c r="K346" s="148">
        <v>0</v>
      </c>
      <c r="L346" s="148">
        <v>1</v>
      </c>
      <c r="M346" s="148">
        <v>1</v>
      </c>
      <c r="O346" s="39">
        <f t="shared" si="15"/>
        <v>1187</v>
      </c>
      <c r="P346" s="39">
        <f t="shared" si="16"/>
        <v>55</v>
      </c>
      <c r="Q346" s="39">
        <f t="shared" si="17"/>
        <v>1242</v>
      </c>
    </row>
    <row r="347" spans="2:17" ht="12">
      <c r="B347" s="29" t="s">
        <v>926</v>
      </c>
      <c r="C347" s="29" t="s">
        <v>220</v>
      </c>
      <c r="D347" s="148">
        <v>1988</v>
      </c>
      <c r="E347" s="148">
        <v>2076</v>
      </c>
      <c r="F347" s="148">
        <v>0</v>
      </c>
      <c r="G347" s="148">
        <v>0</v>
      </c>
      <c r="H347" s="148">
        <v>1</v>
      </c>
      <c r="I347" s="148">
        <v>1</v>
      </c>
      <c r="J347" s="148">
        <v>0</v>
      </c>
      <c r="K347" s="148">
        <v>0</v>
      </c>
      <c r="L347" s="148">
        <v>1</v>
      </c>
      <c r="M347" s="148">
        <v>1</v>
      </c>
      <c r="O347" s="39">
        <f t="shared" si="15"/>
        <v>1990</v>
      </c>
      <c r="P347" s="39">
        <f t="shared" si="16"/>
        <v>88</v>
      </c>
      <c r="Q347" s="39">
        <f t="shared" si="17"/>
        <v>2078</v>
      </c>
    </row>
    <row r="348" spans="2:17" ht="12">
      <c r="B348" s="29" t="s">
        <v>926</v>
      </c>
      <c r="C348" s="149" t="s">
        <v>278</v>
      </c>
      <c r="D348" s="148">
        <v>976</v>
      </c>
      <c r="E348" s="148">
        <v>1086</v>
      </c>
      <c r="F348" s="148">
        <v>0</v>
      </c>
      <c r="G348" s="148">
        <v>0</v>
      </c>
      <c r="H348" s="148">
        <v>0</v>
      </c>
      <c r="I348" s="148">
        <v>0</v>
      </c>
      <c r="J348" s="148">
        <v>0</v>
      </c>
      <c r="K348" s="148">
        <v>0</v>
      </c>
      <c r="L348" s="148">
        <v>1</v>
      </c>
      <c r="M348" s="148">
        <v>1</v>
      </c>
      <c r="O348" s="39">
        <f t="shared" si="15"/>
        <v>977</v>
      </c>
      <c r="P348" s="39">
        <f t="shared" si="16"/>
        <v>110</v>
      </c>
      <c r="Q348" s="39">
        <f t="shared" si="17"/>
        <v>1087</v>
      </c>
    </row>
    <row r="349" spans="2:17" ht="12">
      <c r="B349" s="29" t="s">
        <v>926</v>
      </c>
      <c r="C349" s="29" t="s">
        <v>398</v>
      </c>
      <c r="D349" s="148">
        <v>1085</v>
      </c>
      <c r="E349" s="148">
        <v>1122</v>
      </c>
      <c r="F349" s="148">
        <v>0</v>
      </c>
      <c r="G349" s="148">
        <v>0</v>
      </c>
      <c r="H349" s="148">
        <v>0</v>
      </c>
      <c r="I349" s="148">
        <v>0</v>
      </c>
      <c r="J349" s="148">
        <v>0</v>
      </c>
      <c r="K349" s="148">
        <v>0</v>
      </c>
      <c r="L349" s="148">
        <v>0</v>
      </c>
      <c r="M349" s="148">
        <v>0</v>
      </c>
      <c r="O349" s="39">
        <f t="shared" si="15"/>
        <v>1085</v>
      </c>
      <c r="P349" s="39">
        <f t="shared" si="16"/>
        <v>37</v>
      </c>
      <c r="Q349" s="39">
        <f t="shared" si="17"/>
        <v>1122</v>
      </c>
    </row>
    <row r="350" spans="2:17" ht="12">
      <c r="B350" s="29" t="s">
        <v>926</v>
      </c>
      <c r="C350" s="29" t="s">
        <v>401</v>
      </c>
      <c r="D350" s="148">
        <v>2641</v>
      </c>
      <c r="E350" s="148">
        <v>2769</v>
      </c>
      <c r="F350" s="148">
        <v>4</v>
      </c>
      <c r="G350" s="148">
        <v>9</v>
      </c>
      <c r="H350" s="148">
        <v>0</v>
      </c>
      <c r="I350" s="148">
        <v>3</v>
      </c>
      <c r="J350" s="148">
        <v>0</v>
      </c>
      <c r="K350" s="148">
        <v>4</v>
      </c>
      <c r="L350" s="148">
        <v>1</v>
      </c>
      <c r="M350" s="148">
        <v>1</v>
      </c>
      <c r="O350" s="39">
        <f t="shared" si="15"/>
        <v>2646</v>
      </c>
      <c r="P350" s="39">
        <f t="shared" si="16"/>
        <v>140</v>
      </c>
      <c r="Q350" s="39">
        <f t="shared" si="17"/>
        <v>2786</v>
      </c>
    </row>
    <row r="351" spans="2:17" ht="12">
      <c r="B351" s="29" t="s">
        <v>926</v>
      </c>
      <c r="C351" s="149" t="s">
        <v>404</v>
      </c>
      <c r="D351" s="148">
        <v>1211</v>
      </c>
      <c r="E351" s="148">
        <v>1259</v>
      </c>
      <c r="F351" s="148">
        <v>0</v>
      </c>
      <c r="G351" s="148">
        <v>1</v>
      </c>
      <c r="H351" s="148">
        <v>0</v>
      </c>
      <c r="I351" s="148">
        <v>0</v>
      </c>
      <c r="J351" s="148">
        <v>0</v>
      </c>
      <c r="K351" s="148">
        <v>0</v>
      </c>
      <c r="L351" s="148">
        <v>1</v>
      </c>
      <c r="M351" s="148">
        <v>1</v>
      </c>
      <c r="O351" s="39">
        <f t="shared" si="15"/>
        <v>1212</v>
      </c>
      <c r="P351" s="39">
        <f t="shared" si="16"/>
        <v>49</v>
      </c>
      <c r="Q351" s="39">
        <f t="shared" si="17"/>
        <v>1261</v>
      </c>
    </row>
    <row r="352" spans="2:17" ht="12">
      <c r="B352" s="52" t="s">
        <v>927</v>
      </c>
      <c r="C352" s="149" t="s">
        <v>119</v>
      </c>
      <c r="D352" s="148">
        <v>936</v>
      </c>
      <c r="E352" s="148">
        <v>999</v>
      </c>
      <c r="F352" s="148">
        <v>34</v>
      </c>
      <c r="G352" s="148">
        <v>50</v>
      </c>
      <c r="H352" s="148">
        <v>1</v>
      </c>
      <c r="I352" s="148">
        <v>8</v>
      </c>
      <c r="J352" s="148">
        <v>0</v>
      </c>
      <c r="K352" s="148">
        <v>1</v>
      </c>
      <c r="L352" s="148">
        <v>0</v>
      </c>
      <c r="M352" s="148">
        <v>0</v>
      </c>
      <c r="O352" s="39">
        <f t="shared" si="15"/>
        <v>971</v>
      </c>
      <c r="P352" s="39">
        <f t="shared" si="16"/>
        <v>87</v>
      </c>
      <c r="Q352" s="39">
        <f t="shared" si="17"/>
        <v>1058</v>
      </c>
    </row>
    <row r="353" spans="2:17" ht="12">
      <c r="B353" s="52" t="s">
        <v>927</v>
      </c>
      <c r="C353" s="149" t="s">
        <v>145</v>
      </c>
      <c r="D353" s="148">
        <v>6459</v>
      </c>
      <c r="E353" s="148">
        <v>6888</v>
      </c>
      <c r="F353" s="148">
        <v>27</v>
      </c>
      <c r="G353" s="148">
        <v>172</v>
      </c>
      <c r="H353" s="148">
        <v>0</v>
      </c>
      <c r="I353" s="148">
        <v>0</v>
      </c>
      <c r="J353" s="148">
        <v>0</v>
      </c>
      <c r="K353" s="148">
        <v>8</v>
      </c>
      <c r="L353" s="148">
        <v>6</v>
      </c>
      <c r="M353" s="148">
        <v>6</v>
      </c>
      <c r="O353" s="39">
        <f t="shared" si="15"/>
        <v>6492</v>
      </c>
      <c r="P353" s="39">
        <f t="shared" si="16"/>
        <v>582</v>
      </c>
      <c r="Q353" s="39">
        <f t="shared" si="17"/>
        <v>7074</v>
      </c>
    </row>
    <row r="354" spans="2:17" ht="12">
      <c r="B354" s="52" t="s">
        <v>927</v>
      </c>
      <c r="C354" s="29" t="s">
        <v>175</v>
      </c>
      <c r="D354" s="148">
        <v>2493</v>
      </c>
      <c r="E354" s="148">
        <v>2663</v>
      </c>
      <c r="F354" s="148">
        <v>21</v>
      </c>
      <c r="G354" s="148">
        <v>24</v>
      </c>
      <c r="H354" s="148">
        <v>2</v>
      </c>
      <c r="I354" s="148">
        <v>4</v>
      </c>
      <c r="J354" s="148">
        <v>0</v>
      </c>
      <c r="K354" s="148">
        <v>4</v>
      </c>
      <c r="L354" s="148">
        <v>1</v>
      </c>
      <c r="M354" s="148">
        <v>1</v>
      </c>
      <c r="O354" s="39">
        <f t="shared" si="15"/>
        <v>2517</v>
      </c>
      <c r="P354" s="39">
        <f t="shared" si="16"/>
        <v>179</v>
      </c>
      <c r="Q354" s="39">
        <f t="shared" si="17"/>
        <v>2696</v>
      </c>
    </row>
    <row r="355" spans="2:17" ht="12">
      <c r="B355" s="52" t="s">
        <v>927</v>
      </c>
      <c r="C355" s="149" t="s">
        <v>180</v>
      </c>
      <c r="D355" s="148">
        <v>2470</v>
      </c>
      <c r="E355" s="148">
        <v>2633</v>
      </c>
      <c r="F355" s="148">
        <v>19</v>
      </c>
      <c r="G355" s="148">
        <v>34</v>
      </c>
      <c r="H355" s="148">
        <v>2</v>
      </c>
      <c r="I355" s="148">
        <v>5</v>
      </c>
      <c r="J355" s="148">
        <v>0</v>
      </c>
      <c r="K355" s="148">
        <v>1</v>
      </c>
      <c r="L355" s="148">
        <v>7</v>
      </c>
      <c r="M355" s="148">
        <v>7</v>
      </c>
      <c r="O355" s="39">
        <f t="shared" si="15"/>
        <v>2498</v>
      </c>
      <c r="P355" s="39">
        <f t="shared" si="16"/>
        <v>182</v>
      </c>
      <c r="Q355" s="39">
        <f t="shared" si="17"/>
        <v>2680</v>
      </c>
    </row>
    <row r="356" spans="2:17" ht="12">
      <c r="B356" s="52" t="s">
        <v>927</v>
      </c>
      <c r="C356" s="29" t="s">
        <v>283</v>
      </c>
      <c r="D356" s="148">
        <v>1146</v>
      </c>
      <c r="E356" s="148">
        <v>1230</v>
      </c>
      <c r="F356" s="148">
        <v>8</v>
      </c>
      <c r="G356" s="148">
        <v>15</v>
      </c>
      <c r="H356" s="148">
        <v>2</v>
      </c>
      <c r="I356" s="148">
        <v>11</v>
      </c>
      <c r="J356" s="148">
        <v>0</v>
      </c>
      <c r="K356" s="148">
        <v>1</v>
      </c>
      <c r="L356" s="148">
        <v>0</v>
      </c>
      <c r="M356" s="148">
        <v>0</v>
      </c>
      <c r="O356" s="39">
        <f t="shared" si="15"/>
        <v>1156</v>
      </c>
      <c r="P356" s="39">
        <f t="shared" si="16"/>
        <v>101</v>
      </c>
      <c r="Q356" s="39">
        <f t="shared" si="17"/>
        <v>1257</v>
      </c>
    </row>
    <row r="357" spans="2:17" ht="12">
      <c r="B357" s="52" t="s">
        <v>927</v>
      </c>
      <c r="C357" s="29" t="s">
        <v>294</v>
      </c>
      <c r="D357" s="148">
        <v>1469</v>
      </c>
      <c r="E357" s="148">
        <v>1567</v>
      </c>
      <c r="F357" s="148">
        <v>15</v>
      </c>
      <c r="G357" s="148">
        <v>40</v>
      </c>
      <c r="H357" s="148">
        <v>1</v>
      </c>
      <c r="I357" s="148">
        <v>5</v>
      </c>
      <c r="J357" s="148">
        <v>0</v>
      </c>
      <c r="K357" s="148">
        <v>1</v>
      </c>
      <c r="L357" s="148">
        <v>3</v>
      </c>
      <c r="M357" s="148">
        <v>3</v>
      </c>
      <c r="O357" s="39">
        <f t="shared" si="15"/>
        <v>1488</v>
      </c>
      <c r="P357" s="39">
        <f t="shared" si="16"/>
        <v>128</v>
      </c>
      <c r="Q357" s="39">
        <f t="shared" si="17"/>
        <v>1616</v>
      </c>
    </row>
    <row r="358" spans="2:17" ht="12">
      <c r="B358" s="52" t="s">
        <v>927</v>
      </c>
      <c r="C358" s="29" t="s">
        <v>297</v>
      </c>
      <c r="D358" s="148">
        <v>1887</v>
      </c>
      <c r="E358" s="148">
        <v>1955</v>
      </c>
      <c r="F358" s="148">
        <v>22</v>
      </c>
      <c r="G358" s="148">
        <v>33</v>
      </c>
      <c r="H358" s="148">
        <v>0</v>
      </c>
      <c r="I358" s="148">
        <v>1</v>
      </c>
      <c r="J358" s="148">
        <v>0</v>
      </c>
      <c r="K358" s="148">
        <v>0</v>
      </c>
      <c r="L358" s="148">
        <v>5</v>
      </c>
      <c r="M358" s="148">
        <v>5</v>
      </c>
      <c r="O358" s="39">
        <f t="shared" si="15"/>
        <v>1914</v>
      </c>
      <c r="P358" s="39">
        <f t="shared" si="16"/>
        <v>80</v>
      </c>
      <c r="Q358" s="39">
        <f t="shared" si="17"/>
        <v>1994</v>
      </c>
    </row>
    <row r="359" spans="2:17" ht="12">
      <c r="B359" s="52" t="s">
        <v>927</v>
      </c>
      <c r="C359" s="149" t="s">
        <v>301</v>
      </c>
      <c r="D359" s="148">
        <v>1965</v>
      </c>
      <c r="E359" s="148">
        <v>2038</v>
      </c>
      <c r="F359" s="148">
        <v>4</v>
      </c>
      <c r="G359" s="148">
        <v>19</v>
      </c>
      <c r="H359" s="148">
        <v>0</v>
      </c>
      <c r="I359" s="148">
        <v>1</v>
      </c>
      <c r="J359" s="148">
        <v>0</v>
      </c>
      <c r="K359" s="148">
        <v>8</v>
      </c>
      <c r="L359" s="148">
        <v>0</v>
      </c>
      <c r="M359" s="148">
        <v>0</v>
      </c>
      <c r="O359" s="39">
        <f t="shared" si="15"/>
        <v>1969</v>
      </c>
      <c r="P359" s="39">
        <f t="shared" si="16"/>
        <v>97</v>
      </c>
      <c r="Q359" s="39">
        <f t="shared" si="17"/>
        <v>2066</v>
      </c>
    </row>
    <row r="360" spans="2:17" ht="12" thickBot="1">
      <c r="B360" s="95" t="s">
        <v>927</v>
      </c>
      <c r="C360" s="96" t="s">
        <v>405</v>
      </c>
      <c r="D360" s="150">
        <v>3169</v>
      </c>
      <c r="E360" s="150">
        <v>3236</v>
      </c>
      <c r="F360" s="150">
        <v>2</v>
      </c>
      <c r="G360" s="150">
        <v>5</v>
      </c>
      <c r="H360" s="150">
        <v>0</v>
      </c>
      <c r="I360" s="150">
        <v>0</v>
      </c>
      <c r="J360" s="150">
        <v>0</v>
      </c>
      <c r="K360" s="150">
        <v>0</v>
      </c>
      <c r="L360" s="150">
        <v>5</v>
      </c>
      <c r="M360" s="150">
        <v>5</v>
      </c>
      <c r="O360" s="150">
        <f t="shared" si="15"/>
        <v>3176</v>
      </c>
      <c r="P360" s="150">
        <f t="shared" si="16"/>
        <v>70</v>
      </c>
      <c r="Q360" s="150">
        <f t="shared" si="17"/>
        <v>3246</v>
      </c>
    </row>
    <row r="361" ht="12" thickTop="1"/>
    <row r="362" spans="1:18" ht="12">
      <c r="A362" s="41"/>
      <c r="B362" s="41" t="s">
        <v>870</v>
      </c>
      <c r="C362" s="41"/>
      <c r="D362" s="41"/>
      <c r="E362" s="41"/>
      <c r="F362" s="41"/>
      <c r="G362" s="41"/>
      <c r="H362" s="41"/>
      <c r="I362" s="41"/>
      <c r="J362" s="41"/>
      <c r="K362" s="41"/>
      <c r="L362" s="41"/>
      <c r="M362" s="41"/>
      <c r="N362" s="41"/>
      <c r="O362" s="41"/>
      <c r="P362" s="41"/>
      <c r="Q362" s="41"/>
      <c r="R362" s="41"/>
    </row>
    <row r="363" spans="1:18" ht="12">
      <c r="A363" s="63"/>
      <c r="B363" s="63" t="s">
        <v>2040</v>
      </c>
      <c r="C363" s="63"/>
      <c r="D363" s="63"/>
      <c r="E363" s="63"/>
      <c r="F363" s="63"/>
      <c r="G363" s="63"/>
      <c r="H363" s="63"/>
      <c r="I363" s="63"/>
      <c r="J363" s="63"/>
      <c r="K363" s="63"/>
      <c r="L363" s="63"/>
      <c r="M363" s="63"/>
      <c r="N363" s="63"/>
      <c r="O363" s="63"/>
      <c r="P363" s="63"/>
      <c r="Q363" s="63"/>
      <c r="R363" s="63"/>
    </row>
    <row r="364" spans="1:18" ht="12">
      <c r="A364" s="63"/>
      <c r="B364" s="63" t="s">
        <v>406</v>
      </c>
      <c r="C364" s="63"/>
      <c r="D364" s="63"/>
      <c r="E364" s="63"/>
      <c r="F364" s="63"/>
      <c r="G364" s="63"/>
      <c r="H364" s="63"/>
      <c r="I364" s="63"/>
      <c r="J364" s="63"/>
      <c r="K364" s="63"/>
      <c r="L364" s="63"/>
      <c r="M364" s="63"/>
      <c r="N364" s="63"/>
      <c r="O364" s="63"/>
      <c r="P364" s="63"/>
      <c r="Q364" s="63"/>
      <c r="R364" s="63"/>
    </row>
    <row r="365" spans="1:18" ht="12">
      <c r="A365" s="42"/>
      <c r="B365" s="42" t="s">
        <v>871</v>
      </c>
      <c r="C365" s="42"/>
      <c r="D365" s="42"/>
      <c r="E365" s="42"/>
      <c r="F365" s="42"/>
      <c r="G365" s="42"/>
      <c r="H365" s="42"/>
      <c r="I365" s="42"/>
      <c r="J365" s="42"/>
      <c r="K365" s="42"/>
      <c r="L365" s="42"/>
      <c r="M365" s="42"/>
      <c r="N365" s="42"/>
      <c r="O365" s="42"/>
      <c r="P365" s="42"/>
      <c r="Q365" s="42"/>
      <c r="R365" s="42"/>
    </row>
    <row r="366" spans="1:18" ht="12">
      <c r="A366" s="63"/>
      <c r="B366" s="63" t="s">
        <v>1947</v>
      </c>
      <c r="C366" s="63"/>
      <c r="D366" s="63"/>
      <c r="E366" s="63"/>
      <c r="F366" s="63"/>
      <c r="G366" s="63"/>
      <c r="H366" s="63"/>
      <c r="I366" s="63"/>
      <c r="J366" s="63"/>
      <c r="K366" s="63"/>
      <c r="L366" s="63"/>
      <c r="M366" s="63"/>
      <c r="N366" s="63"/>
      <c r="O366" s="63"/>
      <c r="P366" s="63"/>
      <c r="Q366" s="63"/>
      <c r="R366" s="63"/>
    </row>
    <row r="367" spans="2:13" ht="39.75" customHeight="1">
      <c r="B367" s="166" t="s">
        <v>1948</v>
      </c>
      <c r="C367" s="166"/>
      <c r="D367" s="166"/>
      <c r="E367" s="166"/>
      <c r="F367" s="166"/>
      <c r="G367" s="166"/>
      <c r="H367" s="166"/>
      <c r="I367" s="166"/>
      <c r="J367" s="166"/>
      <c r="K367" s="166"/>
      <c r="L367" s="166"/>
      <c r="M367" s="166"/>
    </row>
    <row r="368" spans="2:13" ht="38.25" customHeight="1">
      <c r="B368" s="167" t="s">
        <v>1949</v>
      </c>
      <c r="C368" s="167"/>
      <c r="D368" s="167"/>
      <c r="E368" s="167"/>
      <c r="F368" s="167"/>
      <c r="G368" s="167"/>
      <c r="H368" s="167"/>
      <c r="I368" s="167"/>
      <c r="J368" s="167"/>
      <c r="K368" s="167"/>
      <c r="L368" s="167"/>
      <c r="M368" s="167"/>
    </row>
    <row r="369" spans="2:7" ht="12">
      <c r="B369" s="168" t="s">
        <v>1950</v>
      </c>
      <c r="C369" s="168"/>
      <c r="D369" s="169"/>
      <c r="E369" s="169"/>
      <c r="F369" s="169"/>
      <c r="G369" s="169"/>
    </row>
  </sheetData>
  <sheetProtection/>
  <mergeCells count="11">
    <mergeCell ref="J6:K6"/>
    <mergeCell ref="L6:M6"/>
    <mergeCell ref="B367:M367"/>
    <mergeCell ref="B368:M368"/>
    <mergeCell ref="B369:G369"/>
    <mergeCell ref="D3:M3"/>
    <mergeCell ref="D4:M4"/>
    <mergeCell ref="D5:M5"/>
    <mergeCell ref="D6:E6"/>
    <mergeCell ref="F6:G6"/>
    <mergeCell ref="H6:I6"/>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56" r:id="rId1"/>
  <headerFooter>
    <oddHeader>&amp;LSub-national Feed-in Tariff Statistics &amp;RLatest Quarter - LEPs</oddHeader>
    <oddFooter>&amp;Lhttps://www.gov.uk/government/statistical-data-sets/sub-regional-feed-in-tariffs-confirmed-on-the-cfr-statistics</oddFooter>
  </headerFooter>
</worksheet>
</file>

<file path=xl/worksheets/sheet9.xml><?xml version="1.0" encoding="utf-8"?>
<worksheet xmlns="http://schemas.openxmlformats.org/spreadsheetml/2006/main" xmlns:r="http://schemas.openxmlformats.org/officeDocument/2006/relationships">
  <sheetPr>
    <pageSetUpPr fitToPage="1"/>
  </sheetPr>
  <dimension ref="B1:Q369"/>
  <sheetViews>
    <sheetView zoomScale="85" zoomScaleNormal="85"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C7" sqref="C7"/>
    </sheetView>
  </sheetViews>
  <sheetFormatPr defaultColWidth="9.140625" defaultRowHeight="12.75"/>
  <cols>
    <col min="1" max="1" width="4.8515625" style="21" customWidth="1"/>
    <col min="2" max="2" width="42.8515625" style="21" customWidth="1"/>
    <col min="3" max="3" width="25.57421875" style="21" customWidth="1"/>
    <col min="4" max="13" width="11.57421875" style="21" customWidth="1"/>
    <col min="14" max="14" width="5.57421875" style="21" customWidth="1"/>
    <col min="15" max="17" width="20.57421875" style="21" customWidth="1"/>
    <col min="18" max="16384" width="9.140625" style="21" customWidth="1"/>
  </cols>
  <sheetData>
    <row r="1" spans="2:3" ht="27">
      <c r="B1" s="20" t="s">
        <v>881</v>
      </c>
      <c r="C1" s="57"/>
    </row>
    <row r="2" spans="2:3" ht="17.25">
      <c r="B2" s="58" t="s">
        <v>928</v>
      </c>
      <c r="C2" s="58"/>
    </row>
    <row r="3" spans="2:13" ht="15">
      <c r="B3" s="58"/>
      <c r="C3" s="58"/>
      <c r="D3" s="159">
        <v>2019</v>
      </c>
      <c r="E3" s="159"/>
      <c r="F3" s="159"/>
      <c r="G3" s="159"/>
      <c r="H3" s="159"/>
      <c r="I3" s="159"/>
      <c r="J3" s="159"/>
      <c r="K3" s="159"/>
      <c r="L3" s="159"/>
      <c r="M3" s="159"/>
    </row>
    <row r="4" spans="2:13" ht="15">
      <c r="B4" s="58"/>
      <c r="C4" s="58"/>
      <c r="D4" s="159" t="s">
        <v>2010</v>
      </c>
      <c r="E4" s="159"/>
      <c r="F4" s="159"/>
      <c r="G4" s="159"/>
      <c r="H4" s="159"/>
      <c r="I4" s="159"/>
      <c r="J4" s="159"/>
      <c r="K4" s="159"/>
      <c r="L4" s="159"/>
      <c r="M4" s="159"/>
    </row>
    <row r="5" spans="4:13" ht="24.75" customHeight="1">
      <c r="D5" s="165" t="s">
        <v>879</v>
      </c>
      <c r="E5" s="165"/>
      <c r="F5" s="165"/>
      <c r="G5" s="165"/>
      <c r="H5" s="165"/>
      <c r="I5" s="165"/>
      <c r="J5" s="165"/>
      <c r="K5" s="165"/>
      <c r="L5" s="165"/>
      <c r="M5" s="165"/>
    </row>
    <row r="6" spans="4:13" ht="12">
      <c r="D6" s="165" t="s">
        <v>421</v>
      </c>
      <c r="E6" s="165"/>
      <c r="F6" s="165" t="s">
        <v>4</v>
      </c>
      <c r="G6" s="165"/>
      <c r="H6" s="165" t="s">
        <v>5</v>
      </c>
      <c r="I6" s="165"/>
      <c r="J6" s="165" t="s">
        <v>419</v>
      </c>
      <c r="K6" s="165"/>
      <c r="L6" s="165" t="s">
        <v>420</v>
      </c>
      <c r="M6" s="165"/>
    </row>
    <row r="7" spans="2:17" ht="39" customHeight="1">
      <c r="B7" s="25" t="s">
        <v>888</v>
      </c>
      <c r="C7" s="25" t="s">
        <v>889</v>
      </c>
      <c r="D7" s="26" t="s">
        <v>33</v>
      </c>
      <c r="E7" s="26" t="s">
        <v>36</v>
      </c>
      <c r="F7" s="26" t="s">
        <v>33</v>
      </c>
      <c r="G7" s="26" t="s">
        <v>36</v>
      </c>
      <c r="H7" s="26" t="s">
        <v>33</v>
      </c>
      <c r="I7" s="26" t="s">
        <v>36</v>
      </c>
      <c r="J7" s="26" t="s">
        <v>33</v>
      </c>
      <c r="K7" s="26" t="s">
        <v>36</v>
      </c>
      <c r="L7" s="26" t="s">
        <v>33</v>
      </c>
      <c r="M7" s="26" t="s">
        <v>36</v>
      </c>
      <c r="O7" s="26" t="s">
        <v>932</v>
      </c>
      <c r="P7" s="26" t="s">
        <v>933</v>
      </c>
      <c r="Q7" s="26" t="s">
        <v>36</v>
      </c>
    </row>
    <row r="8" spans="2:17" ht="12">
      <c r="B8" s="29" t="s">
        <v>890</v>
      </c>
      <c r="C8" s="29" t="s">
        <v>131</v>
      </c>
      <c r="D8" s="148">
        <v>9435.629999999992</v>
      </c>
      <c r="E8" s="148">
        <v>11649.759999999991</v>
      </c>
      <c r="F8" s="148">
        <v>0</v>
      </c>
      <c r="G8" s="148">
        <v>0</v>
      </c>
      <c r="H8" s="148">
        <v>0</v>
      </c>
      <c r="I8" s="148">
        <v>0</v>
      </c>
      <c r="J8" s="148">
        <v>0</v>
      </c>
      <c r="K8" s="148">
        <v>0</v>
      </c>
      <c r="L8" s="148">
        <v>0.99</v>
      </c>
      <c r="M8" s="148">
        <v>0.99</v>
      </c>
      <c r="N8" s="29"/>
      <c r="O8" s="39">
        <f>D8+F8+H8+J8+L8</f>
        <v>9436.619999999992</v>
      </c>
      <c r="P8" s="39">
        <f>Q8-O8</f>
        <v>2214.129999999999</v>
      </c>
      <c r="Q8" s="39">
        <f>E8+G8+I8+K8+M8</f>
        <v>11650.74999999999</v>
      </c>
    </row>
    <row r="9" spans="2:17" ht="12">
      <c r="B9" s="29" t="s">
        <v>890</v>
      </c>
      <c r="C9" s="29" t="s">
        <v>296</v>
      </c>
      <c r="D9" s="148">
        <v>7610.410000000004</v>
      </c>
      <c r="E9" s="148">
        <v>11134.880000000005</v>
      </c>
      <c r="F9" s="148">
        <v>4</v>
      </c>
      <c r="G9" s="148">
        <v>4</v>
      </c>
      <c r="H9" s="148">
        <v>0</v>
      </c>
      <c r="I9" s="148">
        <v>0</v>
      </c>
      <c r="J9" s="148">
        <v>0</v>
      </c>
      <c r="K9" s="148">
        <v>0</v>
      </c>
      <c r="L9" s="148">
        <v>0</v>
      </c>
      <c r="M9" s="148">
        <v>0</v>
      </c>
      <c r="N9" s="29"/>
      <c r="O9" s="39">
        <f aca="true" t="shared" si="0" ref="O9:O72">D9+F9+H9+J9+L9</f>
        <v>7614.410000000004</v>
      </c>
      <c r="P9" s="39">
        <f aca="true" t="shared" si="1" ref="P9:P72">Q9-O9</f>
        <v>3524.4700000000003</v>
      </c>
      <c r="Q9" s="39">
        <f aca="true" t="shared" si="2" ref="Q9:Q72">E9+G9+I9+K9+M9</f>
        <v>11138.880000000005</v>
      </c>
    </row>
    <row r="10" spans="2:17" ht="12">
      <c r="B10" s="29" t="s">
        <v>890</v>
      </c>
      <c r="C10" s="29" t="s">
        <v>370</v>
      </c>
      <c r="D10" s="148">
        <v>6983.56999999999</v>
      </c>
      <c r="E10" s="148">
        <v>8184.629999999989</v>
      </c>
      <c r="F10" s="148">
        <v>0</v>
      </c>
      <c r="G10" s="148">
        <v>0</v>
      </c>
      <c r="H10" s="148">
        <v>0</v>
      </c>
      <c r="I10" s="148">
        <v>0</v>
      </c>
      <c r="J10" s="148">
        <v>0</v>
      </c>
      <c r="K10" s="148">
        <v>0</v>
      </c>
      <c r="L10" s="148">
        <v>0</v>
      </c>
      <c r="M10" s="148">
        <v>0</v>
      </c>
      <c r="N10" s="29"/>
      <c r="O10" s="39">
        <f t="shared" si="0"/>
        <v>6983.56999999999</v>
      </c>
      <c r="P10" s="39">
        <f t="shared" si="1"/>
        <v>1201.0599999999995</v>
      </c>
      <c r="Q10" s="39">
        <f t="shared" si="2"/>
        <v>8184.629999999989</v>
      </c>
    </row>
    <row r="11" spans="2:17" ht="12">
      <c r="B11" s="29" t="s">
        <v>890</v>
      </c>
      <c r="C11" s="29" t="s">
        <v>397</v>
      </c>
      <c r="D11" s="148">
        <v>6055.420000000009</v>
      </c>
      <c r="E11" s="148">
        <v>9729.630000000008</v>
      </c>
      <c r="F11" s="148">
        <v>0</v>
      </c>
      <c r="G11" s="148">
        <v>0</v>
      </c>
      <c r="H11" s="148">
        <v>0</v>
      </c>
      <c r="I11" s="148">
        <v>0</v>
      </c>
      <c r="J11" s="148">
        <v>0</v>
      </c>
      <c r="K11" s="148">
        <v>0</v>
      </c>
      <c r="L11" s="148">
        <v>0</v>
      </c>
      <c r="M11" s="148">
        <v>0</v>
      </c>
      <c r="N11" s="29"/>
      <c r="O11" s="39">
        <f t="shared" si="0"/>
        <v>6055.420000000009</v>
      </c>
      <c r="P11" s="39">
        <f t="shared" si="1"/>
        <v>3674.209999999999</v>
      </c>
      <c r="Q11" s="39">
        <f t="shared" si="2"/>
        <v>9729.630000000008</v>
      </c>
    </row>
    <row r="12" spans="2:17" ht="12">
      <c r="B12" s="29" t="s">
        <v>891</v>
      </c>
      <c r="C12" s="149" t="s">
        <v>51</v>
      </c>
      <c r="D12" s="148">
        <v>9345.610000000002</v>
      </c>
      <c r="E12" s="148">
        <v>34186.380000000005</v>
      </c>
      <c r="F12" s="148">
        <v>20</v>
      </c>
      <c r="G12" s="148">
        <v>1526</v>
      </c>
      <c r="H12" s="148">
        <v>0</v>
      </c>
      <c r="I12" s="148">
        <v>0</v>
      </c>
      <c r="J12" s="148">
        <v>0</v>
      </c>
      <c r="K12" s="148">
        <v>4700</v>
      </c>
      <c r="L12" s="148">
        <v>0</v>
      </c>
      <c r="M12" s="148">
        <v>0</v>
      </c>
      <c r="N12" s="29"/>
      <c r="O12" s="39">
        <f t="shared" si="0"/>
        <v>9365.610000000002</v>
      </c>
      <c r="P12" s="39">
        <f t="shared" si="1"/>
        <v>31046.770000000004</v>
      </c>
      <c r="Q12" s="39">
        <f t="shared" si="2"/>
        <v>40412.380000000005</v>
      </c>
    </row>
    <row r="13" spans="2:17" ht="12">
      <c r="B13" s="29" t="s">
        <v>891</v>
      </c>
      <c r="C13" s="29" t="s">
        <v>106</v>
      </c>
      <c r="D13" s="148">
        <v>3975.4799999999996</v>
      </c>
      <c r="E13" s="148">
        <v>4514.94</v>
      </c>
      <c r="F13" s="148">
        <v>0</v>
      </c>
      <c r="G13" s="148">
        <v>0</v>
      </c>
      <c r="H13" s="148">
        <v>0</v>
      </c>
      <c r="I13" s="148">
        <v>0</v>
      </c>
      <c r="J13" s="148">
        <v>0</v>
      </c>
      <c r="K13" s="148">
        <v>0</v>
      </c>
      <c r="L13" s="148">
        <v>1.99</v>
      </c>
      <c r="M13" s="148">
        <v>1.99</v>
      </c>
      <c r="N13" s="29"/>
      <c r="O13" s="39">
        <f t="shared" si="0"/>
        <v>3977.4699999999993</v>
      </c>
      <c r="P13" s="39">
        <f t="shared" si="1"/>
        <v>539.46</v>
      </c>
      <c r="Q13" s="39">
        <f t="shared" si="2"/>
        <v>4516.929999999999</v>
      </c>
    </row>
    <row r="14" spans="2:17" ht="12">
      <c r="B14" s="29" t="s">
        <v>891</v>
      </c>
      <c r="C14" s="52" t="s">
        <v>310</v>
      </c>
      <c r="D14" s="148">
        <v>2095.7800000000025</v>
      </c>
      <c r="E14" s="148">
        <v>3030.0600000000027</v>
      </c>
      <c r="F14" s="148">
        <v>0</v>
      </c>
      <c r="G14" s="148">
        <v>0</v>
      </c>
      <c r="H14" s="148">
        <v>0</v>
      </c>
      <c r="I14" s="148">
        <v>0</v>
      </c>
      <c r="J14" s="148">
        <v>0</v>
      </c>
      <c r="K14" s="148">
        <v>0</v>
      </c>
      <c r="L14" s="148">
        <v>0.99</v>
      </c>
      <c r="M14" s="148">
        <v>0.99</v>
      </c>
      <c r="N14" s="29"/>
      <c r="O14" s="39">
        <f t="shared" si="0"/>
        <v>2096.7700000000023</v>
      </c>
      <c r="P14" s="39">
        <f t="shared" si="1"/>
        <v>934.2800000000002</v>
      </c>
      <c r="Q14" s="39">
        <f t="shared" si="2"/>
        <v>3031.0500000000025</v>
      </c>
    </row>
    <row r="15" spans="2:17" ht="12">
      <c r="B15" s="29" t="s">
        <v>891</v>
      </c>
      <c r="C15" s="29" t="s">
        <v>402</v>
      </c>
      <c r="D15" s="148">
        <v>5620.9399999999905</v>
      </c>
      <c r="E15" s="148">
        <v>7100.6499999999905</v>
      </c>
      <c r="F15" s="148">
        <v>5</v>
      </c>
      <c r="G15" s="148">
        <v>11</v>
      </c>
      <c r="H15" s="148">
        <v>0</v>
      </c>
      <c r="I15" s="148">
        <v>0</v>
      </c>
      <c r="J15" s="148">
        <v>0</v>
      </c>
      <c r="K15" s="148">
        <v>0</v>
      </c>
      <c r="L15" s="148">
        <v>1.98</v>
      </c>
      <c r="M15" s="148">
        <v>1.98</v>
      </c>
      <c r="N15" s="29"/>
      <c r="O15" s="39">
        <f t="shared" si="0"/>
        <v>5627.91999999999</v>
      </c>
      <c r="P15" s="39">
        <f t="shared" si="1"/>
        <v>1485.71</v>
      </c>
      <c r="Q15" s="39">
        <f t="shared" si="2"/>
        <v>7113.62999999999</v>
      </c>
    </row>
    <row r="16" spans="2:17" ht="12">
      <c r="B16" s="52" t="s">
        <v>892</v>
      </c>
      <c r="C16" s="29" t="s">
        <v>102</v>
      </c>
      <c r="D16" s="148">
        <v>17016.060000000034</v>
      </c>
      <c r="E16" s="148">
        <v>23893.510000000035</v>
      </c>
      <c r="F16" s="148">
        <v>98</v>
      </c>
      <c r="G16" s="148">
        <v>360</v>
      </c>
      <c r="H16" s="148">
        <v>71</v>
      </c>
      <c r="I16" s="148">
        <v>172</v>
      </c>
      <c r="J16" s="148">
        <v>0</v>
      </c>
      <c r="K16" s="148">
        <v>499</v>
      </c>
      <c r="L16" s="148">
        <v>5.96</v>
      </c>
      <c r="M16" s="148">
        <v>5.96</v>
      </c>
      <c r="N16" s="29"/>
      <c r="O16" s="39">
        <f t="shared" si="0"/>
        <v>17191.020000000033</v>
      </c>
      <c r="P16" s="39">
        <f t="shared" si="1"/>
        <v>7739.450000000001</v>
      </c>
      <c r="Q16" s="39">
        <f t="shared" si="2"/>
        <v>24930.470000000034</v>
      </c>
    </row>
    <row r="17" spans="2:17" ht="12">
      <c r="B17" s="52" t="s">
        <v>892</v>
      </c>
      <c r="C17" s="29" t="s">
        <v>103</v>
      </c>
      <c r="D17" s="148">
        <v>18689.400000000027</v>
      </c>
      <c r="E17" s="148">
        <v>27230.91000000003</v>
      </c>
      <c r="F17" s="148">
        <v>27.77</v>
      </c>
      <c r="G17" s="148">
        <v>27.77</v>
      </c>
      <c r="H17" s="148">
        <v>0</v>
      </c>
      <c r="I17" s="148">
        <v>0</v>
      </c>
      <c r="J17" s="148">
        <v>0</v>
      </c>
      <c r="K17" s="148">
        <v>0</v>
      </c>
      <c r="L17" s="148">
        <v>3.9699999999999998</v>
      </c>
      <c r="M17" s="148">
        <v>3.9699999999999998</v>
      </c>
      <c r="N17" s="29"/>
      <c r="O17" s="39">
        <f t="shared" si="0"/>
        <v>18721.14000000003</v>
      </c>
      <c r="P17" s="39">
        <f t="shared" si="1"/>
        <v>8541.510000000002</v>
      </c>
      <c r="Q17" s="39">
        <f t="shared" si="2"/>
        <v>27262.65000000003</v>
      </c>
    </row>
    <row r="18" spans="2:17" ht="12">
      <c r="B18" s="52" t="s">
        <v>892</v>
      </c>
      <c r="C18" s="29" t="s">
        <v>373</v>
      </c>
      <c r="D18" s="148">
        <v>9865.949999999997</v>
      </c>
      <c r="E18" s="148">
        <v>12937.459999999995</v>
      </c>
      <c r="F18" s="148">
        <v>0</v>
      </c>
      <c r="G18" s="148">
        <v>515</v>
      </c>
      <c r="H18" s="148">
        <v>0</v>
      </c>
      <c r="I18" s="148">
        <v>0</v>
      </c>
      <c r="J18" s="148">
        <v>0</v>
      </c>
      <c r="K18" s="148">
        <v>0</v>
      </c>
      <c r="L18" s="148">
        <v>4.58</v>
      </c>
      <c r="M18" s="148">
        <v>5.58</v>
      </c>
      <c r="N18" s="29"/>
      <c r="O18" s="39">
        <f t="shared" si="0"/>
        <v>9870.529999999997</v>
      </c>
      <c r="P18" s="39">
        <f t="shared" si="1"/>
        <v>3587.5099999999984</v>
      </c>
      <c r="Q18" s="39">
        <f t="shared" si="2"/>
        <v>13458.039999999995</v>
      </c>
    </row>
    <row r="19" spans="2:17" ht="12">
      <c r="B19" s="29" t="s">
        <v>893</v>
      </c>
      <c r="C19" s="29" t="s">
        <v>44</v>
      </c>
      <c r="D19" s="148">
        <v>2426.210000000001</v>
      </c>
      <c r="E19" s="148">
        <v>3106.510000000001</v>
      </c>
      <c r="F19" s="148">
        <v>9.8</v>
      </c>
      <c r="G19" s="148">
        <v>209.8</v>
      </c>
      <c r="H19" s="148">
        <v>0</v>
      </c>
      <c r="I19" s="148">
        <v>0</v>
      </c>
      <c r="J19" s="148">
        <v>0</v>
      </c>
      <c r="K19" s="148">
        <v>0</v>
      </c>
      <c r="L19" s="148">
        <v>0</v>
      </c>
      <c r="M19" s="148">
        <v>0</v>
      </c>
      <c r="N19" s="29"/>
      <c r="O19" s="39">
        <f t="shared" si="0"/>
        <v>2436.010000000001</v>
      </c>
      <c r="P19" s="39">
        <f t="shared" si="1"/>
        <v>880.3000000000002</v>
      </c>
      <c r="Q19" s="39">
        <f t="shared" si="2"/>
        <v>3316.3100000000013</v>
      </c>
    </row>
    <row r="20" spans="2:17" ht="12">
      <c r="B20" s="29" t="s">
        <v>893</v>
      </c>
      <c r="C20" s="29" t="s">
        <v>48</v>
      </c>
      <c r="D20" s="148">
        <v>7191.630000000001</v>
      </c>
      <c r="E20" s="148">
        <v>28053.190000000002</v>
      </c>
      <c r="F20" s="148">
        <v>0</v>
      </c>
      <c r="G20" s="148">
        <v>6</v>
      </c>
      <c r="H20" s="148">
        <v>0</v>
      </c>
      <c r="I20" s="148">
        <v>0</v>
      </c>
      <c r="J20" s="148">
        <v>0</v>
      </c>
      <c r="K20" s="148">
        <v>0</v>
      </c>
      <c r="L20" s="148">
        <v>0</v>
      </c>
      <c r="M20" s="148">
        <v>0</v>
      </c>
      <c r="N20" s="29"/>
      <c r="O20" s="39">
        <f t="shared" si="0"/>
        <v>7191.630000000001</v>
      </c>
      <c r="P20" s="39">
        <f t="shared" si="1"/>
        <v>20867.56</v>
      </c>
      <c r="Q20" s="39">
        <f t="shared" si="2"/>
        <v>28059.190000000002</v>
      </c>
    </row>
    <row r="21" spans="2:17" ht="12">
      <c r="B21" s="29" t="s">
        <v>893</v>
      </c>
      <c r="C21" s="29" t="s">
        <v>78</v>
      </c>
      <c r="D21" s="148">
        <v>6207.889999999997</v>
      </c>
      <c r="E21" s="148">
        <v>8891.769999999997</v>
      </c>
      <c r="F21" s="148">
        <v>10</v>
      </c>
      <c r="G21" s="148">
        <v>10</v>
      </c>
      <c r="H21" s="148">
        <v>0</v>
      </c>
      <c r="I21" s="148">
        <v>0</v>
      </c>
      <c r="J21" s="148">
        <v>0</v>
      </c>
      <c r="K21" s="148">
        <v>0</v>
      </c>
      <c r="L21" s="148">
        <v>1.98</v>
      </c>
      <c r="M21" s="148">
        <v>1.98</v>
      </c>
      <c r="N21" s="29"/>
      <c r="O21" s="39">
        <f t="shared" si="0"/>
        <v>6219.869999999996</v>
      </c>
      <c r="P21" s="39">
        <f t="shared" si="1"/>
        <v>2683.88</v>
      </c>
      <c r="Q21" s="39">
        <f t="shared" si="2"/>
        <v>8903.749999999996</v>
      </c>
    </row>
    <row r="22" spans="2:17" ht="12">
      <c r="B22" s="29" t="s">
        <v>893</v>
      </c>
      <c r="C22" s="29" t="s">
        <v>105</v>
      </c>
      <c r="D22" s="148">
        <v>8201.210000000003</v>
      </c>
      <c r="E22" s="148">
        <v>27658.280000000002</v>
      </c>
      <c r="F22" s="148">
        <v>6</v>
      </c>
      <c r="G22" s="148">
        <v>17</v>
      </c>
      <c r="H22" s="148">
        <v>17</v>
      </c>
      <c r="I22" s="148">
        <v>42</v>
      </c>
      <c r="J22" s="148">
        <v>0</v>
      </c>
      <c r="K22" s="148">
        <v>0</v>
      </c>
      <c r="L22" s="148">
        <v>1.73</v>
      </c>
      <c r="M22" s="148">
        <v>1.73</v>
      </c>
      <c r="N22" s="29"/>
      <c r="O22" s="39">
        <f t="shared" si="0"/>
        <v>8225.940000000002</v>
      </c>
      <c r="P22" s="39">
        <f t="shared" si="1"/>
        <v>19493.07</v>
      </c>
      <c r="Q22" s="39">
        <f t="shared" si="2"/>
        <v>27719.010000000002</v>
      </c>
    </row>
    <row r="23" spans="2:17" ht="12">
      <c r="B23" s="29" t="s">
        <v>893</v>
      </c>
      <c r="C23" s="29" t="s">
        <v>120</v>
      </c>
      <c r="D23" s="148">
        <v>3991.7500000000023</v>
      </c>
      <c r="E23" s="148">
        <v>5030.600000000002</v>
      </c>
      <c r="F23" s="148">
        <v>0</v>
      </c>
      <c r="G23" s="148">
        <v>6</v>
      </c>
      <c r="H23" s="148">
        <v>0</v>
      </c>
      <c r="I23" s="148">
        <v>0</v>
      </c>
      <c r="J23" s="148">
        <v>0</v>
      </c>
      <c r="K23" s="148">
        <v>0</v>
      </c>
      <c r="L23" s="148">
        <v>0.98</v>
      </c>
      <c r="M23" s="148">
        <v>0.98</v>
      </c>
      <c r="N23" s="29"/>
      <c r="O23" s="39">
        <f t="shared" si="0"/>
        <v>3992.7300000000023</v>
      </c>
      <c r="P23" s="39">
        <f t="shared" si="1"/>
        <v>1044.8499999999995</v>
      </c>
      <c r="Q23" s="39">
        <f t="shared" si="2"/>
        <v>5037.580000000002</v>
      </c>
    </row>
    <row r="24" spans="2:17" ht="12">
      <c r="B24" s="29" t="s">
        <v>893</v>
      </c>
      <c r="C24" s="149" t="s">
        <v>121</v>
      </c>
      <c r="D24" s="148">
        <v>4931.939999999998</v>
      </c>
      <c r="E24" s="148">
        <v>6793.929999999998</v>
      </c>
      <c r="F24" s="148">
        <v>0</v>
      </c>
      <c r="G24" s="148">
        <v>0</v>
      </c>
      <c r="H24" s="148">
        <v>0</v>
      </c>
      <c r="I24" s="148">
        <v>0</v>
      </c>
      <c r="J24" s="148">
        <v>0</v>
      </c>
      <c r="K24" s="148">
        <v>0</v>
      </c>
      <c r="L24" s="148">
        <v>1.98</v>
      </c>
      <c r="M24" s="148">
        <v>1.98</v>
      </c>
      <c r="N24" s="29"/>
      <c r="O24" s="39">
        <f t="shared" si="0"/>
        <v>4933.919999999997</v>
      </c>
      <c r="P24" s="39">
        <f t="shared" si="1"/>
        <v>1861.9899999999998</v>
      </c>
      <c r="Q24" s="39">
        <f t="shared" si="2"/>
        <v>6795.909999999997</v>
      </c>
    </row>
    <row r="25" spans="2:17" ht="12">
      <c r="B25" s="29" t="s">
        <v>893</v>
      </c>
      <c r="C25" s="29" t="s">
        <v>153</v>
      </c>
      <c r="D25" s="148">
        <v>1241.9399999999985</v>
      </c>
      <c r="E25" s="148">
        <v>1833.6199999999985</v>
      </c>
      <c r="F25" s="148">
        <v>0</v>
      </c>
      <c r="G25" s="148">
        <v>0</v>
      </c>
      <c r="H25" s="148">
        <v>0</v>
      </c>
      <c r="I25" s="148">
        <v>0</v>
      </c>
      <c r="J25" s="148">
        <v>0</v>
      </c>
      <c r="K25" s="148">
        <v>0</v>
      </c>
      <c r="L25" s="148">
        <v>3.4799999999999995</v>
      </c>
      <c r="M25" s="148">
        <v>3.4799999999999995</v>
      </c>
      <c r="N25" s="29"/>
      <c r="O25" s="39">
        <f t="shared" si="0"/>
        <v>1245.4199999999985</v>
      </c>
      <c r="P25" s="39">
        <f t="shared" si="1"/>
        <v>591.6800000000001</v>
      </c>
      <c r="Q25" s="39">
        <f t="shared" si="2"/>
        <v>1837.0999999999985</v>
      </c>
    </row>
    <row r="26" spans="2:17" ht="12">
      <c r="B26" s="29" t="s">
        <v>893</v>
      </c>
      <c r="C26" s="29" t="s">
        <v>192</v>
      </c>
      <c r="D26" s="148">
        <v>7649.81000000001</v>
      </c>
      <c r="E26" s="148">
        <v>16348.220000000012</v>
      </c>
      <c r="F26" s="148">
        <v>7.4</v>
      </c>
      <c r="G26" s="148">
        <v>7.4</v>
      </c>
      <c r="H26" s="148">
        <v>0</v>
      </c>
      <c r="I26" s="148">
        <v>0</v>
      </c>
      <c r="J26" s="148">
        <v>0</v>
      </c>
      <c r="K26" s="148">
        <v>499</v>
      </c>
      <c r="L26" s="148">
        <v>0.99</v>
      </c>
      <c r="M26" s="148">
        <v>0.99</v>
      </c>
      <c r="N26" s="29"/>
      <c r="O26" s="39">
        <f t="shared" si="0"/>
        <v>7658.20000000001</v>
      </c>
      <c r="P26" s="39">
        <f t="shared" si="1"/>
        <v>9197.410000000002</v>
      </c>
      <c r="Q26" s="39">
        <f t="shared" si="2"/>
        <v>16855.61000000001</v>
      </c>
    </row>
    <row r="27" spans="2:17" ht="12">
      <c r="B27" s="29" t="s">
        <v>893</v>
      </c>
      <c r="C27" s="149" t="s">
        <v>212</v>
      </c>
      <c r="D27" s="148">
        <v>8193.880000000014</v>
      </c>
      <c r="E27" s="148">
        <v>14960.990000000014</v>
      </c>
      <c r="F27" s="148">
        <v>0</v>
      </c>
      <c r="G27" s="148">
        <v>906</v>
      </c>
      <c r="H27" s="148">
        <v>0</v>
      </c>
      <c r="I27" s="148">
        <v>0</v>
      </c>
      <c r="J27" s="148">
        <v>0</v>
      </c>
      <c r="K27" s="148">
        <v>0</v>
      </c>
      <c r="L27" s="148">
        <v>0</v>
      </c>
      <c r="M27" s="148">
        <v>0</v>
      </c>
      <c r="N27" s="29"/>
      <c r="O27" s="39">
        <f t="shared" si="0"/>
        <v>8193.880000000014</v>
      </c>
      <c r="P27" s="39">
        <f t="shared" si="1"/>
        <v>7673.110000000001</v>
      </c>
      <c r="Q27" s="39">
        <f t="shared" si="2"/>
        <v>15866.990000000014</v>
      </c>
    </row>
    <row r="28" spans="2:17" ht="12">
      <c r="B28" s="29" t="s">
        <v>893</v>
      </c>
      <c r="C28" s="29" t="s">
        <v>230</v>
      </c>
      <c r="D28" s="148">
        <v>7255.850000000006</v>
      </c>
      <c r="E28" s="148">
        <v>9419.130000000006</v>
      </c>
      <c r="F28" s="148">
        <v>17</v>
      </c>
      <c r="G28" s="148">
        <v>21</v>
      </c>
      <c r="H28" s="148">
        <v>0</v>
      </c>
      <c r="I28" s="148">
        <v>0</v>
      </c>
      <c r="J28" s="148">
        <v>0</v>
      </c>
      <c r="K28" s="148">
        <v>0</v>
      </c>
      <c r="L28" s="148">
        <v>2.99</v>
      </c>
      <c r="M28" s="148">
        <v>2.99</v>
      </c>
      <c r="N28" s="29"/>
      <c r="O28" s="39">
        <f t="shared" si="0"/>
        <v>7275.840000000006</v>
      </c>
      <c r="P28" s="39">
        <f t="shared" si="1"/>
        <v>2167.2800000000007</v>
      </c>
      <c r="Q28" s="39">
        <f t="shared" si="2"/>
        <v>9443.120000000006</v>
      </c>
    </row>
    <row r="29" spans="2:17" ht="12">
      <c r="B29" s="29" t="s">
        <v>893</v>
      </c>
      <c r="C29" s="29" t="s">
        <v>234</v>
      </c>
      <c r="D29" s="148">
        <v>4071.87</v>
      </c>
      <c r="E29" s="148">
        <v>4965.570000000001</v>
      </c>
      <c r="F29" s="148">
        <v>0</v>
      </c>
      <c r="G29" s="148">
        <v>0</v>
      </c>
      <c r="H29" s="148">
        <v>0</v>
      </c>
      <c r="I29" s="148">
        <v>0</v>
      </c>
      <c r="J29" s="148">
        <v>0</v>
      </c>
      <c r="K29" s="148">
        <v>0</v>
      </c>
      <c r="L29" s="148">
        <v>1.99</v>
      </c>
      <c r="M29" s="148">
        <v>1.99</v>
      </c>
      <c r="N29" s="29"/>
      <c r="O29" s="39">
        <f t="shared" si="0"/>
        <v>4073.8599999999997</v>
      </c>
      <c r="P29" s="39">
        <f t="shared" si="1"/>
        <v>893.7000000000007</v>
      </c>
      <c r="Q29" s="39">
        <f t="shared" si="2"/>
        <v>4967.56</v>
      </c>
    </row>
    <row r="30" spans="2:17" ht="12">
      <c r="B30" s="29" t="s">
        <v>893</v>
      </c>
      <c r="C30" s="29" t="s">
        <v>279</v>
      </c>
      <c r="D30" s="148">
        <v>5312.670000000005</v>
      </c>
      <c r="E30" s="148">
        <v>6146.990000000004</v>
      </c>
      <c r="F30" s="148">
        <v>0</v>
      </c>
      <c r="G30" s="148">
        <v>0</v>
      </c>
      <c r="H30" s="148">
        <v>0</v>
      </c>
      <c r="I30" s="148">
        <v>0</v>
      </c>
      <c r="J30" s="148">
        <v>0</v>
      </c>
      <c r="K30" s="148">
        <v>0</v>
      </c>
      <c r="L30" s="148">
        <v>0</v>
      </c>
      <c r="M30" s="148">
        <v>0</v>
      </c>
      <c r="N30" s="29"/>
      <c r="O30" s="39">
        <f t="shared" si="0"/>
        <v>5312.670000000005</v>
      </c>
      <c r="P30" s="39">
        <f t="shared" si="1"/>
        <v>834.3199999999997</v>
      </c>
      <c r="Q30" s="39">
        <f t="shared" si="2"/>
        <v>6146.990000000004</v>
      </c>
    </row>
    <row r="31" spans="2:17" ht="12">
      <c r="B31" s="29" t="s">
        <v>893</v>
      </c>
      <c r="C31" s="29" t="s">
        <v>350</v>
      </c>
      <c r="D31" s="148">
        <v>3688.099999999999</v>
      </c>
      <c r="E31" s="148">
        <v>4806.569999999998</v>
      </c>
      <c r="F31" s="148">
        <v>0</v>
      </c>
      <c r="G31" s="148">
        <v>0</v>
      </c>
      <c r="H31" s="148">
        <v>0</v>
      </c>
      <c r="I31" s="148">
        <v>0</v>
      </c>
      <c r="J31" s="148">
        <v>0</v>
      </c>
      <c r="K31" s="148">
        <v>0</v>
      </c>
      <c r="L31" s="148">
        <v>2.73</v>
      </c>
      <c r="M31" s="148">
        <v>2.73</v>
      </c>
      <c r="N31" s="29"/>
      <c r="O31" s="39">
        <f t="shared" si="0"/>
        <v>3690.829999999999</v>
      </c>
      <c r="P31" s="39">
        <f t="shared" si="1"/>
        <v>1118.4699999999984</v>
      </c>
      <c r="Q31" s="39">
        <f t="shared" si="2"/>
        <v>4809.299999999997</v>
      </c>
    </row>
    <row r="32" spans="2:17" ht="12">
      <c r="B32" s="29" t="s">
        <v>893</v>
      </c>
      <c r="C32" s="29" t="s">
        <v>399</v>
      </c>
      <c r="D32" s="148">
        <v>3314.6500000000033</v>
      </c>
      <c r="E32" s="148">
        <v>4153.470000000003</v>
      </c>
      <c r="F32" s="148">
        <v>0</v>
      </c>
      <c r="G32" s="148">
        <v>0</v>
      </c>
      <c r="H32" s="148">
        <v>0</v>
      </c>
      <c r="I32" s="148">
        <v>0</v>
      </c>
      <c r="J32" s="148">
        <v>0</v>
      </c>
      <c r="K32" s="148">
        <v>0</v>
      </c>
      <c r="L32" s="148">
        <v>0.99</v>
      </c>
      <c r="M32" s="148">
        <v>0.99</v>
      </c>
      <c r="N32" s="29"/>
      <c r="O32" s="39">
        <f t="shared" si="0"/>
        <v>3315.640000000003</v>
      </c>
      <c r="P32" s="39">
        <f t="shared" si="1"/>
        <v>838.8199999999997</v>
      </c>
      <c r="Q32" s="39">
        <f t="shared" si="2"/>
        <v>4154.460000000003</v>
      </c>
    </row>
    <row r="33" spans="2:17" ht="12">
      <c r="B33" s="52" t="s">
        <v>894</v>
      </c>
      <c r="C33" s="29" t="s">
        <v>115</v>
      </c>
      <c r="D33" s="148">
        <v>67436.51999999989</v>
      </c>
      <c r="E33" s="148">
        <v>186933.6599999999</v>
      </c>
      <c r="F33" s="148">
        <v>1582.799999999999</v>
      </c>
      <c r="G33" s="148">
        <v>56559.19999999999</v>
      </c>
      <c r="H33" s="148">
        <v>132.10000000000002</v>
      </c>
      <c r="I33" s="148">
        <v>626.6000000000001</v>
      </c>
      <c r="J33" s="148">
        <v>0</v>
      </c>
      <c r="K33" s="148">
        <v>1247</v>
      </c>
      <c r="L33" s="148">
        <v>6.959999999999999</v>
      </c>
      <c r="M33" s="148">
        <v>6.959999999999999</v>
      </c>
      <c r="N33" s="29"/>
      <c r="O33" s="39">
        <f t="shared" si="0"/>
        <v>69158.3799999999</v>
      </c>
      <c r="P33" s="39">
        <f t="shared" si="1"/>
        <v>176215.03999999998</v>
      </c>
      <c r="Q33" s="39">
        <f t="shared" si="2"/>
        <v>245373.41999999987</v>
      </c>
    </row>
    <row r="34" spans="2:17" ht="12">
      <c r="B34" s="52" t="s">
        <v>894</v>
      </c>
      <c r="C34" s="29" t="s">
        <v>200</v>
      </c>
      <c r="D34" s="148">
        <v>189.86999999999998</v>
      </c>
      <c r="E34" s="148">
        <v>253.38</v>
      </c>
      <c r="F34" s="148">
        <v>0</v>
      </c>
      <c r="G34" s="148">
        <v>0</v>
      </c>
      <c r="H34" s="148">
        <v>0</v>
      </c>
      <c r="I34" s="148">
        <v>0</v>
      </c>
      <c r="J34" s="148">
        <v>0</v>
      </c>
      <c r="K34" s="148">
        <v>0</v>
      </c>
      <c r="L34" s="148">
        <v>0</v>
      </c>
      <c r="M34" s="148">
        <v>0</v>
      </c>
      <c r="N34" s="29"/>
      <c r="O34" s="39">
        <f t="shared" si="0"/>
        <v>189.86999999999998</v>
      </c>
      <c r="P34" s="39">
        <f t="shared" si="1"/>
        <v>63.51000000000002</v>
      </c>
      <c r="Q34" s="39">
        <f t="shared" si="2"/>
        <v>253.38</v>
      </c>
    </row>
    <row r="35" spans="2:17" ht="12">
      <c r="B35" s="52" t="s">
        <v>895</v>
      </c>
      <c r="C35" s="29" t="s">
        <v>118</v>
      </c>
      <c r="D35" s="148">
        <v>7728.939999999997</v>
      </c>
      <c r="E35" s="148">
        <v>11086.569999999998</v>
      </c>
      <c r="F35" s="148">
        <v>0</v>
      </c>
      <c r="G35" s="148">
        <v>0</v>
      </c>
      <c r="H35" s="148">
        <v>0</v>
      </c>
      <c r="I35" s="148">
        <v>0</v>
      </c>
      <c r="J35" s="148">
        <v>0</v>
      </c>
      <c r="K35" s="148">
        <v>0</v>
      </c>
      <c r="L35" s="148">
        <v>1</v>
      </c>
      <c r="M35" s="148">
        <v>1</v>
      </c>
      <c r="N35" s="29"/>
      <c r="O35" s="39">
        <f t="shared" si="0"/>
        <v>7729.939999999997</v>
      </c>
      <c r="P35" s="39">
        <f t="shared" si="1"/>
        <v>3357.630000000001</v>
      </c>
      <c r="Q35" s="39">
        <f t="shared" si="2"/>
        <v>11087.569999999998</v>
      </c>
    </row>
    <row r="36" spans="2:17" ht="12">
      <c r="B36" s="52" t="s">
        <v>895</v>
      </c>
      <c r="C36" s="29" t="s">
        <v>256</v>
      </c>
      <c r="D36" s="148">
        <v>3241.6900000000023</v>
      </c>
      <c r="E36" s="148">
        <v>6438.930000000002</v>
      </c>
      <c r="F36" s="148">
        <v>0</v>
      </c>
      <c r="G36" s="148">
        <v>80</v>
      </c>
      <c r="H36" s="148">
        <v>0</v>
      </c>
      <c r="I36" s="148">
        <v>0</v>
      </c>
      <c r="J36" s="148">
        <v>0</v>
      </c>
      <c r="K36" s="148">
        <v>6076</v>
      </c>
      <c r="L36" s="148">
        <v>0</v>
      </c>
      <c r="M36" s="148">
        <v>0</v>
      </c>
      <c r="N36" s="29"/>
      <c r="O36" s="39">
        <f t="shared" si="0"/>
        <v>3241.6900000000023</v>
      </c>
      <c r="P36" s="39">
        <f t="shared" si="1"/>
        <v>9353.24</v>
      </c>
      <c r="Q36" s="39">
        <f t="shared" si="2"/>
        <v>12594.930000000002</v>
      </c>
    </row>
    <row r="37" spans="2:17" ht="12">
      <c r="B37" s="52" t="s">
        <v>895</v>
      </c>
      <c r="C37" s="29" t="s">
        <v>262</v>
      </c>
      <c r="D37" s="148">
        <v>4496.970000000007</v>
      </c>
      <c r="E37" s="148">
        <v>5049.940000000007</v>
      </c>
      <c r="F37" s="148">
        <v>0</v>
      </c>
      <c r="G37" s="148">
        <v>0</v>
      </c>
      <c r="H37" s="148">
        <v>0</v>
      </c>
      <c r="I37" s="148">
        <v>0</v>
      </c>
      <c r="J37" s="148">
        <v>0</v>
      </c>
      <c r="K37" s="148">
        <v>0</v>
      </c>
      <c r="L37" s="148">
        <v>1.5</v>
      </c>
      <c r="M37" s="148">
        <v>1.5</v>
      </c>
      <c r="N37" s="29"/>
      <c r="O37" s="39">
        <f t="shared" si="0"/>
        <v>4498.470000000007</v>
      </c>
      <c r="P37" s="39">
        <f t="shared" si="1"/>
        <v>552.9700000000003</v>
      </c>
      <c r="Q37" s="39">
        <f t="shared" si="2"/>
        <v>5051.440000000007</v>
      </c>
    </row>
    <row r="38" spans="2:17" ht="12">
      <c r="B38" s="52" t="s">
        <v>895</v>
      </c>
      <c r="C38" s="29" t="s">
        <v>289</v>
      </c>
      <c r="D38" s="148">
        <v>4920.299999999998</v>
      </c>
      <c r="E38" s="148">
        <v>7268.739999999999</v>
      </c>
      <c r="F38" s="148">
        <v>17.5</v>
      </c>
      <c r="G38" s="148">
        <v>17.5</v>
      </c>
      <c r="H38" s="148">
        <v>0</v>
      </c>
      <c r="I38" s="148">
        <v>0</v>
      </c>
      <c r="J38" s="148">
        <v>0</v>
      </c>
      <c r="K38" s="148">
        <v>998</v>
      </c>
      <c r="L38" s="148">
        <v>0.99</v>
      </c>
      <c r="M38" s="148">
        <v>0.99</v>
      </c>
      <c r="N38" s="29"/>
      <c r="O38" s="39">
        <f t="shared" si="0"/>
        <v>4938.789999999998</v>
      </c>
      <c r="P38" s="39">
        <f t="shared" si="1"/>
        <v>3346.4399999999996</v>
      </c>
      <c r="Q38" s="39">
        <f t="shared" si="2"/>
        <v>8285.229999999998</v>
      </c>
    </row>
    <row r="39" spans="2:17" ht="12">
      <c r="B39" s="52" t="s">
        <v>895</v>
      </c>
      <c r="C39" s="29" t="s">
        <v>339</v>
      </c>
      <c r="D39" s="148">
        <v>8681.300000000007</v>
      </c>
      <c r="E39" s="148">
        <v>31530.240000000005</v>
      </c>
      <c r="F39" s="148">
        <v>44</v>
      </c>
      <c r="G39" s="148">
        <v>69</v>
      </c>
      <c r="H39" s="148">
        <v>0</v>
      </c>
      <c r="I39" s="148">
        <v>0</v>
      </c>
      <c r="J39" s="148">
        <v>0</v>
      </c>
      <c r="K39" s="148">
        <v>0</v>
      </c>
      <c r="L39" s="148">
        <v>4.9399999999999995</v>
      </c>
      <c r="M39" s="148">
        <v>4.9399999999999995</v>
      </c>
      <c r="N39" s="29"/>
      <c r="O39" s="39">
        <f t="shared" si="0"/>
        <v>8730.240000000007</v>
      </c>
      <c r="P39" s="39">
        <f t="shared" si="1"/>
        <v>22873.939999999995</v>
      </c>
      <c r="Q39" s="39">
        <f t="shared" si="2"/>
        <v>31604.180000000004</v>
      </c>
    </row>
    <row r="40" spans="2:17" ht="12">
      <c r="B40" s="52" t="s">
        <v>895</v>
      </c>
      <c r="C40" s="29" t="s">
        <v>374</v>
      </c>
      <c r="D40" s="148">
        <v>6100.800000000008</v>
      </c>
      <c r="E40" s="148">
        <v>9937.460000000006</v>
      </c>
      <c r="F40" s="148">
        <v>6</v>
      </c>
      <c r="G40" s="148">
        <v>6</v>
      </c>
      <c r="H40" s="148">
        <v>14.9</v>
      </c>
      <c r="I40" s="148">
        <v>14.9</v>
      </c>
      <c r="J40" s="148">
        <v>0</v>
      </c>
      <c r="K40" s="148">
        <v>0</v>
      </c>
      <c r="L40" s="148">
        <v>5.95</v>
      </c>
      <c r="M40" s="148">
        <v>6.95</v>
      </c>
      <c r="N40" s="29"/>
      <c r="O40" s="39">
        <f t="shared" si="0"/>
        <v>6127.650000000008</v>
      </c>
      <c r="P40" s="39">
        <f t="shared" si="1"/>
        <v>3837.659999999999</v>
      </c>
      <c r="Q40" s="39">
        <f t="shared" si="2"/>
        <v>9965.310000000007</v>
      </c>
    </row>
    <row r="41" spans="2:17" ht="12">
      <c r="B41" s="29" t="s">
        <v>896</v>
      </c>
      <c r="C41" s="29" t="s">
        <v>45</v>
      </c>
      <c r="D41" s="148">
        <v>5852.859999999999</v>
      </c>
      <c r="E41" s="148">
        <v>8891.749999999998</v>
      </c>
      <c r="F41" s="148">
        <v>241.28</v>
      </c>
      <c r="G41" s="148">
        <v>8730.38</v>
      </c>
      <c r="H41" s="148">
        <v>10.6</v>
      </c>
      <c r="I41" s="148">
        <v>639.4000000000001</v>
      </c>
      <c r="J41" s="148">
        <v>0</v>
      </c>
      <c r="K41" s="148">
        <v>3546</v>
      </c>
      <c r="L41" s="148">
        <v>2</v>
      </c>
      <c r="M41" s="148">
        <v>2</v>
      </c>
      <c r="N41" s="29"/>
      <c r="O41" s="39">
        <f t="shared" si="0"/>
        <v>6106.739999999999</v>
      </c>
      <c r="P41" s="39">
        <f t="shared" si="1"/>
        <v>15702.79</v>
      </c>
      <c r="Q41" s="39">
        <f t="shared" si="2"/>
        <v>21809.53</v>
      </c>
    </row>
    <row r="42" spans="2:17" ht="12">
      <c r="B42" s="29" t="s">
        <v>896</v>
      </c>
      <c r="C42" s="29" t="s">
        <v>56</v>
      </c>
      <c r="D42" s="148">
        <v>1694.1399999999996</v>
      </c>
      <c r="E42" s="148">
        <v>7484.3899999999985</v>
      </c>
      <c r="F42" s="148">
        <v>10</v>
      </c>
      <c r="G42" s="148">
        <v>2102</v>
      </c>
      <c r="H42" s="148">
        <v>0</v>
      </c>
      <c r="I42" s="148">
        <v>0</v>
      </c>
      <c r="J42" s="148">
        <v>0</v>
      </c>
      <c r="K42" s="148">
        <v>0</v>
      </c>
      <c r="L42" s="148">
        <v>0</v>
      </c>
      <c r="M42" s="148">
        <v>0</v>
      </c>
      <c r="N42" s="29"/>
      <c r="O42" s="39">
        <f t="shared" si="0"/>
        <v>1704.1399999999996</v>
      </c>
      <c r="P42" s="39">
        <f t="shared" si="1"/>
        <v>7882.25</v>
      </c>
      <c r="Q42" s="39">
        <f t="shared" si="2"/>
        <v>9586.39</v>
      </c>
    </row>
    <row r="43" spans="2:17" ht="12">
      <c r="B43" s="29" t="s">
        <v>896</v>
      </c>
      <c r="C43" s="29" t="s">
        <v>93</v>
      </c>
      <c r="D43" s="148">
        <v>6173.320000000004</v>
      </c>
      <c r="E43" s="148">
        <v>8862.910000000005</v>
      </c>
      <c r="F43" s="148">
        <v>158.6</v>
      </c>
      <c r="G43" s="148">
        <v>4956.1</v>
      </c>
      <c r="H43" s="148">
        <v>0</v>
      </c>
      <c r="I43" s="148">
        <v>14.9</v>
      </c>
      <c r="J43" s="148">
        <v>0</v>
      </c>
      <c r="K43" s="148">
        <v>1404</v>
      </c>
      <c r="L43" s="148">
        <v>1</v>
      </c>
      <c r="M43" s="148">
        <v>1</v>
      </c>
      <c r="N43" s="29"/>
      <c r="O43" s="39">
        <f t="shared" si="0"/>
        <v>6332.920000000005</v>
      </c>
      <c r="P43" s="39">
        <f t="shared" si="1"/>
        <v>8905.990000000002</v>
      </c>
      <c r="Q43" s="39">
        <f t="shared" si="2"/>
        <v>15238.910000000005</v>
      </c>
    </row>
    <row r="44" spans="2:17" ht="12">
      <c r="B44" s="29" t="s">
        <v>896</v>
      </c>
      <c r="C44" s="29" t="s">
        <v>113</v>
      </c>
      <c r="D44" s="148">
        <v>3470.7199999999975</v>
      </c>
      <c r="E44" s="148">
        <v>3943.1599999999976</v>
      </c>
      <c r="F44" s="148">
        <v>110.80000000000003</v>
      </c>
      <c r="G44" s="148">
        <v>4297.8</v>
      </c>
      <c r="H44" s="148">
        <v>9.38</v>
      </c>
      <c r="I44" s="148">
        <v>662.38</v>
      </c>
      <c r="J44" s="148">
        <v>0</v>
      </c>
      <c r="K44" s="148">
        <v>250</v>
      </c>
      <c r="L44" s="148">
        <v>1.6099999999999999</v>
      </c>
      <c r="M44" s="148">
        <v>1.6099999999999999</v>
      </c>
      <c r="N44" s="29"/>
      <c r="O44" s="39">
        <f t="shared" si="0"/>
        <v>3592.509999999998</v>
      </c>
      <c r="P44" s="39">
        <f t="shared" si="1"/>
        <v>5562.439999999999</v>
      </c>
      <c r="Q44" s="39">
        <f t="shared" si="2"/>
        <v>9154.949999999997</v>
      </c>
    </row>
    <row r="45" spans="2:17" ht="12">
      <c r="B45" s="29" t="s">
        <v>896</v>
      </c>
      <c r="C45" s="29" t="s">
        <v>149</v>
      </c>
      <c r="D45" s="148">
        <v>5380.61</v>
      </c>
      <c r="E45" s="148">
        <v>8169.66</v>
      </c>
      <c r="F45" s="148">
        <v>157.5</v>
      </c>
      <c r="G45" s="148">
        <v>1467.1</v>
      </c>
      <c r="H45" s="148">
        <v>10.6</v>
      </c>
      <c r="I45" s="148">
        <v>318.6</v>
      </c>
      <c r="J45" s="148">
        <v>0</v>
      </c>
      <c r="K45" s="148">
        <v>2897</v>
      </c>
      <c r="L45" s="148">
        <v>0</v>
      </c>
      <c r="M45" s="148">
        <v>0</v>
      </c>
      <c r="N45" s="29"/>
      <c r="O45" s="39">
        <f t="shared" si="0"/>
        <v>5548.71</v>
      </c>
      <c r="P45" s="39">
        <f t="shared" si="1"/>
        <v>7303.650000000001</v>
      </c>
      <c r="Q45" s="39">
        <f t="shared" si="2"/>
        <v>12852.36</v>
      </c>
    </row>
    <row r="46" spans="2:17" ht="12">
      <c r="B46" s="29" t="s">
        <v>896</v>
      </c>
      <c r="C46" s="29" t="s">
        <v>317</v>
      </c>
      <c r="D46" s="148">
        <v>6337.4199999999955</v>
      </c>
      <c r="E46" s="148">
        <v>8246.189999999997</v>
      </c>
      <c r="F46" s="148">
        <v>51</v>
      </c>
      <c r="G46" s="148">
        <v>284.5</v>
      </c>
      <c r="H46" s="148">
        <v>103.5</v>
      </c>
      <c r="I46" s="148">
        <v>2997.8000000000006</v>
      </c>
      <c r="J46" s="148">
        <v>0</v>
      </c>
      <c r="K46" s="148">
        <v>28</v>
      </c>
      <c r="L46" s="148">
        <v>2.98</v>
      </c>
      <c r="M46" s="148">
        <v>2.98</v>
      </c>
      <c r="N46" s="29"/>
      <c r="O46" s="39">
        <f t="shared" si="0"/>
        <v>6494.899999999995</v>
      </c>
      <c r="P46" s="39">
        <f t="shared" si="1"/>
        <v>5064.570000000002</v>
      </c>
      <c r="Q46" s="39">
        <f t="shared" si="2"/>
        <v>11559.469999999998</v>
      </c>
    </row>
    <row r="47" spans="2:17" ht="12">
      <c r="B47" s="52" t="s">
        <v>897</v>
      </c>
      <c r="C47" s="29" t="s">
        <v>46</v>
      </c>
      <c r="D47" s="148">
        <v>6281.299999999998</v>
      </c>
      <c r="E47" s="148">
        <v>8164.819999999998</v>
      </c>
      <c r="F47" s="148">
        <v>23</v>
      </c>
      <c r="G47" s="148">
        <v>4769</v>
      </c>
      <c r="H47" s="148">
        <v>19</v>
      </c>
      <c r="I47" s="148">
        <v>19</v>
      </c>
      <c r="J47" s="148">
        <v>0</v>
      </c>
      <c r="K47" s="148">
        <v>0</v>
      </c>
      <c r="L47" s="148">
        <v>1</v>
      </c>
      <c r="M47" s="148">
        <v>1</v>
      </c>
      <c r="N47" s="29"/>
      <c r="O47" s="39">
        <f t="shared" si="0"/>
        <v>6324.299999999998</v>
      </c>
      <c r="P47" s="39">
        <f t="shared" si="1"/>
        <v>6629.5199999999995</v>
      </c>
      <c r="Q47" s="39">
        <f t="shared" si="2"/>
        <v>12953.819999999998</v>
      </c>
    </row>
    <row r="48" spans="2:17" ht="12">
      <c r="B48" s="52" t="s">
        <v>897</v>
      </c>
      <c r="C48" s="29" t="s">
        <v>49</v>
      </c>
      <c r="D48" s="148">
        <v>7236.000000000005</v>
      </c>
      <c r="E48" s="148">
        <v>8686.150000000005</v>
      </c>
      <c r="F48" s="148">
        <v>10</v>
      </c>
      <c r="G48" s="148">
        <v>675</v>
      </c>
      <c r="H48" s="148">
        <v>0</v>
      </c>
      <c r="I48" s="148">
        <v>0</v>
      </c>
      <c r="J48" s="148">
        <v>0</v>
      </c>
      <c r="K48" s="148">
        <v>0</v>
      </c>
      <c r="L48" s="148">
        <v>1.99</v>
      </c>
      <c r="M48" s="148">
        <v>1.99</v>
      </c>
      <c r="N48" s="29"/>
      <c r="O48" s="39">
        <f t="shared" si="0"/>
        <v>7247.990000000004</v>
      </c>
      <c r="P48" s="39">
        <f t="shared" si="1"/>
        <v>2115.1500000000005</v>
      </c>
      <c r="Q48" s="39">
        <f t="shared" si="2"/>
        <v>9363.140000000005</v>
      </c>
    </row>
    <row r="49" spans="2:17" ht="12">
      <c r="B49" s="52" t="s">
        <v>897</v>
      </c>
      <c r="C49" s="149" t="s">
        <v>59</v>
      </c>
      <c r="D49" s="148">
        <v>13492.709999999988</v>
      </c>
      <c r="E49" s="148">
        <v>27946.45999999999</v>
      </c>
      <c r="F49" s="148">
        <v>125.10000000000001</v>
      </c>
      <c r="G49" s="148">
        <v>2753.2000000000003</v>
      </c>
      <c r="H49" s="148">
        <v>0</v>
      </c>
      <c r="I49" s="148">
        <v>5.5</v>
      </c>
      <c r="J49" s="148">
        <v>0</v>
      </c>
      <c r="K49" s="148">
        <v>4073</v>
      </c>
      <c r="L49" s="148">
        <v>2.5</v>
      </c>
      <c r="M49" s="148">
        <v>2.5</v>
      </c>
      <c r="N49" s="29"/>
      <c r="O49" s="39">
        <f t="shared" si="0"/>
        <v>13620.309999999989</v>
      </c>
      <c r="P49" s="39">
        <f t="shared" si="1"/>
        <v>21160.35</v>
      </c>
      <c r="Q49" s="39">
        <f t="shared" si="2"/>
        <v>34780.65999999999</v>
      </c>
    </row>
    <row r="50" spans="2:17" ht="12">
      <c r="B50" s="52" t="s">
        <v>897</v>
      </c>
      <c r="C50" s="149" t="s">
        <v>68</v>
      </c>
      <c r="D50" s="148">
        <v>5669.510000000003</v>
      </c>
      <c r="E50" s="148">
        <v>6529.460000000003</v>
      </c>
      <c r="F50" s="148">
        <v>0</v>
      </c>
      <c r="G50" s="148">
        <v>1390</v>
      </c>
      <c r="H50" s="148">
        <v>0</v>
      </c>
      <c r="I50" s="148">
        <v>0</v>
      </c>
      <c r="J50" s="148">
        <v>0</v>
      </c>
      <c r="K50" s="148">
        <v>0</v>
      </c>
      <c r="L50" s="148">
        <v>0</v>
      </c>
      <c r="M50" s="148">
        <v>0</v>
      </c>
      <c r="N50" s="29"/>
      <c r="O50" s="39">
        <f t="shared" si="0"/>
        <v>5669.510000000003</v>
      </c>
      <c r="P50" s="39">
        <f t="shared" si="1"/>
        <v>2249.95</v>
      </c>
      <c r="Q50" s="39">
        <f t="shared" si="2"/>
        <v>7919.460000000003</v>
      </c>
    </row>
    <row r="51" spans="2:17" ht="12">
      <c r="B51" s="52" t="s">
        <v>897</v>
      </c>
      <c r="C51" s="29" t="s">
        <v>83</v>
      </c>
      <c r="D51" s="148">
        <v>5458.279999999998</v>
      </c>
      <c r="E51" s="148">
        <v>6664.269999999998</v>
      </c>
      <c r="F51" s="148">
        <v>0</v>
      </c>
      <c r="G51" s="148">
        <v>2580</v>
      </c>
      <c r="H51" s="148">
        <v>0</v>
      </c>
      <c r="I51" s="148">
        <v>0</v>
      </c>
      <c r="J51" s="148">
        <v>0</v>
      </c>
      <c r="K51" s="148">
        <v>0</v>
      </c>
      <c r="L51" s="148">
        <v>1.98</v>
      </c>
      <c r="M51" s="148">
        <v>1.98</v>
      </c>
      <c r="N51" s="29"/>
      <c r="O51" s="39">
        <f t="shared" si="0"/>
        <v>5460.2599999999975</v>
      </c>
      <c r="P51" s="39">
        <f t="shared" si="1"/>
        <v>3785.989999999999</v>
      </c>
      <c r="Q51" s="39">
        <f t="shared" si="2"/>
        <v>9246.249999999996</v>
      </c>
    </row>
    <row r="52" spans="2:17" ht="12">
      <c r="B52" s="52" t="s">
        <v>897</v>
      </c>
      <c r="C52" s="149" t="s">
        <v>104</v>
      </c>
      <c r="D52" s="148">
        <v>7385.460000000003</v>
      </c>
      <c r="E52" s="148">
        <v>16451.010000000006</v>
      </c>
      <c r="F52" s="148">
        <v>0</v>
      </c>
      <c r="G52" s="148">
        <v>500</v>
      </c>
      <c r="H52" s="148">
        <v>0</v>
      </c>
      <c r="I52" s="148">
        <v>0</v>
      </c>
      <c r="J52" s="148">
        <v>0</v>
      </c>
      <c r="K52" s="148">
        <v>0</v>
      </c>
      <c r="L52" s="148">
        <v>0</v>
      </c>
      <c r="M52" s="148">
        <v>0</v>
      </c>
      <c r="N52" s="29"/>
      <c r="O52" s="39">
        <f t="shared" si="0"/>
        <v>7385.460000000003</v>
      </c>
      <c r="P52" s="39">
        <f t="shared" si="1"/>
        <v>9565.550000000003</v>
      </c>
      <c r="Q52" s="39">
        <f t="shared" si="2"/>
        <v>16951.010000000006</v>
      </c>
    </row>
    <row r="53" spans="2:17" ht="12">
      <c r="B53" s="52" t="s">
        <v>897</v>
      </c>
      <c r="C53" s="29" t="s">
        <v>127</v>
      </c>
      <c r="D53" s="148">
        <v>13094.139999999996</v>
      </c>
      <c r="E53" s="148">
        <v>14977.359999999995</v>
      </c>
      <c r="F53" s="148">
        <v>11</v>
      </c>
      <c r="G53" s="148">
        <v>5011</v>
      </c>
      <c r="H53" s="148">
        <v>0</v>
      </c>
      <c r="I53" s="148">
        <v>230</v>
      </c>
      <c r="J53" s="148">
        <v>0</v>
      </c>
      <c r="K53" s="148">
        <v>0</v>
      </c>
      <c r="L53" s="148">
        <v>0.99</v>
      </c>
      <c r="M53" s="148">
        <v>0.99</v>
      </c>
      <c r="N53" s="29"/>
      <c r="O53" s="39">
        <f t="shared" si="0"/>
        <v>13106.129999999996</v>
      </c>
      <c r="P53" s="39">
        <f t="shared" si="1"/>
        <v>7113.219999999999</v>
      </c>
      <c r="Q53" s="39">
        <f t="shared" si="2"/>
        <v>20219.349999999995</v>
      </c>
    </row>
    <row r="54" spans="2:17" ht="12">
      <c r="B54" s="52" t="s">
        <v>897</v>
      </c>
      <c r="C54" s="29" t="s">
        <v>128</v>
      </c>
      <c r="D54" s="148">
        <v>6082.970000000007</v>
      </c>
      <c r="E54" s="148">
        <v>8506.170000000006</v>
      </c>
      <c r="F54" s="148">
        <v>59</v>
      </c>
      <c r="G54" s="148">
        <v>1928.9999999999998</v>
      </c>
      <c r="H54" s="148">
        <v>219</v>
      </c>
      <c r="I54" s="148">
        <v>526</v>
      </c>
      <c r="J54" s="148">
        <v>0</v>
      </c>
      <c r="K54" s="148">
        <v>124</v>
      </c>
      <c r="L54" s="148">
        <v>0.99</v>
      </c>
      <c r="M54" s="148">
        <v>0.99</v>
      </c>
      <c r="N54" s="29"/>
      <c r="O54" s="39">
        <f t="shared" si="0"/>
        <v>6361.960000000006</v>
      </c>
      <c r="P54" s="39">
        <f t="shared" si="1"/>
        <v>4724.199999999999</v>
      </c>
      <c r="Q54" s="39">
        <f t="shared" si="2"/>
        <v>11086.160000000005</v>
      </c>
    </row>
    <row r="55" spans="2:17" ht="12">
      <c r="B55" s="52" t="s">
        <v>897</v>
      </c>
      <c r="C55" s="29" t="s">
        <v>154</v>
      </c>
      <c r="D55" s="148">
        <v>5520.379999999999</v>
      </c>
      <c r="E55" s="148">
        <v>7136.159999999999</v>
      </c>
      <c r="F55" s="148">
        <v>0</v>
      </c>
      <c r="G55" s="148">
        <v>45</v>
      </c>
      <c r="H55" s="148">
        <v>0</v>
      </c>
      <c r="I55" s="148">
        <v>0</v>
      </c>
      <c r="J55" s="148">
        <v>0</v>
      </c>
      <c r="K55" s="148">
        <v>0</v>
      </c>
      <c r="L55" s="148">
        <v>0</v>
      </c>
      <c r="M55" s="148">
        <v>0</v>
      </c>
      <c r="N55" s="29"/>
      <c r="O55" s="39">
        <f t="shared" si="0"/>
        <v>5520.379999999999</v>
      </c>
      <c r="P55" s="39">
        <f t="shared" si="1"/>
        <v>1660.7799999999997</v>
      </c>
      <c r="Q55" s="39">
        <f t="shared" si="2"/>
        <v>7181.159999999999</v>
      </c>
    </row>
    <row r="56" spans="2:17" ht="12">
      <c r="B56" s="52" t="s">
        <v>897</v>
      </c>
      <c r="C56" s="29" t="s">
        <v>164</v>
      </c>
      <c r="D56" s="148">
        <v>5749.940000000003</v>
      </c>
      <c r="E56" s="148">
        <v>7071.620000000003</v>
      </c>
      <c r="F56" s="148">
        <v>11</v>
      </c>
      <c r="G56" s="148">
        <v>3846</v>
      </c>
      <c r="H56" s="148">
        <v>0</v>
      </c>
      <c r="I56" s="148">
        <v>500</v>
      </c>
      <c r="J56" s="148">
        <v>0</v>
      </c>
      <c r="K56" s="148">
        <v>5642</v>
      </c>
      <c r="L56" s="148">
        <v>0.99</v>
      </c>
      <c r="M56" s="148">
        <v>0.99</v>
      </c>
      <c r="N56" s="29"/>
      <c r="O56" s="39">
        <f t="shared" si="0"/>
        <v>5761.930000000003</v>
      </c>
      <c r="P56" s="39">
        <f t="shared" si="1"/>
        <v>11298.68</v>
      </c>
      <c r="Q56" s="39">
        <f t="shared" si="2"/>
        <v>17060.610000000004</v>
      </c>
    </row>
    <row r="57" spans="2:17" ht="12">
      <c r="B57" s="52" t="s">
        <v>897</v>
      </c>
      <c r="C57" s="29" t="s">
        <v>188</v>
      </c>
      <c r="D57" s="148">
        <v>3610.3100000000018</v>
      </c>
      <c r="E57" s="148">
        <v>4341.310000000001</v>
      </c>
      <c r="F57" s="148">
        <v>6</v>
      </c>
      <c r="G57" s="148">
        <v>17</v>
      </c>
      <c r="H57" s="148">
        <v>10</v>
      </c>
      <c r="I57" s="148">
        <v>313</v>
      </c>
      <c r="J57" s="148">
        <v>0</v>
      </c>
      <c r="K57" s="148">
        <v>0</v>
      </c>
      <c r="L57" s="148">
        <v>0</v>
      </c>
      <c r="M57" s="148">
        <v>0</v>
      </c>
      <c r="N57" s="29"/>
      <c r="O57" s="39">
        <f t="shared" si="0"/>
        <v>3626.3100000000018</v>
      </c>
      <c r="P57" s="39">
        <f t="shared" si="1"/>
        <v>1044.9999999999995</v>
      </c>
      <c r="Q57" s="39">
        <f t="shared" si="2"/>
        <v>4671.310000000001</v>
      </c>
    </row>
    <row r="58" spans="2:17" ht="12">
      <c r="B58" s="52" t="s">
        <v>897</v>
      </c>
      <c r="C58" s="29" t="s">
        <v>222</v>
      </c>
      <c r="D58" s="148">
        <v>6545.569999999995</v>
      </c>
      <c r="E58" s="148">
        <v>8299.699999999995</v>
      </c>
      <c r="F58" s="148">
        <v>0</v>
      </c>
      <c r="G58" s="148">
        <v>0</v>
      </c>
      <c r="H58" s="148">
        <v>0</v>
      </c>
      <c r="I58" s="148">
        <v>0</v>
      </c>
      <c r="J58" s="148">
        <v>0</v>
      </c>
      <c r="K58" s="148">
        <v>360</v>
      </c>
      <c r="L58" s="148">
        <v>0.99</v>
      </c>
      <c r="M58" s="148">
        <v>0.99</v>
      </c>
      <c r="N58" s="29"/>
      <c r="O58" s="39">
        <f t="shared" si="0"/>
        <v>6546.559999999995</v>
      </c>
      <c r="P58" s="39">
        <f t="shared" si="1"/>
        <v>2114.13</v>
      </c>
      <c r="Q58" s="39">
        <f t="shared" si="2"/>
        <v>8660.689999999995</v>
      </c>
    </row>
    <row r="59" spans="2:17" ht="12">
      <c r="B59" s="52" t="s">
        <v>897</v>
      </c>
      <c r="C59" s="29" t="s">
        <v>239</v>
      </c>
      <c r="D59" s="148">
        <v>12110.569999999998</v>
      </c>
      <c r="E59" s="148">
        <v>27982.629999999997</v>
      </c>
      <c r="F59" s="148">
        <v>52.9</v>
      </c>
      <c r="G59" s="148">
        <v>8945.2</v>
      </c>
      <c r="H59" s="148">
        <v>0</v>
      </c>
      <c r="I59" s="148">
        <v>0</v>
      </c>
      <c r="J59" s="148">
        <v>0</v>
      </c>
      <c r="K59" s="148">
        <v>2951</v>
      </c>
      <c r="L59" s="148">
        <v>4.47</v>
      </c>
      <c r="M59" s="148">
        <v>4.47</v>
      </c>
      <c r="N59" s="29"/>
      <c r="O59" s="39">
        <f t="shared" si="0"/>
        <v>12167.939999999997</v>
      </c>
      <c r="P59" s="39">
        <f t="shared" si="1"/>
        <v>27715.360000000008</v>
      </c>
      <c r="Q59" s="39">
        <f t="shared" si="2"/>
        <v>39883.3</v>
      </c>
    </row>
    <row r="60" spans="2:17" ht="12">
      <c r="B60" s="52" t="s">
        <v>897</v>
      </c>
      <c r="C60" s="149" t="s">
        <v>247</v>
      </c>
      <c r="D60" s="148">
        <v>6560.970000000015</v>
      </c>
      <c r="E60" s="148">
        <v>13916.720000000016</v>
      </c>
      <c r="F60" s="148">
        <v>220.5</v>
      </c>
      <c r="G60" s="148">
        <v>757.5</v>
      </c>
      <c r="H60" s="148">
        <v>0</v>
      </c>
      <c r="I60" s="148">
        <v>0</v>
      </c>
      <c r="J60" s="148">
        <v>0</v>
      </c>
      <c r="K60" s="148">
        <v>249</v>
      </c>
      <c r="L60" s="148">
        <v>1.5</v>
      </c>
      <c r="M60" s="148">
        <v>1.5</v>
      </c>
      <c r="N60" s="29"/>
      <c r="O60" s="39">
        <f t="shared" si="0"/>
        <v>6782.970000000015</v>
      </c>
      <c r="P60" s="39">
        <f t="shared" si="1"/>
        <v>8141.750000000001</v>
      </c>
      <c r="Q60" s="39">
        <f t="shared" si="2"/>
        <v>14924.720000000016</v>
      </c>
    </row>
    <row r="61" spans="2:17" ht="12">
      <c r="B61" s="52" t="s">
        <v>897</v>
      </c>
      <c r="C61" s="29" t="s">
        <v>261</v>
      </c>
      <c r="D61" s="148">
        <v>17916.149999999987</v>
      </c>
      <c r="E61" s="148">
        <v>21452.65999999999</v>
      </c>
      <c r="F61" s="148">
        <v>0</v>
      </c>
      <c r="G61" s="148">
        <v>0</v>
      </c>
      <c r="H61" s="148">
        <v>0</v>
      </c>
      <c r="I61" s="148">
        <v>0</v>
      </c>
      <c r="J61" s="148">
        <v>0</v>
      </c>
      <c r="K61" s="148">
        <v>0</v>
      </c>
      <c r="L61" s="148">
        <v>0.99</v>
      </c>
      <c r="M61" s="148">
        <v>0.99</v>
      </c>
      <c r="N61" s="29"/>
      <c r="O61" s="39">
        <f t="shared" si="0"/>
        <v>17917.13999999999</v>
      </c>
      <c r="P61" s="39">
        <f t="shared" si="1"/>
        <v>3536.510000000002</v>
      </c>
      <c r="Q61" s="39">
        <f t="shared" si="2"/>
        <v>21453.64999999999</v>
      </c>
    </row>
    <row r="62" spans="2:17" ht="12">
      <c r="B62" s="52" t="s">
        <v>897</v>
      </c>
      <c r="C62" s="29" t="s">
        <v>291</v>
      </c>
      <c r="D62" s="148">
        <v>8389.039999999992</v>
      </c>
      <c r="E62" s="148">
        <v>29608.139999999992</v>
      </c>
      <c r="F62" s="148">
        <v>5</v>
      </c>
      <c r="G62" s="148">
        <v>15</v>
      </c>
      <c r="H62" s="148">
        <v>0</v>
      </c>
      <c r="I62" s="148">
        <v>0</v>
      </c>
      <c r="J62" s="148">
        <v>0</v>
      </c>
      <c r="K62" s="148">
        <v>1497</v>
      </c>
      <c r="L62" s="148">
        <v>0</v>
      </c>
      <c r="M62" s="148">
        <v>0</v>
      </c>
      <c r="N62" s="29"/>
      <c r="O62" s="39">
        <f t="shared" si="0"/>
        <v>8394.039999999992</v>
      </c>
      <c r="P62" s="39">
        <f t="shared" si="1"/>
        <v>22726.1</v>
      </c>
      <c r="Q62" s="39">
        <f t="shared" si="2"/>
        <v>31120.139999999992</v>
      </c>
    </row>
    <row r="63" spans="2:17" ht="12">
      <c r="B63" s="52" t="s">
        <v>897</v>
      </c>
      <c r="C63" s="29" t="s">
        <v>312</v>
      </c>
      <c r="D63" s="148">
        <v>6221.719999999998</v>
      </c>
      <c r="E63" s="148">
        <v>16424.68</v>
      </c>
      <c r="F63" s="148">
        <v>35</v>
      </c>
      <c r="G63" s="148">
        <v>156</v>
      </c>
      <c r="H63" s="148">
        <v>0</v>
      </c>
      <c r="I63" s="148">
        <v>0</v>
      </c>
      <c r="J63" s="148">
        <v>0</v>
      </c>
      <c r="K63" s="148">
        <v>0</v>
      </c>
      <c r="L63" s="148">
        <v>0</v>
      </c>
      <c r="M63" s="148">
        <v>0</v>
      </c>
      <c r="N63" s="29"/>
      <c r="O63" s="39">
        <f t="shared" si="0"/>
        <v>6256.719999999998</v>
      </c>
      <c r="P63" s="39">
        <f t="shared" si="1"/>
        <v>10323.960000000003</v>
      </c>
      <c r="Q63" s="39">
        <f t="shared" si="2"/>
        <v>16580.68</v>
      </c>
    </row>
    <row r="64" spans="2:17" ht="12">
      <c r="B64" s="29" t="s">
        <v>898</v>
      </c>
      <c r="C64" s="29" t="s">
        <v>2017</v>
      </c>
      <c r="D64" s="148">
        <v>18496.220000000012</v>
      </c>
      <c r="E64" s="148">
        <v>28892.880000000012</v>
      </c>
      <c r="F64" s="148">
        <v>1</v>
      </c>
      <c r="G64" s="148">
        <v>1</v>
      </c>
      <c r="H64" s="148">
        <v>0</v>
      </c>
      <c r="I64" s="148">
        <v>0</v>
      </c>
      <c r="J64" s="148">
        <v>0</v>
      </c>
      <c r="K64" s="148">
        <v>0</v>
      </c>
      <c r="L64" s="148">
        <v>0</v>
      </c>
      <c r="M64" s="148">
        <v>0</v>
      </c>
      <c r="N64" s="29"/>
      <c r="O64" s="39">
        <f t="shared" si="0"/>
        <v>18497.220000000012</v>
      </c>
      <c r="P64" s="39">
        <f t="shared" si="1"/>
        <v>10396.66</v>
      </c>
      <c r="Q64" s="39">
        <f t="shared" si="2"/>
        <v>28893.880000000012</v>
      </c>
    </row>
    <row r="65" spans="2:17" ht="12">
      <c r="B65" s="29" t="s">
        <v>898</v>
      </c>
      <c r="C65" s="29" t="s">
        <v>898</v>
      </c>
      <c r="D65" s="148">
        <v>33562.58999999995</v>
      </c>
      <c r="E65" s="148">
        <v>80035.59999999995</v>
      </c>
      <c r="F65" s="148">
        <v>153</v>
      </c>
      <c r="G65" s="148">
        <v>831.5</v>
      </c>
      <c r="H65" s="148">
        <v>49.300000000000004</v>
      </c>
      <c r="I65" s="148">
        <v>137.67999999999998</v>
      </c>
      <c r="J65" s="148">
        <v>0</v>
      </c>
      <c r="K65" s="148">
        <v>4249</v>
      </c>
      <c r="L65" s="148">
        <v>5.08</v>
      </c>
      <c r="M65" s="148">
        <v>5.08</v>
      </c>
      <c r="N65" s="29"/>
      <c r="O65" s="39">
        <f t="shared" si="0"/>
        <v>33769.96999999996</v>
      </c>
      <c r="P65" s="39">
        <f t="shared" si="1"/>
        <v>51488.889999999985</v>
      </c>
      <c r="Q65" s="39">
        <f t="shared" si="2"/>
        <v>85258.85999999994</v>
      </c>
    </row>
    <row r="66" spans="2:17" ht="12">
      <c r="B66" s="29" t="s">
        <v>899</v>
      </c>
      <c r="C66" s="29" t="s">
        <v>58</v>
      </c>
      <c r="D66" s="148">
        <v>7806.7700000000195</v>
      </c>
      <c r="E66" s="148">
        <v>22553.610000000015</v>
      </c>
      <c r="F66" s="148">
        <v>0</v>
      </c>
      <c r="G66" s="148">
        <v>0</v>
      </c>
      <c r="H66" s="148">
        <v>0</v>
      </c>
      <c r="I66" s="148">
        <v>0</v>
      </c>
      <c r="J66" s="148">
        <v>0</v>
      </c>
      <c r="K66" s="148">
        <v>3786</v>
      </c>
      <c r="L66" s="148">
        <v>18.96</v>
      </c>
      <c r="M66" s="148">
        <v>18.96</v>
      </c>
      <c r="N66" s="29"/>
      <c r="O66" s="39">
        <f t="shared" si="0"/>
        <v>7825.73000000002</v>
      </c>
      <c r="P66" s="39">
        <f t="shared" si="1"/>
        <v>18532.839999999997</v>
      </c>
      <c r="Q66" s="39">
        <f t="shared" si="2"/>
        <v>26358.570000000014</v>
      </c>
    </row>
    <row r="67" spans="2:17" ht="12">
      <c r="B67" s="29" t="s">
        <v>899</v>
      </c>
      <c r="C67" s="149" t="s">
        <v>139</v>
      </c>
      <c r="D67" s="148">
        <v>8579.020000000002</v>
      </c>
      <c r="E67" s="148">
        <v>10458.690000000004</v>
      </c>
      <c r="F67" s="148">
        <v>0</v>
      </c>
      <c r="G67" s="148">
        <v>12</v>
      </c>
      <c r="H67" s="148">
        <v>0</v>
      </c>
      <c r="I67" s="148">
        <v>0</v>
      </c>
      <c r="J67" s="148">
        <v>0</v>
      </c>
      <c r="K67" s="148">
        <v>0</v>
      </c>
      <c r="L67" s="148">
        <v>0.98</v>
      </c>
      <c r="M67" s="148">
        <v>0.98</v>
      </c>
      <c r="N67" s="29"/>
      <c r="O67" s="39">
        <f t="shared" si="0"/>
        <v>8580.000000000002</v>
      </c>
      <c r="P67" s="39">
        <f t="shared" si="1"/>
        <v>1891.670000000002</v>
      </c>
      <c r="Q67" s="39">
        <f t="shared" si="2"/>
        <v>10471.670000000004</v>
      </c>
    </row>
    <row r="68" spans="2:17" ht="12">
      <c r="B68" s="29" t="s">
        <v>899</v>
      </c>
      <c r="C68" s="29" t="s">
        <v>150</v>
      </c>
      <c r="D68" s="148">
        <v>2509.160000000001</v>
      </c>
      <c r="E68" s="148">
        <v>4970.200000000002</v>
      </c>
      <c r="F68" s="148">
        <v>0</v>
      </c>
      <c r="G68" s="148">
        <v>0</v>
      </c>
      <c r="H68" s="148">
        <v>0</v>
      </c>
      <c r="I68" s="148">
        <v>0</v>
      </c>
      <c r="J68" s="148">
        <v>0</v>
      </c>
      <c r="K68" s="148">
        <v>0</v>
      </c>
      <c r="L68" s="148">
        <v>3.95</v>
      </c>
      <c r="M68" s="148">
        <v>3.95</v>
      </c>
      <c r="N68" s="29"/>
      <c r="O68" s="39">
        <f t="shared" si="0"/>
        <v>2513.110000000001</v>
      </c>
      <c r="P68" s="39">
        <f t="shared" si="1"/>
        <v>2461.0400000000004</v>
      </c>
      <c r="Q68" s="39">
        <f t="shared" si="2"/>
        <v>4974.1500000000015</v>
      </c>
    </row>
    <row r="69" spans="2:17" ht="12">
      <c r="B69" s="29" t="s">
        <v>899</v>
      </c>
      <c r="C69" s="29" t="s">
        <v>171</v>
      </c>
      <c r="D69" s="148">
        <v>5091.219999999995</v>
      </c>
      <c r="E69" s="148">
        <v>6720.959999999995</v>
      </c>
      <c r="F69" s="148">
        <v>2</v>
      </c>
      <c r="G69" s="148">
        <v>2</v>
      </c>
      <c r="H69" s="148">
        <v>35</v>
      </c>
      <c r="I69" s="148">
        <v>35</v>
      </c>
      <c r="J69" s="148">
        <v>0</v>
      </c>
      <c r="K69" s="148">
        <v>0</v>
      </c>
      <c r="L69" s="148">
        <v>13.47</v>
      </c>
      <c r="M69" s="148">
        <v>13.47</v>
      </c>
      <c r="N69" s="29"/>
      <c r="O69" s="39">
        <f t="shared" si="0"/>
        <v>5141.689999999995</v>
      </c>
      <c r="P69" s="39">
        <f t="shared" si="1"/>
        <v>1629.7399999999998</v>
      </c>
      <c r="Q69" s="39">
        <f t="shared" si="2"/>
        <v>6771.429999999995</v>
      </c>
    </row>
    <row r="70" spans="2:17" ht="12">
      <c r="B70" s="29" t="s">
        <v>899</v>
      </c>
      <c r="C70" s="29" t="s">
        <v>182</v>
      </c>
      <c r="D70" s="148">
        <v>4884.979999999994</v>
      </c>
      <c r="E70" s="148">
        <v>5648.029999999993</v>
      </c>
      <c r="F70" s="148">
        <v>5</v>
      </c>
      <c r="G70" s="148">
        <v>5</v>
      </c>
      <c r="H70" s="148">
        <v>0</v>
      </c>
      <c r="I70" s="148">
        <v>0</v>
      </c>
      <c r="J70" s="148">
        <v>0</v>
      </c>
      <c r="K70" s="148">
        <v>0</v>
      </c>
      <c r="L70" s="148">
        <v>0</v>
      </c>
      <c r="M70" s="148">
        <v>0</v>
      </c>
      <c r="N70" s="29"/>
      <c r="O70" s="39">
        <f t="shared" si="0"/>
        <v>4889.979999999994</v>
      </c>
      <c r="P70" s="39">
        <f t="shared" si="1"/>
        <v>763.0499999999993</v>
      </c>
      <c r="Q70" s="39">
        <f t="shared" si="2"/>
        <v>5653.029999999993</v>
      </c>
    </row>
    <row r="71" spans="2:17" ht="12">
      <c r="B71" s="29" t="s">
        <v>899</v>
      </c>
      <c r="C71" s="149" t="s">
        <v>238</v>
      </c>
      <c r="D71" s="148">
        <v>11540.020000000026</v>
      </c>
      <c r="E71" s="148">
        <v>26150.790000000023</v>
      </c>
      <c r="F71" s="148">
        <v>0</v>
      </c>
      <c r="G71" s="148">
        <v>6</v>
      </c>
      <c r="H71" s="148">
        <v>0</v>
      </c>
      <c r="I71" s="148">
        <v>0</v>
      </c>
      <c r="J71" s="148">
        <v>0</v>
      </c>
      <c r="K71" s="148">
        <v>0</v>
      </c>
      <c r="L71" s="148">
        <v>2.98</v>
      </c>
      <c r="M71" s="148">
        <v>2.98</v>
      </c>
      <c r="N71" s="29"/>
      <c r="O71" s="39">
        <f t="shared" si="0"/>
        <v>11543.000000000025</v>
      </c>
      <c r="P71" s="39">
        <f t="shared" si="1"/>
        <v>14616.769999999997</v>
      </c>
      <c r="Q71" s="39">
        <f t="shared" si="2"/>
        <v>26159.770000000022</v>
      </c>
    </row>
    <row r="72" spans="2:17" ht="12">
      <c r="B72" s="29" t="s">
        <v>899</v>
      </c>
      <c r="C72" s="29" t="s">
        <v>290</v>
      </c>
      <c r="D72" s="148">
        <v>2102.289999999999</v>
      </c>
      <c r="E72" s="148">
        <v>2829.729999999999</v>
      </c>
      <c r="F72" s="148">
        <v>0</v>
      </c>
      <c r="G72" s="148">
        <v>0</v>
      </c>
      <c r="H72" s="148">
        <v>0</v>
      </c>
      <c r="I72" s="148">
        <v>0</v>
      </c>
      <c r="J72" s="148">
        <v>0</v>
      </c>
      <c r="K72" s="148">
        <v>2378</v>
      </c>
      <c r="L72" s="148">
        <v>0.99</v>
      </c>
      <c r="M72" s="148">
        <v>0.99</v>
      </c>
      <c r="N72" s="29"/>
      <c r="O72" s="39">
        <f t="shared" si="0"/>
        <v>2103.279999999999</v>
      </c>
      <c r="P72" s="39">
        <f t="shared" si="1"/>
        <v>3105.4400000000005</v>
      </c>
      <c r="Q72" s="39">
        <f t="shared" si="2"/>
        <v>5208.719999999999</v>
      </c>
    </row>
    <row r="73" spans="2:17" ht="12">
      <c r="B73" s="29" t="s">
        <v>899</v>
      </c>
      <c r="C73" s="29" t="s">
        <v>292</v>
      </c>
      <c r="D73" s="148">
        <v>2086.7900000000004</v>
      </c>
      <c r="E73" s="148">
        <v>3030.59</v>
      </c>
      <c r="F73" s="148">
        <v>0</v>
      </c>
      <c r="G73" s="148">
        <v>0</v>
      </c>
      <c r="H73" s="148">
        <v>0</v>
      </c>
      <c r="I73" s="148">
        <v>0</v>
      </c>
      <c r="J73" s="148">
        <v>0</v>
      </c>
      <c r="K73" s="148">
        <v>0</v>
      </c>
      <c r="L73" s="148">
        <v>0</v>
      </c>
      <c r="M73" s="148">
        <v>0</v>
      </c>
      <c r="N73" s="29"/>
      <c r="O73" s="39">
        <f aca="true" t="shared" si="3" ref="O73:O136">D73+F73+H73+J73+L73</f>
        <v>2086.7900000000004</v>
      </c>
      <c r="P73" s="39">
        <f aca="true" t="shared" si="4" ref="P73:P136">Q73-O73</f>
        <v>943.7999999999997</v>
      </c>
      <c r="Q73" s="39">
        <f aca="true" t="shared" si="5" ref="Q73:Q136">E73+G73+I73+K73+M73</f>
        <v>3030.59</v>
      </c>
    </row>
    <row r="74" spans="2:17" ht="12">
      <c r="B74" s="29" t="s">
        <v>899</v>
      </c>
      <c r="C74" s="29" t="s">
        <v>329</v>
      </c>
      <c r="D74" s="148">
        <v>1825.2499999999993</v>
      </c>
      <c r="E74" s="148">
        <v>3539.7999999999993</v>
      </c>
      <c r="F74" s="148">
        <v>0</v>
      </c>
      <c r="G74" s="148">
        <v>0</v>
      </c>
      <c r="H74" s="148">
        <v>0</v>
      </c>
      <c r="I74" s="148">
        <v>0</v>
      </c>
      <c r="J74" s="148">
        <v>0</v>
      </c>
      <c r="K74" s="148">
        <v>0</v>
      </c>
      <c r="L74" s="148">
        <v>1.5</v>
      </c>
      <c r="M74" s="148">
        <v>1.5</v>
      </c>
      <c r="N74" s="29"/>
      <c r="O74" s="39">
        <f t="shared" si="3"/>
        <v>1826.7499999999993</v>
      </c>
      <c r="P74" s="39">
        <f t="shared" si="4"/>
        <v>1714.55</v>
      </c>
      <c r="Q74" s="39">
        <f t="shared" si="5"/>
        <v>3541.2999999999993</v>
      </c>
    </row>
    <row r="75" spans="2:17" ht="12">
      <c r="B75" s="29" t="s">
        <v>899</v>
      </c>
      <c r="C75" s="29" t="s">
        <v>343</v>
      </c>
      <c r="D75" s="148">
        <v>2715.8000000000006</v>
      </c>
      <c r="E75" s="148">
        <v>3117.7400000000002</v>
      </c>
      <c r="F75" s="148">
        <v>0</v>
      </c>
      <c r="G75" s="148">
        <v>15</v>
      </c>
      <c r="H75" s="148">
        <v>0</v>
      </c>
      <c r="I75" s="148">
        <v>0</v>
      </c>
      <c r="J75" s="148">
        <v>0</v>
      </c>
      <c r="K75" s="148">
        <v>0</v>
      </c>
      <c r="L75" s="148">
        <v>4.73</v>
      </c>
      <c r="M75" s="148">
        <v>4.73</v>
      </c>
      <c r="N75" s="29"/>
      <c r="O75" s="39">
        <f t="shared" si="3"/>
        <v>2720.5300000000007</v>
      </c>
      <c r="P75" s="39">
        <f t="shared" si="4"/>
        <v>416.9399999999996</v>
      </c>
      <c r="Q75" s="39">
        <f t="shared" si="5"/>
        <v>3137.4700000000003</v>
      </c>
    </row>
    <row r="76" spans="2:17" ht="12">
      <c r="B76" s="29" t="s">
        <v>899</v>
      </c>
      <c r="C76" s="149" t="s">
        <v>355</v>
      </c>
      <c r="D76" s="148">
        <v>8192.59000000001</v>
      </c>
      <c r="E76" s="148">
        <v>11652.47000000001</v>
      </c>
      <c r="F76" s="148">
        <v>21</v>
      </c>
      <c r="G76" s="148">
        <v>21</v>
      </c>
      <c r="H76" s="148">
        <v>3.6</v>
      </c>
      <c r="I76" s="148">
        <v>3.6</v>
      </c>
      <c r="J76" s="148">
        <v>0</v>
      </c>
      <c r="K76" s="148">
        <v>14</v>
      </c>
      <c r="L76" s="148">
        <v>0.99</v>
      </c>
      <c r="M76" s="148">
        <v>0.99</v>
      </c>
      <c r="N76" s="29"/>
      <c r="O76" s="39">
        <f t="shared" si="3"/>
        <v>8218.18000000001</v>
      </c>
      <c r="P76" s="39">
        <f t="shared" si="4"/>
        <v>3473.880000000001</v>
      </c>
      <c r="Q76" s="39">
        <f t="shared" si="5"/>
        <v>11692.06000000001</v>
      </c>
    </row>
    <row r="77" spans="2:17" ht="12">
      <c r="B77" s="29" t="s">
        <v>899</v>
      </c>
      <c r="C77" s="29" t="s">
        <v>377</v>
      </c>
      <c r="D77" s="148">
        <v>5827.359999999999</v>
      </c>
      <c r="E77" s="148">
        <v>9514.959999999997</v>
      </c>
      <c r="F77" s="148">
        <v>0</v>
      </c>
      <c r="G77" s="148">
        <v>0</v>
      </c>
      <c r="H77" s="148">
        <v>14</v>
      </c>
      <c r="I77" s="148">
        <v>14</v>
      </c>
      <c r="J77" s="148">
        <v>0</v>
      </c>
      <c r="K77" s="148">
        <v>0</v>
      </c>
      <c r="L77" s="148">
        <v>1.5</v>
      </c>
      <c r="M77" s="148">
        <v>1.5</v>
      </c>
      <c r="N77" s="29"/>
      <c r="O77" s="39">
        <f t="shared" si="3"/>
        <v>5842.859999999999</v>
      </c>
      <c r="P77" s="39">
        <f t="shared" si="4"/>
        <v>3687.5999999999985</v>
      </c>
      <c r="Q77" s="39">
        <f t="shared" si="5"/>
        <v>9530.459999999997</v>
      </c>
    </row>
    <row r="78" spans="2:17" ht="12">
      <c r="B78" s="29" t="s">
        <v>899</v>
      </c>
      <c r="C78" s="149" t="s">
        <v>392</v>
      </c>
      <c r="D78" s="148">
        <v>8403.599999999986</v>
      </c>
      <c r="E78" s="148">
        <v>13357.339999999986</v>
      </c>
      <c r="F78" s="148">
        <v>0</v>
      </c>
      <c r="G78" s="148">
        <v>36</v>
      </c>
      <c r="H78" s="148">
        <v>23.9</v>
      </c>
      <c r="I78" s="148">
        <v>38.9</v>
      </c>
      <c r="J78" s="148">
        <v>0</v>
      </c>
      <c r="K78" s="148">
        <v>0</v>
      </c>
      <c r="L78" s="148">
        <v>1</v>
      </c>
      <c r="M78" s="148">
        <v>1</v>
      </c>
      <c r="N78" s="29"/>
      <c r="O78" s="39">
        <f t="shared" si="3"/>
        <v>8428.499999999985</v>
      </c>
      <c r="P78" s="39">
        <f t="shared" si="4"/>
        <v>5004.74</v>
      </c>
      <c r="Q78" s="39">
        <f t="shared" si="5"/>
        <v>13433.239999999985</v>
      </c>
    </row>
    <row r="79" spans="2:17" ht="12">
      <c r="B79" s="29" t="s">
        <v>899</v>
      </c>
      <c r="C79" s="29" t="s">
        <v>395</v>
      </c>
      <c r="D79" s="148">
        <v>2845.1000000000013</v>
      </c>
      <c r="E79" s="148">
        <v>5053.350000000001</v>
      </c>
      <c r="F79" s="148">
        <v>0</v>
      </c>
      <c r="G79" s="148">
        <v>0</v>
      </c>
      <c r="H79" s="148">
        <v>0</v>
      </c>
      <c r="I79" s="148">
        <v>0</v>
      </c>
      <c r="J79" s="148">
        <v>0</v>
      </c>
      <c r="K79" s="148">
        <v>0</v>
      </c>
      <c r="L79" s="148">
        <v>0</v>
      </c>
      <c r="M79" s="148">
        <v>0</v>
      </c>
      <c r="N79" s="29"/>
      <c r="O79" s="39">
        <f t="shared" si="3"/>
        <v>2845.1000000000013</v>
      </c>
      <c r="P79" s="39">
        <f t="shared" si="4"/>
        <v>2208.25</v>
      </c>
      <c r="Q79" s="39">
        <f t="shared" si="5"/>
        <v>5053.350000000001</v>
      </c>
    </row>
    <row r="80" spans="2:17" ht="12">
      <c r="B80" s="29" t="s">
        <v>900</v>
      </c>
      <c r="C80" s="29" t="s">
        <v>100</v>
      </c>
      <c r="D80" s="148">
        <v>5465.5200000000095</v>
      </c>
      <c r="E80" s="148">
        <v>6389.94000000001</v>
      </c>
      <c r="F80" s="148">
        <v>0</v>
      </c>
      <c r="G80" s="148">
        <v>6</v>
      </c>
      <c r="H80" s="148">
        <v>0</v>
      </c>
      <c r="I80" s="148">
        <v>0</v>
      </c>
      <c r="J80" s="148">
        <v>0</v>
      </c>
      <c r="K80" s="148">
        <v>0</v>
      </c>
      <c r="L80" s="148">
        <v>0</v>
      </c>
      <c r="M80" s="148">
        <v>0.75</v>
      </c>
      <c r="N80" s="29"/>
      <c r="O80" s="39">
        <f t="shared" si="3"/>
        <v>5465.5200000000095</v>
      </c>
      <c r="P80" s="39">
        <f t="shared" si="4"/>
        <v>931.1700000000001</v>
      </c>
      <c r="Q80" s="39">
        <f t="shared" si="5"/>
        <v>6396.69000000001</v>
      </c>
    </row>
    <row r="81" spans="2:17" ht="12">
      <c r="B81" s="29" t="s">
        <v>900</v>
      </c>
      <c r="C81" s="29" t="s">
        <v>116</v>
      </c>
      <c r="D81" s="148">
        <v>6234.519999999991</v>
      </c>
      <c r="E81" s="148">
        <v>19139.779999999984</v>
      </c>
      <c r="F81" s="148">
        <v>43</v>
      </c>
      <c r="G81" s="148">
        <v>235</v>
      </c>
      <c r="H81" s="148">
        <v>1.5</v>
      </c>
      <c r="I81" s="148">
        <v>7.5</v>
      </c>
      <c r="J81" s="148">
        <v>0</v>
      </c>
      <c r="K81" s="148">
        <v>0</v>
      </c>
      <c r="L81" s="148">
        <v>0.99</v>
      </c>
      <c r="M81" s="148">
        <v>0.99</v>
      </c>
      <c r="N81" s="29"/>
      <c r="O81" s="39">
        <f t="shared" si="3"/>
        <v>6280.009999999991</v>
      </c>
      <c r="P81" s="39">
        <f t="shared" si="4"/>
        <v>13103.259999999995</v>
      </c>
      <c r="Q81" s="39">
        <f t="shared" si="5"/>
        <v>19383.269999999986</v>
      </c>
    </row>
    <row r="82" spans="2:17" ht="12">
      <c r="B82" s="29" t="s">
        <v>900</v>
      </c>
      <c r="C82" s="29" t="s">
        <v>161</v>
      </c>
      <c r="D82" s="148">
        <v>8149.619999999994</v>
      </c>
      <c r="E82" s="148">
        <v>27681.52999999999</v>
      </c>
      <c r="F82" s="148">
        <v>26.900000000000002</v>
      </c>
      <c r="G82" s="148">
        <v>1186.1</v>
      </c>
      <c r="H82" s="148">
        <v>0.3</v>
      </c>
      <c r="I82" s="148">
        <v>19.3</v>
      </c>
      <c r="J82" s="148">
        <v>0</v>
      </c>
      <c r="K82" s="148">
        <v>2771</v>
      </c>
      <c r="L82" s="148">
        <v>0</v>
      </c>
      <c r="M82" s="148">
        <v>0</v>
      </c>
      <c r="N82" s="29"/>
      <c r="O82" s="39">
        <f t="shared" si="3"/>
        <v>8176.819999999994</v>
      </c>
      <c r="P82" s="39">
        <f t="shared" si="4"/>
        <v>23481.109999999993</v>
      </c>
      <c r="Q82" s="39">
        <f t="shared" si="5"/>
        <v>31657.92999999999</v>
      </c>
    </row>
    <row r="83" spans="2:17" ht="12">
      <c r="B83" s="29" t="s">
        <v>900</v>
      </c>
      <c r="C83" s="29" t="s">
        <v>166</v>
      </c>
      <c r="D83" s="148">
        <v>4891.9400000000005</v>
      </c>
      <c r="E83" s="148">
        <v>5949.83</v>
      </c>
      <c r="F83" s="148">
        <v>0</v>
      </c>
      <c r="G83" s="148">
        <v>5</v>
      </c>
      <c r="H83" s="148">
        <v>0</v>
      </c>
      <c r="I83" s="148">
        <v>0</v>
      </c>
      <c r="J83" s="148">
        <v>0</v>
      </c>
      <c r="K83" s="148">
        <v>0</v>
      </c>
      <c r="L83" s="148">
        <v>0.99</v>
      </c>
      <c r="M83" s="148">
        <v>0.99</v>
      </c>
      <c r="N83" s="29"/>
      <c r="O83" s="39">
        <f t="shared" si="3"/>
        <v>4892.93</v>
      </c>
      <c r="P83" s="39">
        <f t="shared" si="4"/>
        <v>1062.8899999999994</v>
      </c>
      <c r="Q83" s="39">
        <f t="shared" si="5"/>
        <v>5955.82</v>
      </c>
    </row>
    <row r="84" spans="2:17" ht="12">
      <c r="B84" s="29" t="s">
        <v>900</v>
      </c>
      <c r="C84" s="29" t="s">
        <v>340</v>
      </c>
      <c r="D84" s="148">
        <v>10217.929999999993</v>
      </c>
      <c r="E84" s="148">
        <v>20127.119999999995</v>
      </c>
      <c r="F84" s="148">
        <v>23.4</v>
      </c>
      <c r="G84" s="148">
        <v>1489.4</v>
      </c>
      <c r="H84" s="148">
        <v>42</v>
      </c>
      <c r="I84" s="148">
        <v>70.5</v>
      </c>
      <c r="J84" s="148">
        <v>0</v>
      </c>
      <c r="K84" s="148">
        <v>0</v>
      </c>
      <c r="L84" s="148">
        <v>0</v>
      </c>
      <c r="M84" s="148">
        <v>0</v>
      </c>
      <c r="N84" s="29"/>
      <c r="O84" s="39">
        <f t="shared" si="3"/>
        <v>10283.329999999993</v>
      </c>
      <c r="P84" s="39">
        <f t="shared" si="4"/>
        <v>11403.690000000004</v>
      </c>
      <c r="Q84" s="39">
        <f t="shared" si="5"/>
        <v>21687.019999999997</v>
      </c>
    </row>
    <row r="85" spans="2:17" ht="12">
      <c r="B85" s="29" t="s">
        <v>900</v>
      </c>
      <c r="C85" s="29" t="s">
        <v>356</v>
      </c>
      <c r="D85" s="148">
        <v>5769.300000000006</v>
      </c>
      <c r="E85" s="148">
        <v>8259.880000000005</v>
      </c>
      <c r="F85" s="148">
        <v>0</v>
      </c>
      <c r="G85" s="148">
        <v>0</v>
      </c>
      <c r="H85" s="148">
        <v>0</v>
      </c>
      <c r="I85" s="148">
        <v>0</v>
      </c>
      <c r="J85" s="148">
        <v>0</v>
      </c>
      <c r="K85" s="148">
        <v>350</v>
      </c>
      <c r="L85" s="148">
        <v>1.99</v>
      </c>
      <c r="M85" s="148">
        <v>1.99</v>
      </c>
      <c r="N85" s="29"/>
      <c r="O85" s="39">
        <f t="shared" si="3"/>
        <v>5771.290000000005</v>
      </c>
      <c r="P85" s="39">
        <f t="shared" si="4"/>
        <v>2840.579999999999</v>
      </c>
      <c r="Q85" s="39">
        <f t="shared" si="5"/>
        <v>8611.870000000004</v>
      </c>
    </row>
    <row r="86" spans="2:17" ht="12">
      <c r="B86" s="52" t="s">
        <v>901</v>
      </c>
      <c r="C86" s="29" t="s">
        <v>63</v>
      </c>
      <c r="D86" s="148">
        <v>19536.029999999984</v>
      </c>
      <c r="E86" s="148">
        <v>29123.629999999983</v>
      </c>
      <c r="F86" s="148">
        <v>5.5</v>
      </c>
      <c r="G86" s="148">
        <v>5.5</v>
      </c>
      <c r="H86" s="148">
        <v>0</v>
      </c>
      <c r="I86" s="148">
        <v>0</v>
      </c>
      <c r="J86" s="148">
        <v>0</v>
      </c>
      <c r="K86" s="148">
        <v>889</v>
      </c>
      <c r="L86" s="148">
        <v>10.98</v>
      </c>
      <c r="M86" s="148">
        <v>10.98</v>
      </c>
      <c r="N86" s="29"/>
      <c r="O86" s="39">
        <f t="shared" si="3"/>
        <v>19552.509999999984</v>
      </c>
      <c r="P86" s="39">
        <f t="shared" si="4"/>
        <v>10476.599999999999</v>
      </c>
      <c r="Q86" s="39">
        <f t="shared" si="5"/>
        <v>30029.109999999982</v>
      </c>
    </row>
    <row r="87" spans="2:17" ht="12">
      <c r="B87" s="52" t="s">
        <v>901</v>
      </c>
      <c r="C87" s="149" t="s">
        <v>81</v>
      </c>
      <c r="D87" s="148">
        <v>4521.549999999999</v>
      </c>
      <c r="E87" s="148">
        <v>6055.949999999999</v>
      </c>
      <c r="F87" s="148">
        <v>0</v>
      </c>
      <c r="G87" s="148">
        <v>80</v>
      </c>
      <c r="H87" s="148">
        <v>0</v>
      </c>
      <c r="I87" s="148">
        <v>0</v>
      </c>
      <c r="J87" s="148">
        <v>0</v>
      </c>
      <c r="K87" s="148">
        <v>0</v>
      </c>
      <c r="L87" s="148">
        <v>1</v>
      </c>
      <c r="M87" s="148">
        <v>1</v>
      </c>
      <c r="N87" s="29"/>
      <c r="O87" s="39">
        <f t="shared" si="3"/>
        <v>4522.549999999999</v>
      </c>
      <c r="P87" s="39">
        <f t="shared" si="4"/>
        <v>1614.3999999999996</v>
      </c>
      <c r="Q87" s="39">
        <f t="shared" si="5"/>
        <v>6136.949999999999</v>
      </c>
    </row>
    <row r="88" spans="2:17" ht="12">
      <c r="B88" s="52" t="s">
        <v>901</v>
      </c>
      <c r="C88" s="149" t="s">
        <v>90</v>
      </c>
      <c r="D88" s="148">
        <v>5198.80000000001</v>
      </c>
      <c r="E88" s="148">
        <v>6333.2300000000105</v>
      </c>
      <c r="F88" s="148">
        <v>0</v>
      </c>
      <c r="G88" s="148">
        <v>0</v>
      </c>
      <c r="H88" s="148">
        <v>0</v>
      </c>
      <c r="I88" s="148">
        <v>0</v>
      </c>
      <c r="J88" s="148">
        <v>0</v>
      </c>
      <c r="K88" s="148">
        <v>0</v>
      </c>
      <c r="L88" s="148">
        <v>0</v>
      </c>
      <c r="M88" s="148">
        <v>0</v>
      </c>
      <c r="N88" s="29"/>
      <c r="O88" s="39">
        <f t="shared" si="3"/>
        <v>5198.80000000001</v>
      </c>
      <c r="P88" s="39">
        <f t="shared" si="4"/>
        <v>1134.4300000000003</v>
      </c>
      <c r="Q88" s="39">
        <f t="shared" si="5"/>
        <v>6333.2300000000105</v>
      </c>
    </row>
    <row r="89" spans="2:17" ht="12">
      <c r="B89" s="52" t="s">
        <v>901</v>
      </c>
      <c r="C89" s="149" t="s">
        <v>146</v>
      </c>
      <c r="D89" s="148">
        <v>5636.030000000001</v>
      </c>
      <c r="E89" s="148">
        <v>11416.99</v>
      </c>
      <c r="F89" s="148">
        <v>37</v>
      </c>
      <c r="G89" s="148">
        <v>857</v>
      </c>
      <c r="H89" s="148">
        <v>0</v>
      </c>
      <c r="I89" s="148">
        <v>51</v>
      </c>
      <c r="J89" s="148">
        <v>0</v>
      </c>
      <c r="K89" s="148">
        <v>0</v>
      </c>
      <c r="L89" s="148">
        <v>0</v>
      </c>
      <c r="M89" s="148">
        <v>0</v>
      </c>
      <c r="N89" s="29"/>
      <c r="O89" s="39">
        <f t="shared" si="3"/>
        <v>5673.030000000001</v>
      </c>
      <c r="P89" s="39">
        <f t="shared" si="4"/>
        <v>6651.959999999999</v>
      </c>
      <c r="Q89" s="39">
        <f t="shared" si="5"/>
        <v>12324.99</v>
      </c>
    </row>
    <row r="90" spans="2:17" ht="12">
      <c r="B90" s="52" t="s">
        <v>901</v>
      </c>
      <c r="C90" s="149" t="s">
        <v>214</v>
      </c>
      <c r="D90" s="148">
        <v>5174.929999999996</v>
      </c>
      <c r="E90" s="148">
        <v>7934.119999999996</v>
      </c>
      <c r="F90" s="148">
        <v>80</v>
      </c>
      <c r="G90" s="148">
        <v>1945</v>
      </c>
      <c r="H90" s="148">
        <v>3</v>
      </c>
      <c r="I90" s="148">
        <v>3</v>
      </c>
      <c r="J90" s="148">
        <v>0</v>
      </c>
      <c r="K90" s="148">
        <v>499</v>
      </c>
      <c r="L90" s="148">
        <v>2.49</v>
      </c>
      <c r="M90" s="148">
        <v>2.49</v>
      </c>
      <c r="N90" s="29"/>
      <c r="O90" s="39">
        <f t="shared" si="3"/>
        <v>5260.4199999999955</v>
      </c>
      <c r="P90" s="39">
        <f t="shared" si="4"/>
        <v>5123.19</v>
      </c>
      <c r="Q90" s="39">
        <f t="shared" si="5"/>
        <v>10383.609999999995</v>
      </c>
    </row>
    <row r="91" spans="2:17" ht="12">
      <c r="B91" s="52" t="s">
        <v>901</v>
      </c>
      <c r="C91" s="149" t="s">
        <v>278</v>
      </c>
      <c r="D91" s="148">
        <v>3475.3699999999967</v>
      </c>
      <c r="E91" s="148">
        <v>4610.039999999996</v>
      </c>
      <c r="F91" s="148">
        <v>0</v>
      </c>
      <c r="G91" s="148">
        <v>0</v>
      </c>
      <c r="H91" s="148">
        <v>0</v>
      </c>
      <c r="I91" s="148">
        <v>0</v>
      </c>
      <c r="J91" s="148">
        <v>0</v>
      </c>
      <c r="K91" s="148">
        <v>0</v>
      </c>
      <c r="L91" s="148">
        <v>1</v>
      </c>
      <c r="M91" s="148">
        <v>1</v>
      </c>
      <c r="N91" s="29"/>
      <c r="O91" s="39">
        <f t="shared" si="3"/>
        <v>3476.3699999999967</v>
      </c>
      <c r="P91" s="39">
        <f t="shared" si="4"/>
        <v>1134.6699999999996</v>
      </c>
      <c r="Q91" s="39">
        <f t="shared" si="5"/>
        <v>4611.039999999996</v>
      </c>
    </row>
    <row r="92" spans="2:17" ht="12">
      <c r="B92" s="52" t="s">
        <v>901</v>
      </c>
      <c r="C92" s="29" t="s">
        <v>308</v>
      </c>
      <c r="D92" s="148">
        <v>5965.609999999999</v>
      </c>
      <c r="E92" s="148">
        <v>7946.379999999998</v>
      </c>
      <c r="F92" s="148">
        <v>0</v>
      </c>
      <c r="G92" s="148">
        <v>0</v>
      </c>
      <c r="H92" s="148">
        <v>0</v>
      </c>
      <c r="I92" s="148">
        <v>0</v>
      </c>
      <c r="J92" s="148">
        <v>0</v>
      </c>
      <c r="K92" s="148">
        <v>0</v>
      </c>
      <c r="L92" s="148">
        <v>5.579999999999999</v>
      </c>
      <c r="M92" s="148">
        <v>5.579999999999999</v>
      </c>
      <c r="N92" s="29"/>
      <c r="O92" s="39">
        <f t="shared" si="3"/>
        <v>5971.189999999999</v>
      </c>
      <c r="P92" s="39">
        <f t="shared" si="4"/>
        <v>1980.7699999999995</v>
      </c>
      <c r="Q92" s="39">
        <f t="shared" si="5"/>
        <v>7951.959999999998</v>
      </c>
    </row>
    <row r="93" spans="2:17" ht="12">
      <c r="B93" s="52" t="s">
        <v>901</v>
      </c>
      <c r="C93" s="149" t="s">
        <v>349</v>
      </c>
      <c r="D93" s="148">
        <v>3001.4399999999987</v>
      </c>
      <c r="E93" s="148">
        <v>3468.7299999999987</v>
      </c>
      <c r="F93" s="148">
        <v>0</v>
      </c>
      <c r="G93" s="148">
        <v>0</v>
      </c>
      <c r="H93" s="148">
        <v>0</v>
      </c>
      <c r="I93" s="148">
        <v>0</v>
      </c>
      <c r="J93" s="148">
        <v>0</v>
      </c>
      <c r="K93" s="148">
        <v>0</v>
      </c>
      <c r="L93" s="148">
        <v>0</v>
      </c>
      <c r="M93" s="148">
        <v>0</v>
      </c>
      <c r="N93" s="29"/>
      <c r="O93" s="39">
        <f t="shared" si="3"/>
        <v>3001.4399999999987</v>
      </c>
      <c r="P93" s="39">
        <f t="shared" si="4"/>
        <v>467.28999999999996</v>
      </c>
      <c r="Q93" s="39">
        <f t="shared" si="5"/>
        <v>3468.7299999999987</v>
      </c>
    </row>
    <row r="94" spans="2:17" ht="12">
      <c r="B94" s="52" t="s">
        <v>901</v>
      </c>
      <c r="C94" s="149" t="s">
        <v>404</v>
      </c>
      <c r="D94" s="148">
        <v>4372.460000000006</v>
      </c>
      <c r="E94" s="148">
        <v>7308.830000000007</v>
      </c>
      <c r="F94" s="148">
        <v>0</v>
      </c>
      <c r="G94" s="148">
        <v>11</v>
      </c>
      <c r="H94" s="148">
        <v>0</v>
      </c>
      <c r="I94" s="148">
        <v>0</v>
      </c>
      <c r="J94" s="148">
        <v>0</v>
      </c>
      <c r="K94" s="148">
        <v>0</v>
      </c>
      <c r="L94" s="148">
        <v>1.5</v>
      </c>
      <c r="M94" s="148">
        <v>1.5</v>
      </c>
      <c r="N94" s="29"/>
      <c r="O94" s="39">
        <f t="shared" si="3"/>
        <v>4373.960000000006</v>
      </c>
      <c r="P94" s="39">
        <f t="shared" si="4"/>
        <v>2947.370000000001</v>
      </c>
      <c r="Q94" s="39">
        <f t="shared" si="5"/>
        <v>7321.330000000007</v>
      </c>
    </row>
    <row r="95" spans="2:17" ht="12">
      <c r="B95" s="29" t="s">
        <v>902</v>
      </c>
      <c r="C95" s="29" t="s">
        <v>88</v>
      </c>
      <c r="D95" s="148">
        <v>4823.110000000005</v>
      </c>
      <c r="E95" s="148">
        <v>6775.660000000005</v>
      </c>
      <c r="F95" s="148">
        <v>0</v>
      </c>
      <c r="G95" s="148">
        <v>0</v>
      </c>
      <c r="H95" s="148">
        <v>0</v>
      </c>
      <c r="I95" s="148">
        <v>0</v>
      </c>
      <c r="J95" s="148">
        <v>0</v>
      </c>
      <c r="K95" s="148">
        <v>0</v>
      </c>
      <c r="L95" s="148">
        <v>1.99</v>
      </c>
      <c r="M95" s="148">
        <v>1.99</v>
      </c>
      <c r="N95" s="29"/>
      <c r="O95" s="39">
        <f t="shared" si="3"/>
        <v>4825.100000000005</v>
      </c>
      <c r="P95" s="39">
        <f t="shared" si="4"/>
        <v>1952.5500000000002</v>
      </c>
      <c r="Q95" s="39">
        <f t="shared" si="5"/>
        <v>6777.650000000005</v>
      </c>
    </row>
    <row r="96" spans="2:17" ht="12">
      <c r="B96" s="29" t="s">
        <v>902</v>
      </c>
      <c r="C96" s="29" t="s">
        <v>136</v>
      </c>
      <c r="D96" s="148">
        <v>6016.900000000003</v>
      </c>
      <c r="E96" s="148">
        <v>15883.760000000002</v>
      </c>
      <c r="F96" s="148">
        <v>102</v>
      </c>
      <c r="G96" s="148">
        <v>113</v>
      </c>
      <c r="H96" s="148">
        <v>0</v>
      </c>
      <c r="I96" s="148">
        <v>0</v>
      </c>
      <c r="J96" s="148">
        <v>0</v>
      </c>
      <c r="K96" s="148">
        <v>3641.5</v>
      </c>
      <c r="L96" s="148">
        <v>1.98</v>
      </c>
      <c r="M96" s="148">
        <v>1.98</v>
      </c>
      <c r="N96" s="29"/>
      <c r="O96" s="39">
        <f t="shared" si="3"/>
        <v>6120.880000000003</v>
      </c>
      <c r="P96" s="39">
        <f t="shared" si="4"/>
        <v>13519.359999999999</v>
      </c>
      <c r="Q96" s="39">
        <f t="shared" si="5"/>
        <v>19640.24</v>
      </c>
    </row>
    <row r="97" spans="2:17" ht="12">
      <c r="B97" s="29" t="s">
        <v>902</v>
      </c>
      <c r="C97" s="29" t="s">
        <v>158</v>
      </c>
      <c r="D97" s="148">
        <v>7869.61000000001</v>
      </c>
      <c r="E97" s="148">
        <v>24361.41000000001</v>
      </c>
      <c r="F97" s="148">
        <v>188</v>
      </c>
      <c r="G97" s="148">
        <v>7171</v>
      </c>
      <c r="H97" s="148">
        <v>0</v>
      </c>
      <c r="I97" s="148">
        <v>0</v>
      </c>
      <c r="J97" s="148">
        <v>0</v>
      </c>
      <c r="K97" s="148">
        <v>999</v>
      </c>
      <c r="L97" s="148">
        <v>0</v>
      </c>
      <c r="M97" s="148">
        <v>0</v>
      </c>
      <c r="N97" s="29"/>
      <c r="O97" s="39">
        <f t="shared" si="3"/>
        <v>8057.61000000001</v>
      </c>
      <c r="P97" s="39">
        <f t="shared" si="4"/>
        <v>24473.800000000003</v>
      </c>
      <c r="Q97" s="39">
        <f t="shared" si="5"/>
        <v>32531.41000000001</v>
      </c>
    </row>
    <row r="98" spans="2:17" ht="12">
      <c r="B98" s="29" t="s">
        <v>902</v>
      </c>
      <c r="C98" s="29" t="s">
        <v>194</v>
      </c>
      <c r="D98" s="148">
        <v>12773.279999999975</v>
      </c>
      <c r="E98" s="148">
        <v>25368.349999999977</v>
      </c>
      <c r="F98" s="148">
        <v>267</v>
      </c>
      <c r="G98" s="148">
        <v>2549</v>
      </c>
      <c r="H98" s="148">
        <v>0</v>
      </c>
      <c r="I98" s="148">
        <v>42</v>
      </c>
      <c r="J98" s="148">
        <v>0</v>
      </c>
      <c r="K98" s="148">
        <v>330</v>
      </c>
      <c r="L98" s="148">
        <v>5.95</v>
      </c>
      <c r="M98" s="148">
        <v>5.95</v>
      </c>
      <c r="N98" s="29"/>
      <c r="O98" s="39">
        <f t="shared" si="3"/>
        <v>13046.229999999976</v>
      </c>
      <c r="P98" s="39">
        <f t="shared" si="4"/>
        <v>15249.070000000002</v>
      </c>
      <c r="Q98" s="39">
        <f t="shared" si="5"/>
        <v>28295.299999999977</v>
      </c>
    </row>
    <row r="99" spans="2:17" ht="12">
      <c r="B99" s="29" t="s">
        <v>902</v>
      </c>
      <c r="C99" s="149" t="s">
        <v>204</v>
      </c>
      <c r="D99" s="148">
        <v>11874.089999999956</v>
      </c>
      <c r="E99" s="148">
        <v>18851.579999999954</v>
      </c>
      <c r="F99" s="148">
        <v>619.3999999999997</v>
      </c>
      <c r="G99" s="148">
        <v>4335.049999999999</v>
      </c>
      <c r="H99" s="148">
        <v>0</v>
      </c>
      <c r="I99" s="148">
        <v>0</v>
      </c>
      <c r="J99" s="148">
        <v>0</v>
      </c>
      <c r="K99" s="148">
        <v>499</v>
      </c>
      <c r="L99" s="148">
        <v>2.19</v>
      </c>
      <c r="M99" s="148">
        <v>2.19</v>
      </c>
      <c r="N99" s="29"/>
      <c r="O99" s="39">
        <f t="shared" si="3"/>
        <v>12495.679999999957</v>
      </c>
      <c r="P99" s="39">
        <f t="shared" si="4"/>
        <v>11192.139999999996</v>
      </c>
      <c r="Q99" s="39">
        <f t="shared" si="5"/>
        <v>23687.819999999952</v>
      </c>
    </row>
    <row r="100" spans="2:17" ht="12">
      <c r="B100" s="29" t="s">
        <v>902</v>
      </c>
      <c r="C100" s="149" t="s">
        <v>249</v>
      </c>
      <c r="D100" s="148">
        <v>5285.709999999999</v>
      </c>
      <c r="E100" s="148">
        <v>21359.43</v>
      </c>
      <c r="F100" s="148">
        <v>0</v>
      </c>
      <c r="G100" s="148">
        <v>0</v>
      </c>
      <c r="H100" s="148">
        <v>0</v>
      </c>
      <c r="I100" s="148">
        <v>0</v>
      </c>
      <c r="J100" s="148">
        <v>0</v>
      </c>
      <c r="K100" s="148">
        <v>2676</v>
      </c>
      <c r="L100" s="148">
        <v>0.99</v>
      </c>
      <c r="M100" s="148">
        <v>0.99</v>
      </c>
      <c r="N100" s="29"/>
      <c r="O100" s="39">
        <f t="shared" si="3"/>
        <v>5286.699999999999</v>
      </c>
      <c r="P100" s="39">
        <f t="shared" si="4"/>
        <v>18749.72</v>
      </c>
      <c r="Q100" s="39">
        <f t="shared" si="5"/>
        <v>24036.420000000002</v>
      </c>
    </row>
    <row r="101" spans="2:17" ht="12">
      <c r="B101" s="29" t="s">
        <v>902</v>
      </c>
      <c r="C101" s="29" t="s">
        <v>269</v>
      </c>
      <c r="D101" s="148">
        <v>28379.150000000067</v>
      </c>
      <c r="E101" s="148">
        <v>32291.040000000066</v>
      </c>
      <c r="F101" s="148">
        <v>0</v>
      </c>
      <c r="G101" s="148">
        <v>80</v>
      </c>
      <c r="H101" s="148">
        <v>0</v>
      </c>
      <c r="I101" s="148">
        <v>0</v>
      </c>
      <c r="J101" s="148">
        <v>0</v>
      </c>
      <c r="K101" s="148">
        <v>0</v>
      </c>
      <c r="L101" s="148">
        <v>1.99</v>
      </c>
      <c r="M101" s="148">
        <v>1.99</v>
      </c>
      <c r="N101" s="29"/>
      <c r="O101" s="39">
        <f t="shared" si="3"/>
        <v>28381.14000000007</v>
      </c>
      <c r="P101" s="39">
        <f t="shared" si="4"/>
        <v>3991.8899999999994</v>
      </c>
      <c r="Q101" s="39">
        <f t="shared" si="5"/>
        <v>32373.030000000068</v>
      </c>
    </row>
    <row r="102" spans="2:17" ht="12">
      <c r="B102" s="29" t="s">
        <v>902</v>
      </c>
      <c r="C102" s="29" t="s">
        <v>293</v>
      </c>
      <c r="D102" s="148">
        <v>3358.889999999998</v>
      </c>
      <c r="E102" s="148">
        <v>5125.709999999998</v>
      </c>
      <c r="F102" s="148">
        <v>31</v>
      </c>
      <c r="G102" s="148">
        <v>90</v>
      </c>
      <c r="H102" s="148">
        <v>0</v>
      </c>
      <c r="I102" s="148">
        <v>0</v>
      </c>
      <c r="J102" s="148">
        <v>0</v>
      </c>
      <c r="K102" s="148">
        <v>0</v>
      </c>
      <c r="L102" s="148">
        <v>0</v>
      </c>
      <c r="M102" s="148">
        <v>0</v>
      </c>
      <c r="N102" s="29"/>
      <c r="O102" s="39">
        <f t="shared" si="3"/>
        <v>3389.889999999998</v>
      </c>
      <c r="P102" s="39">
        <f t="shared" si="4"/>
        <v>1825.8200000000002</v>
      </c>
      <c r="Q102" s="39">
        <f t="shared" si="5"/>
        <v>5215.709999999998</v>
      </c>
    </row>
    <row r="103" spans="2:17" ht="12">
      <c r="B103" s="29" t="s">
        <v>902</v>
      </c>
      <c r="C103" s="29" t="s">
        <v>311</v>
      </c>
      <c r="D103" s="148">
        <v>21278.349999999948</v>
      </c>
      <c r="E103" s="148">
        <v>30326.46999999995</v>
      </c>
      <c r="F103" s="148">
        <v>37</v>
      </c>
      <c r="G103" s="148">
        <v>490</v>
      </c>
      <c r="H103" s="148">
        <v>0</v>
      </c>
      <c r="I103" s="148">
        <v>0</v>
      </c>
      <c r="J103" s="148">
        <v>0</v>
      </c>
      <c r="K103" s="148">
        <v>249</v>
      </c>
      <c r="L103" s="148">
        <v>0.99</v>
      </c>
      <c r="M103" s="148">
        <v>0.99</v>
      </c>
      <c r="N103" s="29"/>
      <c r="O103" s="39">
        <f t="shared" si="3"/>
        <v>21316.33999999995</v>
      </c>
      <c r="P103" s="39">
        <f t="shared" si="4"/>
        <v>9750.120000000003</v>
      </c>
      <c r="Q103" s="39">
        <f t="shared" si="5"/>
        <v>31066.459999999952</v>
      </c>
    </row>
    <row r="104" spans="2:17" ht="12">
      <c r="B104" s="29" t="s">
        <v>902</v>
      </c>
      <c r="C104" s="149" t="s">
        <v>476</v>
      </c>
      <c r="D104" s="148">
        <v>16062.610000000032</v>
      </c>
      <c r="E104" s="148">
        <v>29592.030000000024</v>
      </c>
      <c r="F104" s="148">
        <v>33</v>
      </c>
      <c r="G104" s="148">
        <v>558</v>
      </c>
      <c r="H104" s="148">
        <v>0</v>
      </c>
      <c r="I104" s="148">
        <v>0</v>
      </c>
      <c r="J104" s="148">
        <v>0</v>
      </c>
      <c r="K104" s="148">
        <v>5190</v>
      </c>
      <c r="L104" s="148">
        <v>0</v>
      </c>
      <c r="M104" s="148">
        <v>0</v>
      </c>
      <c r="N104" s="29"/>
      <c r="O104" s="39">
        <f t="shared" si="3"/>
        <v>16095.610000000032</v>
      </c>
      <c r="P104" s="39">
        <f t="shared" si="4"/>
        <v>19244.42</v>
      </c>
      <c r="Q104" s="39">
        <f t="shared" si="5"/>
        <v>35340.03000000003</v>
      </c>
    </row>
    <row r="105" spans="2:17" ht="12">
      <c r="B105" s="29" t="s">
        <v>902</v>
      </c>
      <c r="C105" s="149" t="s">
        <v>367</v>
      </c>
      <c r="D105" s="148">
        <v>6841.330000000004</v>
      </c>
      <c r="E105" s="148">
        <v>9318.030000000004</v>
      </c>
      <c r="F105" s="148">
        <v>20</v>
      </c>
      <c r="G105" s="148">
        <v>20</v>
      </c>
      <c r="H105" s="148">
        <v>0</v>
      </c>
      <c r="I105" s="148">
        <v>0</v>
      </c>
      <c r="J105" s="148">
        <v>0</v>
      </c>
      <c r="K105" s="148">
        <v>1067</v>
      </c>
      <c r="L105" s="148">
        <v>0.99</v>
      </c>
      <c r="M105" s="148">
        <v>0.99</v>
      </c>
      <c r="N105" s="29"/>
      <c r="O105" s="39">
        <f t="shared" si="3"/>
        <v>6862.320000000003</v>
      </c>
      <c r="P105" s="39">
        <f t="shared" si="4"/>
        <v>3543.7000000000007</v>
      </c>
      <c r="Q105" s="39">
        <f t="shared" si="5"/>
        <v>10406.020000000004</v>
      </c>
    </row>
    <row r="106" spans="2:17" ht="12">
      <c r="B106" s="29" t="s">
        <v>903</v>
      </c>
      <c r="C106" s="29" t="s">
        <v>70</v>
      </c>
      <c r="D106" s="148">
        <v>8620.260000000038</v>
      </c>
      <c r="E106" s="148">
        <v>14345.490000000042</v>
      </c>
      <c r="F106" s="148">
        <v>132.3</v>
      </c>
      <c r="G106" s="148">
        <v>163.3</v>
      </c>
      <c r="H106" s="148">
        <v>0</v>
      </c>
      <c r="I106" s="148">
        <v>0</v>
      </c>
      <c r="J106" s="148">
        <v>0</v>
      </c>
      <c r="K106" s="148">
        <v>4973</v>
      </c>
      <c r="L106" s="148">
        <v>0</v>
      </c>
      <c r="M106" s="148">
        <v>0</v>
      </c>
      <c r="N106" s="29"/>
      <c r="O106" s="39">
        <f t="shared" si="3"/>
        <v>8752.560000000038</v>
      </c>
      <c r="P106" s="39">
        <f t="shared" si="4"/>
        <v>10729.230000000003</v>
      </c>
      <c r="Q106" s="39">
        <f t="shared" si="5"/>
        <v>19481.79000000004</v>
      </c>
    </row>
    <row r="107" spans="2:17" ht="12">
      <c r="B107" s="29" t="s">
        <v>903</v>
      </c>
      <c r="C107" s="29" t="s">
        <v>141</v>
      </c>
      <c r="D107" s="148">
        <v>14735.839999999966</v>
      </c>
      <c r="E107" s="148">
        <v>38454.90999999997</v>
      </c>
      <c r="F107" s="148">
        <v>73.70000000000002</v>
      </c>
      <c r="G107" s="148">
        <v>6318.2</v>
      </c>
      <c r="H107" s="148">
        <v>0</v>
      </c>
      <c r="I107" s="148">
        <v>0</v>
      </c>
      <c r="J107" s="148">
        <v>0</v>
      </c>
      <c r="K107" s="148">
        <v>8108.000000000001</v>
      </c>
      <c r="L107" s="148">
        <v>0.99</v>
      </c>
      <c r="M107" s="148">
        <v>1.98</v>
      </c>
      <c r="N107" s="29"/>
      <c r="O107" s="39">
        <f t="shared" si="3"/>
        <v>14810.529999999966</v>
      </c>
      <c r="P107" s="39">
        <f t="shared" si="4"/>
        <v>38072.56</v>
      </c>
      <c r="Q107" s="39">
        <f t="shared" si="5"/>
        <v>52883.08999999997</v>
      </c>
    </row>
    <row r="108" spans="2:17" ht="12">
      <c r="B108" s="29" t="s">
        <v>903</v>
      </c>
      <c r="C108" s="29" t="s">
        <v>215</v>
      </c>
      <c r="D108" s="148">
        <v>4493.82</v>
      </c>
      <c r="E108" s="148">
        <v>5530.66</v>
      </c>
      <c r="F108" s="148">
        <v>0</v>
      </c>
      <c r="G108" s="148">
        <v>0</v>
      </c>
      <c r="H108" s="148">
        <v>0</v>
      </c>
      <c r="I108" s="148">
        <v>0</v>
      </c>
      <c r="J108" s="148">
        <v>0</v>
      </c>
      <c r="K108" s="148">
        <v>0</v>
      </c>
      <c r="L108" s="148">
        <v>0</v>
      </c>
      <c r="M108" s="148">
        <v>0</v>
      </c>
      <c r="N108" s="29"/>
      <c r="O108" s="39">
        <f t="shared" si="3"/>
        <v>4493.82</v>
      </c>
      <c r="P108" s="39">
        <f t="shared" si="4"/>
        <v>1036.8400000000001</v>
      </c>
      <c r="Q108" s="39">
        <f t="shared" si="5"/>
        <v>5530.66</v>
      </c>
    </row>
    <row r="109" spans="2:17" ht="12">
      <c r="B109" s="29" t="s">
        <v>903</v>
      </c>
      <c r="C109" s="149" t="s">
        <v>248</v>
      </c>
      <c r="D109" s="148">
        <v>8079.180000000004</v>
      </c>
      <c r="E109" s="148">
        <v>21768.24</v>
      </c>
      <c r="F109" s="148">
        <v>16</v>
      </c>
      <c r="G109" s="148">
        <v>1416</v>
      </c>
      <c r="H109" s="148">
        <v>0</v>
      </c>
      <c r="I109" s="148">
        <v>0</v>
      </c>
      <c r="J109" s="148">
        <v>0</v>
      </c>
      <c r="K109" s="148">
        <v>0</v>
      </c>
      <c r="L109" s="148">
        <v>0</v>
      </c>
      <c r="M109" s="148">
        <v>0</v>
      </c>
      <c r="N109" s="29"/>
      <c r="O109" s="39">
        <f t="shared" si="3"/>
        <v>8095.180000000004</v>
      </c>
      <c r="P109" s="39">
        <f t="shared" si="4"/>
        <v>15089.059999999998</v>
      </c>
      <c r="Q109" s="39">
        <f t="shared" si="5"/>
        <v>23184.24</v>
      </c>
    </row>
    <row r="110" spans="2:17" ht="12">
      <c r="B110" s="29" t="s">
        <v>903</v>
      </c>
      <c r="C110" s="29" t="s">
        <v>250</v>
      </c>
      <c r="D110" s="148">
        <v>11735.63000000001</v>
      </c>
      <c r="E110" s="148">
        <v>16963.28000000001</v>
      </c>
      <c r="F110" s="148">
        <v>28</v>
      </c>
      <c r="G110" s="148">
        <v>1038</v>
      </c>
      <c r="H110" s="148">
        <v>0</v>
      </c>
      <c r="I110" s="148">
        <v>0</v>
      </c>
      <c r="J110" s="148">
        <v>0</v>
      </c>
      <c r="K110" s="148">
        <v>5646.000000000001</v>
      </c>
      <c r="L110" s="148">
        <v>0</v>
      </c>
      <c r="M110" s="148">
        <v>0</v>
      </c>
      <c r="N110" s="29"/>
      <c r="O110" s="39">
        <f t="shared" si="3"/>
        <v>11763.63000000001</v>
      </c>
      <c r="P110" s="39">
        <f t="shared" si="4"/>
        <v>11883.65</v>
      </c>
      <c r="Q110" s="39">
        <f t="shared" si="5"/>
        <v>23647.28000000001</v>
      </c>
    </row>
    <row r="111" spans="2:17" ht="12">
      <c r="B111" s="29" t="s">
        <v>903</v>
      </c>
      <c r="C111" s="149" t="s">
        <v>252</v>
      </c>
      <c r="D111" s="148">
        <v>21073.949999999957</v>
      </c>
      <c r="E111" s="148">
        <v>30520.379999999957</v>
      </c>
      <c r="F111" s="148">
        <v>46</v>
      </c>
      <c r="G111" s="148">
        <v>3529</v>
      </c>
      <c r="H111" s="148">
        <v>0</v>
      </c>
      <c r="I111" s="148">
        <v>0</v>
      </c>
      <c r="J111" s="148">
        <v>0</v>
      </c>
      <c r="K111" s="148">
        <v>3985.999999999999</v>
      </c>
      <c r="L111" s="148">
        <v>0</v>
      </c>
      <c r="M111" s="148">
        <v>0</v>
      </c>
      <c r="N111" s="29"/>
      <c r="O111" s="39">
        <f t="shared" si="3"/>
        <v>21119.949999999957</v>
      </c>
      <c r="P111" s="39">
        <f t="shared" si="4"/>
        <v>16915.430000000004</v>
      </c>
      <c r="Q111" s="39">
        <f t="shared" si="5"/>
        <v>38035.37999999996</v>
      </c>
    </row>
    <row r="112" spans="2:17" ht="12">
      <c r="B112" s="29" t="s">
        <v>903</v>
      </c>
      <c r="C112" s="29" t="s">
        <v>315</v>
      </c>
      <c r="D112" s="148">
        <v>8870.68000000001</v>
      </c>
      <c r="E112" s="148">
        <v>21918.670000000006</v>
      </c>
      <c r="F112" s="148">
        <v>97.55000000000001</v>
      </c>
      <c r="G112" s="148">
        <v>1989.8500000000001</v>
      </c>
      <c r="H112" s="148">
        <v>0</v>
      </c>
      <c r="I112" s="148">
        <v>0</v>
      </c>
      <c r="J112" s="148">
        <v>0</v>
      </c>
      <c r="K112" s="148">
        <v>4452</v>
      </c>
      <c r="L112" s="148">
        <v>0.99</v>
      </c>
      <c r="M112" s="148">
        <v>0.99</v>
      </c>
      <c r="N112" s="29"/>
      <c r="O112" s="39">
        <f t="shared" si="3"/>
        <v>8969.220000000008</v>
      </c>
      <c r="P112" s="39">
        <f t="shared" si="4"/>
        <v>19392.289999999997</v>
      </c>
      <c r="Q112" s="39">
        <f t="shared" si="5"/>
        <v>28361.510000000006</v>
      </c>
    </row>
    <row r="113" spans="2:17" ht="12">
      <c r="B113" s="29" t="s">
        <v>903</v>
      </c>
      <c r="C113" s="29" t="s">
        <v>316</v>
      </c>
      <c r="D113" s="148">
        <v>10913.63999999999</v>
      </c>
      <c r="E113" s="148">
        <v>24328.809999999987</v>
      </c>
      <c r="F113" s="148">
        <v>46</v>
      </c>
      <c r="G113" s="148">
        <v>1132</v>
      </c>
      <c r="H113" s="148">
        <v>0</v>
      </c>
      <c r="I113" s="148">
        <v>0</v>
      </c>
      <c r="J113" s="148">
        <v>0</v>
      </c>
      <c r="K113" s="148">
        <v>2239</v>
      </c>
      <c r="L113" s="148">
        <v>0</v>
      </c>
      <c r="M113" s="148">
        <v>0</v>
      </c>
      <c r="N113" s="29"/>
      <c r="O113" s="39">
        <f t="shared" si="3"/>
        <v>10959.63999999999</v>
      </c>
      <c r="P113" s="39">
        <f t="shared" si="4"/>
        <v>16740.17</v>
      </c>
      <c r="Q113" s="39">
        <f t="shared" si="5"/>
        <v>27699.809999999987</v>
      </c>
    </row>
    <row r="114" spans="2:17" ht="12">
      <c r="B114" s="29" t="s">
        <v>903</v>
      </c>
      <c r="C114" s="29" t="s">
        <v>386</v>
      </c>
      <c r="D114" s="148">
        <v>9835.179999999991</v>
      </c>
      <c r="E114" s="148">
        <v>22171.109999999997</v>
      </c>
      <c r="F114" s="148">
        <v>55</v>
      </c>
      <c r="G114" s="148">
        <v>3528.2999999999997</v>
      </c>
      <c r="H114" s="148">
        <v>0</v>
      </c>
      <c r="I114" s="148">
        <v>0</v>
      </c>
      <c r="J114" s="148">
        <v>0</v>
      </c>
      <c r="K114" s="148">
        <v>5811</v>
      </c>
      <c r="L114" s="148">
        <v>0</v>
      </c>
      <c r="M114" s="148">
        <v>0</v>
      </c>
      <c r="N114" s="29"/>
      <c r="O114" s="39">
        <f t="shared" si="3"/>
        <v>9890.179999999991</v>
      </c>
      <c r="P114" s="39">
        <f t="shared" si="4"/>
        <v>21620.230000000003</v>
      </c>
      <c r="Q114" s="39">
        <f t="shared" si="5"/>
        <v>31510.409999999996</v>
      </c>
    </row>
    <row r="115" spans="2:17" ht="12">
      <c r="B115" s="29" t="s">
        <v>904</v>
      </c>
      <c r="C115" s="29" t="s">
        <v>69</v>
      </c>
      <c r="D115" s="148">
        <v>7156.370000000009</v>
      </c>
      <c r="E115" s="148">
        <v>13494.12000000001</v>
      </c>
      <c r="F115" s="148">
        <v>6</v>
      </c>
      <c r="G115" s="148">
        <v>11</v>
      </c>
      <c r="H115" s="148">
        <v>0</v>
      </c>
      <c r="I115" s="148">
        <v>0</v>
      </c>
      <c r="J115" s="148">
        <v>0</v>
      </c>
      <c r="K115" s="148">
        <v>0</v>
      </c>
      <c r="L115" s="148">
        <v>0.99</v>
      </c>
      <c r="M115" s="148">
        <v>1.99</v>
      </c>
      <c r="N115" s="29"/>
      <c r="O115" s="39">
        <f t="shared" si="3"/>
        <v>7163.360000000009</v>
      </c>
      <c r="P115" s="39">
        <f t="shared" si="4"/>
        <v>6343.750000000001</v>
      </c>
      <c r="Q115" s="39">
        <f t="shared" si="5"/>
        <v>13507.11000000001</v>
      </c>
    </row>
    <row r="116" spans="2:17" ht="12">
      <c r="B116" s="29" t="s">
        <v>904</v>
      </c>
      <c r="C116" s="29" t="s">
        <v>85</v>
      </c>
      <c r="D116" s="148">
        <v>4438.510000000004</v>
      </c>
      <c r="E116" s="148">
        <v>6002.650000000004</v>
      </c>
      <c r="F116" s="148">
        <v>47</v>
      </c>
      <c r="G116" s="148">
        <v>297</v>
      </c>
      <c r="H116" s="148">
        <v>0</v>
      </c>
      <c r="I116" s="148">
        <v>100</v>
      </c>
      <c r="J116" s="148">
        <v>0</v>
      </c>
      <c r="K116" s="148">
        <v>0</v>
      </c>
      <c r="L116" s="148">
        <v>1.99</v>
      </c>
      <c r="M116" s="148">
        <v>1.99</v>
      </c>
      <c r="N116" s="29"/>
      <c r="O116" s="39">
        <f t="shared" si="3"/>
        <v>4487.500000000004</v>
      </c>
      <c r="P116" s="39">
        <f t="shared" si="4"/>
        <v>1914.1400000000003</v>
      </c>
      <c r="Q116" s="39">
        <f t="shared" si="5"/>
        <v>6401.640000000004</v>
      </c>
    </row>
    <row r="117" spans="2:17" ht="12">
      <c r="B117" s="29" t="s">
        <v>904</v>
      </c>
      <c r="C117" s="29" t="s">
        <v>221</v>
      </c>
      <c r="D117" s="148">
        <v>18392.76999999998</v>
      </c>
      <c r="E117" s="148">
        <v>21409.819999999978</v>
      </c>
      <c r="F117" s="148">
        <v>0</v>
      </c>
      <c r="G117" s="148">
        <v>0</v>
      </c>
      <c r="H117" s="148">
        <v>0</v>
      </c>
      <c r="I117" s="148">
        <v>0</v>
      </c>
      <c r="J117" s="148">
        <v>0</v>
      </c>
      <c r="K117" s="148">
        <v>0</v>
      </c>
      <c r="L117" s="148">
        <v>12.990000000000002</v>
      </c>
      <c r="M117" s="148">
        <v>13.990000000000002</v>
      </c>
      <c r="N117" s="29"/>
      <c r="O117" s="39">
        <f t="shared" si="3"/>
        <v>18405.75999999998</v>
      </c>
      <c r="P117" s="39">
        <f t="shared" si="4"/>
        <v>3018.0499999999993</v>
      </c>
      <c r="Q117" s="39">
        <f t="shared" si="5"/>
        <v>21423.80999999998</v>
      </c>
    </row>
    <row r="118" spans="2:17" ht="12">
      <c r="B118" s="29" t="s">
        <v>904</v>
      </c>
      <c r="C118" s="29" t="s">
        <v>264</v>
      </c>
      <c r="D118" s="148">
        <v>6224.479999999997</v>
      </c>
      <c r="E118" s="148">
        <v>9526.859999999997</v>
      </c>
      <c r="F118" s="148">
        <v>49.6</v>
      </c>
      <c r="G118" s="148">
        <v>149.6</v>
      </c>
      <c r="H118" s="148">
        <v>0</v>
      </c>
      <c r="I118" s="148">
        <v>0</v>
      </c>
      <c r="J118" s="148">
        <v>0</v>
      </c>
      <c r="K118" s="148">
        <v>0</v>
      </c>
      <c r="L118" s="148">
        <v>0</v>
      </c>
      <c r="M118" s="148">
        <v>0</v>
      </c>
      <c r="N118" s="29"/>
      <c r="O118" s="39">
        <f t="shared" si="3"/>
        <v>6274.079999999997</v>
      </c>
      <c r="P118" s="39">
        <f t="shared" si="4"/>
        <v>3402.38</v>
      </c>
      <c r="Q118" s="39">
        <f t="shared" si="5"/>
        <v>9676.459999999997</v>
      </c>
    </row>
    <row r="119" spans="2:17" ht="12">
      <c r="B119" s="29" t="s">
        <v>904</v>
      </c>
      <c r="C119" s="29" t="s">
        <v>284</v>
      </c>
      <c r="D119" s="148">
        <v>7226.510000000002</v>
      </c>
      <c r="E119" s="148">
        <v>12756.810000000001</v>
      </c>
      <c r="F119" s="148">
        <v>53</v>
      </c>
      <c r="G119" s="148">
        <v>1246.5</v>
      </c>
      <c r="H119" s="148">
        <v>0</v>
      </c>
      <c r="I119" s="148">
        <v>75</v>
      </c>
      <c r="J119" s="148">
        <v>0</v>
      </c>
      <c r="K119" s="148">
        <v>0</v>
      </c>
      <c r="L119" s="148">
        <v>0</v>
      </c>
      <c r="M119" s="148">
        <v>0</v>
      </c>
      <c r="N119" s="29"/>
      <c r="O119" s="39">
        <f t="shared" si="3"/>
        <v>7279.510000000002</v>
      </c>
      <c r="P119" s="39">
        <f t="shared" si="4"/>
        <v>6798.799999999999</v>
      </c>
      <c r="Q119" s="39">
        <f t="shared" si="5"/>
        <v>14078.310000000001</v>
      </c>
    </row>
    <row r="120" spans="2:17" ht="12">
      <c r="B120" s="29" t="s">
        <v>904</v>
      </c>
      <c r="C120" s="29" t="s">
        <v>295</v>
      </c>
      <c r="D120" s="148">
        <v>8903.429999999998</v>
      </c>
      <c r="E120" s="148">
        <v>10580.369999999999</v>
      </c>
      <c r="F120" s="148">
        <v>0</v>
      </c>
      <c r="G120" s="148">
        <v>500</v>
      </c>
      <c r="H120" s="148">
        <v>0</v>
      </c>
      <c r="I120" s="148">
        <v>0</v>
      </c>
      <c r="J120" s="148">
        <v>0</v>
      </c>
      <c r="K120" s="148">
        <v>0</v>
      </c>
      <c r="L120" s="148">
        <v>2.9699999999999998</v>
      </c>
      <c r="M120" s="148">
        <v>2.9699999999999998</v>
      </c>
      <c r="N120" s="29"/>
      <c r="O120" s="39">
        <f t="shared" si="3"/>
        <v>8906.399999999998</v>
      </c>
      <c r="P120" s="39">
        <f t="shared" si="4"/>
        <v>2176.9400000000005</v>
      </c>
      <c r="Q120" s="39">
        <f t="shared" si="5"/>
        <v>11083.339999999998</v>
      </c>
    </row>
    <row r="121" spans="2:17" ht="12">
      <c r="B121" s="29" t="s">
        <v>904</v>
      </c>
      <c r="C121" s="29" t="s">
        <v>336</v>
      </c>
      <c r="D121" s="148">
        <v>12146.369999999986</v>
      </c>
      <c r="E121" s="148">
        <v>15842.959999999986</v>
      </c>
      <c r="F121" s="148">
        <v>5</v>
      </c>
      <c r="G121" s="148">
        <v>5</v>
      </c>
      <c r="H121" s="148">
        <v>0</v>
      </c>
      <c r="I121" s="148">
        <v>149</v>
      </c>
      <c r="J121" s="148">
        <v>0</v>
      </c>
      <c r="K121" s="148">
        <v>0</v>
      </c>
      <c r="L121" s="148">
        <v>2.98</v>
      </c>
      <c r="M121" s="148">
        <v>2.98</v>
      </c>
      <c r="N121" s="29"/>
      <c r="O121" s="39">
        <f t="shared" si="3"/>
        <v>12154.349999999986</v>
      </c>
      <c r="P121" s="39">
        <f t="shared" si="4"/>
        <v>3845.59</v>
      </c>
      <c r="Q121" s="39">
        <f t="shared" si="5"/>
        <v>15999.939999999986</v>
      </c>
    </row>
    <row r="122" spans="2:17" ht="12">
      <c r="B122" s="29" t="s">
        <v>904</v>
      </c>
      <c r="C122" s="29" t="s">
        <v>348</v>
      </c>
      <c r="D122" s="148">
        <v>12015.320000000005</v>
      </c>
      <c r="E122" s="148">
        <v>18079.140000000007</v>
      </c>
      <c r="F122" s="148">
        <v>0</v>
      </c>
      <c r="G122" s="148">
        <v>0</v>
      </c>
      <c r="H122" s="148">
        <v>0</v>
      </c>
      <c r="I122" s="148">
        <v>0</v>
      </c>
      <c r="J122" s="148">
        <v>0</v>
      </c>
      <c r="K122" s="148">
        <v>0</v>
      </c>
      <c r="L122" s="148">
        <v>1</v>
      </c>
      <c r="M122" s="148">
        <v>1</v>
      </c>
      <c r="N122" s="29"/>
      <c r="O122" s="39">
        <f t="shared" si="3"/>
        <v>12016.320000000005</v>
      </c>
      <c r="P122" s="39">
        <f t="shared" si="4"/>
        <v>6063.8200000000015</v>
      </c>
      <c r="Q122" s="39">
        <f t="shared" si="5"/>
        <v>18080.140000000007</v>
      </c>
    </row>
    <row r="123" spans="2:17" ht="12">
      <c r="B123" s="29" t="s">
        <v>904</v>
      </c>
      <c r="C123" s="29" t="s">
        <v>365</v>
      </c>
      <c r="D123" s="148">
        <v>4507.960000000001</v>
      </c>
      <c r="E123" s="148">
        <v>8748.010000000002</v>
      </c>
      <c r="F123" s="148">
        <v>0</v>
      </c>
      <c r="G123" s="148">
        <v>0</v>
      </c>
      <c r="H123" s="148">
        <v>3.84</v>
      </c>
      <c r="I123" s="148">
        <v>3.84</v>
      </c>
      <c r="J123" s="148">
        <v>0</v>
      </c>
      <c r="K123" s="148">
        <v>0</v>
      </c>
      <c r="L123" s="148">
        <v>1</v>
      </c>
      <c r="M123" s="148">
        <v>1</v>
      </c>
      <c r="N123" s="29"/>
      <c r="O123" s="39">
        <f t="shared" si="3"/>
        <v>4512.800000000001</v>
      </c>
      <c r="P123" s="39">
        <f t="shared" si="4"/>
        <v>4240.050000000001</v>
      </c>
      <c r="Q123" s="39">
        <f t="shared" si="5"/>
        <v>8752.850000000002</v>
      </c>
    </row>
    <row r="124" spans="2:17" ht="12">
      <c r="B124" s="29" t="s">
        <v>904</v>
      </c>
      <c r="C124" s="29" t="s">
        <v>390</v>
      </c>
      <c r="D124" s="148">
        <v>12228.08</v>
      </c>
      <c r="E124" s="148">
        <v>15801.48</v>
      </c>
      <c r="F124" s="148">
        <v>0</v>
      </c>
      <c r="G124" s="148">
        <v>37</v>
      </c>
      <c r="H124" s="148">
        <v>0</v>
      </c>
      <c r="I124" s="148">
        <v>0</v>
      </c>
      <c r="J124" s="148">
        <v>0</v>
      </c>
      <c r="K124" s="148">
        <v>0</v>
      </c>
      <c r="L124" s="148">
        <v>3.99</v>
      </c>
      <c r="M124" s="148">
        <v>3.99</v>
      </c>
      <c r="N124" s="29"/>
      <c r="O124" s="39">
        <f t="shared" si="3"/>
        <v>12232.07</v>
      </c>
      <c r="P124" s="39">
        <f t="shared" si="4"/>
        <v>3610.3999999999996</v>
      </c>
      <c r="Q124" s="39">
        <f t="shared" si="5"/>
        <v>15842.47</v>
      </c>
    </row>
    <row r="125" spans="2:17" ht="12">
      <c r="B125" s="29" t="s">
        <v>905</v>
      </c>
      <c r="C125" s="29" t="s">
        <v>137</v>
      </c>
      <c r="D125" s="148">
        <v>14813.279999999964</v>
      </c>
      <c r="E125" s="148">
        <v>38103.23999999996</v>
      </c>
      <c r="F125" s="148">
        <v>62.699999999999996</v>
      </c>
      <c r="G125" s="148">
        <v>210.7</v>
      </c>
      <c r="H125" s="148">
        <v>2</v>
      </c>
      <c r="I125" s="148">
        <v>34</v>
      </c>
      <c r="J125" s="148">
        <v>0</v>
      </c>
      <c r="K125" s="148">
        <v>2830</v>
      </c>
      <c r="L125" s="148">
        <v>0</v>
      </c>
      <c r="M125" s="148">
        <v>0</v>
      </c>
      <c r="N125" s="29"/>
      <c r="O125" s="39">
        <f t="shared" si="3"/>
        <v>14877.979999999965</v>
      </c>
      <c r="P125" s="39">
        <f t="shared" si="4"/>
        <v>26299.959999999992</v>
      </c>
      <c r="Q125" s="39">
        <f t="shared" si="5"/>
        <v>41177.93999999996</v>
      </c>
    </row>
    <row r="126" spans="2:17" ht="12">
      <c r="B126" s="29" t="s">
        <v>905</v>
      </c>
      <c r="C126" s="29" t="s">
        <v>155</v>
      </c>
      <c r="D126" s="148">
        <v>6748.809999999996</v>
      </c>
      <c r="E126" s="148">
        <v>11498.699999999995</v>
      </c>
      <c r="F126" s="148">
        <v>0</v>
      </c>
      <c r="G126" s="148">
        <v>0</v>
      </c>
      <c r="H126" s="148">
        <v>5</v>
      </c>
      <c r="I126" s="148">
        <v>5</v>
      </c>
      <c r="J126" s="148">
        <v>0</v>
      </c>
      <c r="K126" s="148">
        <v>0</v>
      </c>
      <c r="L126" s="148">
        <v>0.99</v>
      </c>
      <c r="M126" s="148">
        <v>1.99</v>
      </c>
      <c r="N126" s="29"/>
      <c r="O126" s="39">
        <f t="shared" si="3"/>
        <v>6754.799999999996</v>
      </c>
      <c r="P126" s="39">
        <f t="shared" si="4"/>
        <v>4750.889999999999</v>
      </c>
      <c r="Q126" s="39">
        <f t="shared" si="5"/>
        <v>11505.689999999995</v>
      </c>
    </row>
    <row r="127" spans="2:17" ht="12">
      <c r="B127" s="29" t="s">
        <v>905</v>
      </c>
      <c r="C127" s="29" t="s">
        <v>225</v>
      </c>
      <c r="D127" s="148">
        <v>10802.320000000005</v>
      </c>
      <c r="E127" s="148">
        <v>38923.90000000001</v>
      </c>
      <c r="F127" s="148">
        <v>69.25</v>
      </c>
      <c r="G127" s="148">
        <v>1651.25</v>
      </c>
      <c r="H127" s="148">
        <v>17</v>
      </c>
      <c r="I127" s="148">
        <v>206</v>
      </c>
      <c r="J127" s="148">
        <v>0</v>
      </c>
      <c r="K127" s="148">
        <v>623</v>
      </c>
      <c r="L127" s="148">
        <v>0.99</v>
      </c>
      <c r="M127" s="148">
        <v>0.99</v>
      </c>
      <c r="N127" s="29"/>
      <c r="O127" s="39">
        <f t="shared" si="3"/>
        <v>10889.560000000005</v>
      </c>
      <c r="P127" s="39">
        <f t="shared" si="4"/>
        <v>30515.58</v>
      </c>
      <c r="Q127" s="39">
        <f t="shared" si="5"/>
        <v>41405.14000000001</v>
      </c>
    </row>
    <row r="128" spans="2:17" ht="12">
      <c r="B128" s="29" t="s">
        <v>905</v>
      </c>
      <c r="C128" s="29" t="s">
        <v>228</v>
      </c>
      <c r="D128" s="148">
        <v>13555.20999999999</v>
      </c>
      <c r="E128" s="148">
        <v>36350.99</v>
      </c>
      <c r="F128" s="148">
        <v>193</v>
      </c>
      <c r="G128" s="148">
        <v>1248</v>
      </c>
      <c r="H128" s="148">
        <v>5.24</v>
      </c>
      <c r="I128" s="148">
        <v>95.24</v>
      </c>
      <c r="J128" s="148">
        <v>0</v>
      </c>
      <c r="K128" s="148">
        <v>3229</v>
      </c>
      <c r="L128" s="148">
        <v>1</v>
      </c>
      <c r="M128" s="148">
        <v>1</v>
      </c>
      <c r="N128" s="29"/>
      <c r="O128" s="39">
        <f t="shared" si="3"/>
        <v>13754.44999999999</v>
      </c>
      <c r="P128" s="39">
        <f t="shared" si="4"/>
        <v>27169.780000000006</v>
      </c>
      <c r="Q128" s="39">
        <f t="shared" si="5"/>
        <v>40924.229999999996</v>
      </c>
    </row>
    <row r="129" spans="2:17" ht="12">
      <c r="B129" s="29" t="s">
        <v>905</v>
      </c>
      <c r="C129" s="29" t="s">
        <v>245</v>
      </c>
      <c r="D129" s="148">
        <v>11710.679999999988</v>
      </c>
      <c r="E129" s="148">
        <v>21357.13999999999</v>
      </c>
      <c r="F129" s="148">
        <v>166.68</v>
      </c>
      <c r="G129" s="148">
        <v>3313.1999999999994</v>
      </c>
      <c r="H129" s="148">
        <v>0</v>
      </c>
      <c r="I129" s="148">
        <v>37</v>
      </c>
      <c r="J129" s="148">
        <v>0</v>
      </c>
      <c r="K129" s="148">
        <v>998</v>
      </c>
      <c r="L129" s="148">
        <v>0.99</v>
      </c>
      <c r="M129" s="148">
        <v>0.99</v>
      </c>
      <c r="N129" s="29"/>
      <c r="O129" s="39">
        <f t="shared" si="3"/>
        <v>11878.349999999988</v>
      </c>
      <c r="P129" s="39">
        <f t="shared" si="4"/>
        <v>13827.980000000003</v>
      </c>
      <c r="Q129" s="39">
        <f t="shared" si="5"/>
        <v>25706.32999999999</v>
      </c>
    </row>
    <row r="130" spans="2:17" ht="12">
      <c r="B130" s="29" t="s">
        <v>905</v>
      </c>
      <c r="C130" s="29" t="s">
        <v>270</v>
      </c>
      <c r="D130" s="148">
        <v>18502.129999999932</v>
      </c>
      <c r="E130" s="148">
        <v>23197.869999999933</v>
      </c>
      <c r="F130" s="148">
        <v>0</v>
      </c>
      <c r="G130" s="148">
        <v>30</v>
      </c>
      <c r="H130" s="148">
        <v>0</v>
      </c>
      <c r="I130" s="148">
        <v>0</v>
      </c>
      <c r="J130" s="148">
        <v>0</v>
      </c>
      <c r="K130" s="148">
        <v>0</v>
      </c>
      <c r="L130" s="148">
        <v>2.9699999999999998</v>
      </c>
      <c r="M130" s="148">
        <v>2.9699999999999998</v>
      </c>
      <c r="N130" s="29"/>
      <c r="O130" s="39">
        <f t="shared" si="3"/>
        <v>18505.099999999933</v>
      </c>
      <c r="P130" s="39">
        <f t="shared" si="4"/>
        <v>4725.740000000002</v>
      </c>
      <c r="Q130" s="39">
        <f t="shared" si="5"/>
        <v>23230.839999999935</v>
      </c>
    </row>
    <row r="131" spans="2:17" ht="12">
      <c r="B131" s="29" t="s">
        <v>905</v>
      </c>
      <c r="C131" s="29" t="s">
        <v>299</v>
      </c>
      <c r="D131" s="148">
        <v>10490.789999999995</v>
      </c>
      <c r="E131" s="148">
        <v>48836.16999999999</v>
      </c>
      <c r="F131" s="148">
        <v>21</v>
      </c>
      <c r="G131" s="148">
        <v>197</v>
      </c>
      <c r="H131" s="148">
        <v>8</v>
      </c>
      <c r="I131" s="148">
        <v>28.5</v>
      </c>
      <c r="J131" s="148">
        <v>0</v>
      </c>
      <c r="K131" s="148">
        <v>5220</v>
      </c>
      <c r="L131" s="148">
        <v>1</v>
      </c>
      <c r="M131" s="148">
        <v>1</v>
      </c>
      <c r="N131" s="29"/>
      <c r="O131" s="39">
        <f t="shared" si="3"/>
        <v>10520.789999999995</v>
      </c>
      <c r="P131" s="39">
        <f t="shared" si="4"/>
        <v>43761.88</v>
      </c>
      <c r="Q131" s="39">
        <f t="shared" si="5"/>
        <v>54282.66999999999</v>
      </c>
    </row>
    <row r="132" spans="2:17" ht="12">
      <c r="B132" s="29" t="s">
        <v>905</v>
      </c>
      <c r="C132" s="29" t="s">
        <v>2024</v>
      </c>
      <c r="D132" s="148">
        <v>14263.330000000033</v>
      </c>
      <c r="E132" s="148">
        <v>30585.660000000033</v>
      </c>
      <c r="F132" s="148">
        <v>86.10000000000002</v>
      </c>
      <c r="G132" s="148">
        <v>171.10000000000002</v>
      </c>
      <c r="H132" s="148">
        <v>56.5</v>
      </c>
      <c r="I132" s="148">
        <v>134.5</v>
      </c>
      <c r="J132" s="148">
        <v>3.68</v>
      </c>
      <c r="K132" s="148">
        <v>3.68</v>
      </c>
      <c r="L132" s="148">
        <v>3.9699999999999998</v>
      </c>
      <c r="M132" s="148">
        <v>3.9699999999999998</v>
      </c>
      <c r="N132" s="29"/>
      <c r="O132" s="39">
        <f t="shared" si="3"/>
        <v>14413.580000000033</v>
      </c>
      <c r="P132" s="39">
        <f t="shared" si="4"/>
        <v>16485.33</v>
      </c>
      <c r="Q132" s="39">
        <f t="shared" si="5"/>
        <v>30898.910000000033</v>
      </c>
    </row>
    <row r="133" spans="2:17" ht="12">
      <c r="B133" s="29" t="s">
        <v>905</v>
      </c>
      <c r="C133" s="29" t="s">
        <v>314</v>
      </c>
      <c r="D133" s="148">
        <v>14320.569999999976</v>
      </c>
      <c r="E133" s="148">
        <v>36762.35999999998</v>
      </c>
      <c r="F133" s="148">
        <v>209</v>
      </c>
      <c r="G133" s="148">
        <v>853.5</v>
      </c>
      <c r="H133" s="148">
        <v>108.9</v>
      </c>
      <c r="I133" s="148">
        <v>799.9000000000001</v>
      </c>
      <c r="J133" s="148">
        <v>0</v>
      </c>
      <c r="K133" s="148">
        <v>500</v>
      </c>
      <c r="L133" s="148">
        <v>0</v>
      </c>
      <c r="M133" s="148">
        <v>0</v>
      </c>
      <c r="N133" s="29"/>
      <c r="O133" s="39">
        <f t="shared" si="3"/>
        <v>14638.469999999976</v>
      </c>
      <c r="P133" s="39">
        <f t="shared" si="4"/>
        <v>24277.290000000005</v>
      </c>
      <c r="Q133" s="39">
        <f t="shared" si="5"/>
        <v>38915.75999999998</v>
      </c>
    </row>
    <row r="134" spans="2:17" ht="12">
      <c r="B134" s="29" t="s">
        <v>905</v>
      </c>
      <c r="C134" s="29" t="s">
        <v>323</v>
      </c>
      <c r="D134" s="148">
        <v>15963.719999999985</v>
      </c>
      <c r="E134" s="148">
        <v>52906.609999999986</v>
      </c>
      <c r="F134" s="148">
        <v>74</v>
      </c>
      <c r="G134" s="148">
        <v>94</v>
      </c>
      <c r="H134" s="148">
        <v>46.7</v>
      </c>
      <c r="I134" s="148">
        <v>56.2</v>
      </c>
      <c r="J134" s="148">
        <v>0</v>
      </c>
      <c r="K134" s="148">
        <v>2976</v>
      </c>
      <c r="L134" s="148">
        <v>0</v>
      </c>
      <c r="M134" s="148">
        <v>0</v>
      </c>
      <c r="N134" s="29"/>
      <c r="O134" s="39">
        <f t="shared" si="3"/>
        <v>16084.419999999986</v>
      </c>
      <c r="P134" s="39">
        <f t="shared" si="4"/>
        <v>39948.39</v>
      </c>
      <c r="Q134" s="39">
        <f t="shared" si="5"/>
        <v>56032.80999999998</v>
      </c>
    </row>
    <row r="135" spans="2:17" ht="12">
      <c r="B135" s="29" t="s">
        <v>905</v>
      </c>
      <c r="C135" s="29" t="s">
        <v>352</v>
      </c>
      <c r="D135" s="148">
        <v>13779.54999999998</v>
      </c>
      <c r="E135" s="148">
        <v>18860.85999999998</v>
      </c>
      <c r="F135" s="148">
        <v>62.8</v>
      </c>
      <c r="G135" s="148">
        <v>62.8</v>
      </c>
      <c r="H135" s="148">
        <v>48.9</v>
      </c>
      <c r="I135" s="148">
        <v>338.59999999999997</v>
      </c>
      <c r="J135" s="148">
        <v>0</v>
      </c>
      <c r="K135" s="148">
        <v>0</v>
      </c>
      <c r="L135" s="148">
        <v>4.97</v>
      </c>
      <c r="M135" s="148">
        <v>4.97</v>
      </c>
      <c r="N135" s="29"/>
      <c r="O135" s="39">
        <f t="shared" si="3"/>
        <v>13896.219999999978</v>
      </c>
      <c r="P135" s="39">
        <f t="shared" si="4"/>
        <v>5371.01</v>
      </c>
      <c r="Q135" s="39">
        <f t="shared" si="5"/>
        <v>19267.229999999978</v>
      </c>
    </row>
    <row r="136" spans="2:17" ht="12">
      <c r="B136" s="29" t="s">
        <v>905</v>
      </c>
      <c r="C136" s="29" t="s">
        <v>361</v>
      </c>
      <c r="D136" s="148">
        <v>6313.079999999996</v>
      </c>
      <c r="E136" s="148">
        <v>7870.029999999997</v>
      </c>
      <c r="F136" s="148">
        <v>2</v>
      </c>
      <c r="G136" s="148">
        <v>13</v>
      </c>
      <c r="H136" s="148">
        <v>0</v>
      </c>
      <c r="I136" s="148">
        <v>0</v>
      </c>
      <c r="J136" s="148">
        <v>0</v>
      </c>
      <c r="K136" s="148">
        <v>0</v>
      </c>
      <c r="L136" s="148">
        <v>0</v>
      </c>
      <c r="M136" s="148">
        <v>0</v>
      </c>
      <c r="N136" s="29"/>
      <c r="O136" s="39">
        <f t="shared" si="3"/>
        <v>6315.079999999996</v>
      </c>
      <c r="P136" s="39">
        <f t="shared" si="4"/>
        <v>1567.9500000000007</v>
      </c>
      <c r="Q136" s="39">
        <f t="shared" si="5"/>
        <v>7883.029999999997</v>
      </c>
    </row>
    <row r="137" spans="2:17" ht="12">
      <c r="B137" s="29" t="s">
        <v>905</v>
      </c>
      <c r="C137" s="29" t="s">
        <v>363</v>
      </c>
      <c r="D137" s="148">
        <v>10982.490000000007</v>
      </c>
      <c r="E137" s="148">
        <v>30669.00000000001</v>
      </c>
      <c r="F137" s="148">
        <v>389.8999999999999</v>
      </c>
      <c r="G137" s="148">
        <v>15176.4</v>
      </c>
      <c r="H137" s="148">
        <v>0</v>
      </c>
      <c r="I137" s="148">
        <v>0</v>
      </c>
      <c r="J137" s="148">
        <v>0</v>
      </c>
      <c r="K137" s="148">
        <v>0</v>
      </c>
      <c r="L137" s="148">
        <v>0.99</v>
      </c>
      <c r="M137" s="148">
        <v>0.99</v>
      </c>
      <c r="N137" s="29"/>
      <c r="O137" s="39">
        <f aca="true" t="shared" si="6" ref="O137:O200">D137+F137+H137+J137+L137</f>
        <v>11373.380000000006</v>
      </c>
      <c r="P137" s="39">
        <f aca="true" t="shared" si="7" ref="P137:P200">Q137-O137</f>
        <v>34473.01</v>
      </c>
      <c r="Q137" s="39">
        <f aca="true" t="shared" si="8" ref="Q137:Q200">E137+G137+I137+K137+M137</f>
        <v>45846.39000000001</v>
      </c>
    </row>
    <row r="138" spans="2:17" ht="12">
      <c r="B138" s="29" t="s">
        <v>905</v>
      </c>
      <c r="C138" s="29" t="s">
        <v>382</v>
      </c>
      <c r="D138" s="148">
        <v>6989.269999999999</v>
      </c>
      <c r="E138" s="148">
        <v>12847.599999999997</v>
      </c>
      <c r="F138" s="148">
        <v>65</v>
      </c>
      <c r="G138" s="148">
        <v>2364.9</v>
      </c>
      <c r="H138" s="148">
        <v>28</v>
      </c>
      <c r="I138" s="148">
        <v>446.8</v>
      </c>
      <c r="J138" s="148">
        <v>0</v>
      </c>
      <c r="K138" s="148">
        <v>0</v>
      </c>
      <c r="L138" s="148">
        <v>0</v>
      </c>
      <c r="M138" s="148">
        <v>0</v>
      </c>
      <c r="N138" s="29"/>
      <c r="O138" s="39">
        <f t="shared" si="6"/>
        <v>7082.269999999999</v>
      </c>
      <c r="P138" s="39">
        <f t="shared" si="7"/>
        <v>8577.029999999997</v>
      </c>
      <c r="Q138" s="39">
        <f t="shared" si="8"/>
        <v>15659.299999999996</v>
      </c>
    </row>
    <row r="139" spans="2:17" ht="12">
      <c r="B139" s="29" t="s">
        <v>906</v>
      </c>
      <c r="C139" s="29" t="s">
        <v>82</v>
      </c>
      <c r="D139" s="148">
        <v>2010.2000000000005</v>
      </c>
      <c r="E139" s="148">
        <v>3027.8200000000006</v>
      </c>
      <c r="F139" s="148">
        <v>0</v>
      </c>
      <c r="G139" s="148">
        <v>0</v>
      </c>
      <c r="H139" s="148">
        <v>0</v>
      </c>
      <c r="I139" s="148">
        <v>0</v>
      </c>
      <c r="J139" s="148">
        <v>0</v>
      </c>
      <c r="K139" s="148">
        <v>2974</v>
      </c>
      <c r="L139" s="148">
        <v>0</v>
      </c>
      <c r="M139" s="148">
        <v>0</v>
      </c>
      <c r="N139" s="29"/>
      <c r="O139" s="39">
        <f t="shared" si="6"/>
        <v>2010.2000000000005</v>
      </c>
      <c r="P139" s="39">
        <f t="shared" si="7"/>
        <v>3991.62</v>
      </c>
      <c r="Q139" s="39">
        <f t="shared" si="8"/>
        <v>6001.820000000001</v>
      </c>
    </row>
    <row r="140" spans="2:17" ht="12">
      <c r="B140" s="29" t="s">
        <v>906</v>
      </c>
      <c r="C140" s="29" t="s">
        <v>122</v>
      </c>
      <c r="D140" s="148">
        <v>4181.3900000000085</v>
      </c>
      <c r="E140" s="148">
        <v>5205.680000000009</v>
      </c>
      <c r="F140" s="148">
        <v>11</v>
      </c>
      <c r="G140" s="148">
        <v>17</v>
      </c>
      <c r="H140" s="148">
        <v>0</v>
      </c>
      <c r="I140" s="148">
        <v>0</v>
      </c>
      <c r="J140" s="148">
        <v>0</v>
      </c>
      <c r="K140" s="148">
        <v>0</v>
      </c>
      <c r="L140" s="148">
        <v>4.37</v>
      </c>
      <c r="M140" s="148">
        <v>4.37</v>
      </c>
      <c r="N140" s="29"/>
      <c r="O140" s="39">
        <f t="shared" si="6"/>
        <v>4196.760000000008</v>
      </c>
      <c r="P140" s="39">
        <f t="shared" si="7"/>
        <v>1030.2900000000009</v>
      </c>
      <c r="Q140" s="39">
        <f t="shared" si="8"/>
        <v>5227.050000000009</v>
      </c>
    </row>
    <row r="141" spans="2:17" ht="12">
      <c r="B141" s="29" t="s">
        <v>906</v>
      </c>
      <c r="C141" s="29" t="s">
        <v>140</v>
      </c>
      <c r="D141" s="148">
        <v>5252.6900000000005</v>
      </c>
      <c r="E141" s="148">
        <v>6988.890000000001</v>
      </c>
      <c r="F141" s="148">
        <v>22</v>
      </c>
      <c r="G141" s="148">
        <v>34</v>
      </c>
      <c r="H141" s="148">
        <v>0</v>
      </c>
      <c r="I141" s="148">
        <v>0</v>
      </c>
      <c r="J141" s="148">
        <v>0</v>
      </c>
      <c r="K141" s="148">
        <v>1067</v>
      </c>
      <c r="L141" s="148">
        <v>4</v>
      </c>
      <c r="M141" s="148">
        <v>4</v>
      </c>
      <c r="N141" s="29"/>
      <c r="O141" s="39">
        <f t="shared" si="6"/>
        <v>5278.6900000000005</v>
      </c>
      <c r="P141" s="39">
        <f t="shared" si="7"/>
        <v>2815.2000000000007</v>
      </c>
      <c r="Q141" s="39">
        <f t="shared" si="8"/>
        <v>8093.890000000001</v>
      </c>
    </row>
    <row r="142" spans="2:17" ht="12">
      <c r="B142" s="29" t="s">
        <v>906</v>
      </c>
      <c r="C142" s="29" t="s">
        <v>187</v>
      </c>
      <c r="D142" s="148">
        <v>2093.959999999999</v>
      </c>
      <c r="E142" s="148">
        <v>2930.019999999999</v>
      </c>
      <c r="F142" s="148">
        <v>0</v>
      </c>
      <c r="G142" s="148">
        <v>0</v>
      </c>
      <c r="H142" s="148">
        <v>0</v>
      </c>
      <c r="I142" s="148">
        <v>0</v>
      </c>
      <c r="J142" s="148">
        <v>0</v>
      </c>
      <c r="K142" s="148">
        <v>3000</v>
      </c>
      <c r="L142" s="148">
        <v>0.99</v>
      </c>
      <c r="M142" s="148">
        <v>0.99</v>
      </c>
      <c r="N142" s="29"/>
      <c r="O142" s="39">
        <f t="shared" si="6"/>
        <v>2094.949999999999</v>
      </c>
      <c r="P142" s="39">
        <f t="shared" si="7"/>
        <v>3836.0599999999995</v>
      </c>
      <c r="Q142" s="39">
        <f t="shared" si="8"/>
        <v>5931.009999999998</v>
      </c>
    </row>
    <row r="143" spans="2:17" ht="12">
      <c r="B143" s="29" t="s">
        <v>906</v>
      </c>
      <c r="C143" s="149" t="s">
        <v>249</v>
      </c>
      <c r="D143" s="148">
        <v>5285.709999999999</v>
      </c>
      <c r="E143" s="148">
        <v>21359.43</v>
      </c>
      <c r="F143" s="148">
        <v>0</v>
      </c>
      <c r="G143" s="148">
        <v>0</v>
      </c>
      <c r="H143" s="148">
        <v>0</v>
      </c>
      <c r="I143" s="148">
        <v>0</v>
      </c>
      <c r="J143" s="148">
        <v>0</v>
      </c>
      <c r="K143" s="148">
        <v>2676</v>
      </c>
      <c r="L143" s="148">
        <v>0.99</v>
      </c>
      <c r="M143" s="148">
        <v>0.99</v>
      </c>
      <c r="N143" s="29"/>
      <c r="O143" s="39">
        <f t="shared" si="6"/>
        <v>5286.699999999999</v>
      </c>
      <c r="P143" s="39">
        <f t="shared" si="7"/>
        <v>18749.72</v>
      </c>
      <c r="Q143" s="39">
        <f t="shared" si="8"/>
        <v>24036.420000000002</v>
      </c>
    </row>
    <row r="144" spans="2:17" ht="12">
      <c r="B144" s="29" t="s">
        <v>906</v>
      </c>
      <c r="C144" s="29" t="s">
        <v>330</v>
      </c>
      <c r="D144" s="148">
        <v>3748.389999999998</v>
      </c>
      <c r="E144" s="148">
        <v>4779.289999999998</v>
      </c>
      <c r="F144" s="148">
        <v>27</v>
      </c>
      <c r="G144" s="148">
        <v>47</v>
      </c>
      <c r="H144" s="148">
        <v>0</v>
      </c>
      <c r="I144" s="148">
        <v>0</v>
      </c>
      <c r="J144" s="148">
        <v>0</v>
      </c>
      <c r="K144" s="148">
        <v>0</v>
      </c>
      <c r="L144" s="148">
        <v>1</v>
      </c>
      <c r="M144" s="148">
        <v>1</v>
      </c>
      <c r="N144" s="29"/>
      <c r="O144" s="39">
        <f t="shared" si="6"/>
        <v>3776.389999999998</v>
      </c>
      <c r="P144" s="39">
        <f t="shared" si="7"/>
        <v>1050.9</v>
      </c>
      <c r="Q144" s="39">
        <f t="shared" si="8"/>
        <v>4827.289999999998</v>
      </c>
    </row>
    <row r="145" spans="2:17" ht="12">
      <c r="B145" s="29" t="s">
        <v>906</v>
      </c>
      <c r="C145" s="29" t="s">
        <v>334</v>
      </c>
      <c r="D145" s="148">
        <v>2142.97</v>
      </c>
      <c r="E145" s="148">
        <v>2999.7999999999993</v>
      </c>
      <c r="F145" s="148">
        <v>0</v>
      </c>
      <c r="G145" s="148">
        <v>0</v>
      </c>
      <c r="H145" s="148">
        <v>0</v>
      </c>
      <c r="I145" s="148">
        <v>0</v>
      </c>
      <c r="J145" s="148">
        <v>0</v>
      </c>
      <c r="K145" s="148">
        <v>0</v>
      </c>
      <c r="L145" s="148">
        <v>0</v>
      </c>
      <c r="M145" s="148">
        <v>0</v>
      </c>
      <c r="N145" s="29"/>
      <c r="O145" s="39">
        <f t="shared" si="6"/>
        <v>2142.97</v>
      </c>
      <c r="P145" s="39">
        <f t="shared" si="7"/>
        <v>856.8299999999995</v>
      </c>
      <c r="Q145" s="39">
        <f t="shared" si="8"/>
        <v>2999.7999999999993</v>
      </c>
    </row>
    <row r="146" spans="2:17" ht="12">
      <c r="B146" s="29" t="s">
        <v>906</v>
      </c>
      <c r="C146" s="29" t="s">
        <v>358</v>
      </c>
      <c r="D146" s="148">
        <v>1963.0099999999995</v>
      </c>
      <c r="E146" s="148">
        <v>2281.6299999999997</v>
      </c>
      <c r="F146" s="148">
        <v>0</v>
      </c>
      <c r="G146" s="148">
        <v>0</v>
      </c>
      <c r="H146" s="148">
        <v>0</v>
      </c>
      <c r="I146" s="148">
        <v>0</v>
      </c>
      <c r="J146" s="148">
        <v>0</v>
      </c>
      <c r="K146" s="148">
        <v>0</v>
      </c>
      <c r="L146" s="148">
        <v>0.99</v>
      </c>
      <c r="M146" s="148">
        <v>0.99</v>
      </c>
      <c r="N146" s="29"/>
      <c r="O146" s="39">
        <f t="shared" si="6"/>
        <v>1963.9999999999995</v>
      </c>
      <c r="P146" s="39">
        <f t="shared" si="7"/>
        <v>318.6199999999999</v>
      </c>
      <c r="Q146" s="39">
        <f t="shared" si="8"/>
        <v>2282.6199999999994</v>
      </c>
    </row>
    <row r="147" spans="2:17" ht="12">
      <c r="B147" s="29" t="s">
        <v>906</v>
      </c>
      <c r="C147" s="29" t="s">
        <v>375</v>
      </c>
      <c r="D147" s="148">
        <v>1111.140000000001</v>
      </c>
      <c r="E147" s="148">
        <v>1817.5100000000011</v>
      </c>
      <c r="F147" s="148">
        <v>0</v>
      </c>
      <c r="G147" s="148">
        <v>0</v>
      </c>
      <c r="H147" s="148">
        <v>0</v>
      </c>
      <c r="I147" s="148">
        <v>0</v>
      </c>
      <c r="J147" s="148">
        <v>0</v>
      </c>
      <c r="K147" s="148">
        <v>0</v>
      </c>
      <c r="L147" s="148">
        <v>0</v>
      </c>
      <c r="M147" s="148">
        <v>0</v>
      </c>
      <c r="N147" s="29"/>
      <c r="O147" s="39">
        <f t="shared" si="6"/>
        <v>1111.140000000001</v>
      </c>
      <c r="P147" s="39">
        <f t="shared" si="7"/>
        <v>706.3700000000001</v>
      </c>
      <c r="Q147" s="39">
        <f t="shared" si="8"/>
        <v>1817.5100000000011</v>
      </c>
    </row>
    <row r="148" spans="2:17" ht="12">
      <c r="B148" s="29" t="s">
        <v>906</v>
      </c>
      <c r="C148" s="29" t="s">
        <v>380</v>
      </c>
      <c r="D148" s="148">
        <v>4141.900000000001</v>
      </c>
      <c r="E148" s="148">
        <v>5456.38</v>
      </c>
      <c r="F148" s="148">
        <v>0</v>
      </c>
      <c r="G148" s="148">
        <v>0</v>
      </c>
      <c r="H148" s="148">
        <v>0</v>
      </c>
      <c r="I148" s="148">
        <v>15</v>
      </c>
      <c r="J148" s="148">
        <v>0</v>
      </c>
      <c r="K148" s="148">
        <v>1487</v>
      </c>
      <c r="L148" s="148">
        <v>0.99</v>
      </c>
      <c r="M148" s="148">
        <v>0.99</v>
      </c>
      <c r="N148" s="29"/>
      <c r="O148" s="39">
        <f t="shared" si="6"/>
        <v>4142.89</v>
      </c>
      <c r="P148" s="39">
        <f t="shared" si="7"/>
        <v>2816.4799999999996</v>
      </c>
      <c r="Q148" s="39">
        <f t="shared" si="8"/>
        <v>6959.37</v>
      </c>
    </row>
    <row r="149" spans="2:17" ht="12">
      <c r="B149" s="29" t="s">
        <v>907</v>
      </c>
      <c r="C149" s="149" t="s">
        <v>145</v>
      </c>
      <c r="D149" s="148">
        <v>26422.53000000016</v>
      </c>
      <c r="E149" s="148">
        <v>47385.84000000016</v>
      </c>
      <c r="F149" s="148">
        <v>288.98</v>
      </c>
      <c r="G149" s="148">
        <v>31521.75999999999</v>
      </c>
      <c r="H149" s="148">
        <v>0</v>
      </c>
      <c r="I149" s="148">
        <v>0</v>
      </c>
      <c r="J149" s="148">
        <v>0</v>
      </c>
      <c r="K149" s="148">
        <v>5837</v>
      </c>
      <c r="L149" s="148">
        <v>5.9399999999999995</v>
      </c>
      <c r="M149" s="148">
        <v>5.9399999999999995</v>
      </c>
      <c r="N149" s="29"/>
      <c r="O149" s="39">
        <f t="shared" si="6"/>
        <v>26717.450000000157</v>
      </c>
      <c r="P149" s="39">
        <f t="shared" si="7"/>
        <v>58033.09</v>
      </c>
      <c r="Q149" s="39">
        <f t="shared" si="8"/>
        <v>84750.54000000015</v>
      </c>
    </row>
    <row r="150" spans="2:17" ht="12">
      <c r="B150" s="29" t="s">
        <v>907</v>
      </c>
      <c r="C150" s="29" t="s">
        <v>2026</v>
      </c>
      <c r="D150" s="148">
        <v>8543.329999999996</v>
      </c>
      <c r="E150" s="148">
        <v>22716.449999999993</v>
      </c>
      <c r="F150" s="148">
        <v>11</v>
      </c>
      <c r="G150" s="148">
        <v>56</v>
      </c>
      <c r="H150" s="148">
        <v>0</v>
      </c>
      <c r="I150" s="148">
        <v>0</v>
      </c>
      <c r="J150" s="148">
        <v>0</v>
      </c>
      <c r="K150" s="148">
        <v>0</v>
      </c>
      <c r="L150" s="148">
        <v>0</v>
      </c>
      <c r="M150" s="148">
        <v>0</v>
      </c>
      <c r="N150" s="29"/>
      <c r="O150" s="39">
        <f t="shared" si="6"/>
        <v>8554.329999999996</v>
      </c>
      <c r="P150" s="39">
        <f t="shared" si="7"/>
        <v>14218.119999999997</v>
      </c>
      <c r="Q150" s="39">
        <f t="shared" si="8"/>
        <v>22772.449999999993</v>
      </c>
    </row>
    <row r="151" spans="2:17" ht="12">
      <c r="B151" s="29" t="s">
        <v>907</v>
      </c>
      <c r="C151" s="149" t="s">
        <v>248</v>
      </c>
      <c r="D151" s="148">
        <v>8079.180000000004</v>
      </c>
      <c r="E151" s="148">
        <v>21768.24</v>
      </c>
      <c r="F151" s="148">
        <v>16</v>
      </c>
      <c r="G151" s="148">
        <v>1416</v>
      </c>
      <c r="H151" s="148">
        <v>0</v>
      </c>
      <c r="I151" s="148">
        <v>0</v>
      </c>
      <c r="J151" s="148">
        <v>0</v>
      </c>
      <c r="K151" s="148">
        <v>0</v>
      </c>
      <c r="L151" s="148">
        <v>0</v>
      </c>
      <c r="M151" s="148">
        <v>0</v>
      </c>
      <c r="N151" s="29"/>
      <c r="O151" s="39">
        <f t="shared" si="6"/>
        <v>8095.180000000004</v>
      </c>
      <c r="P151" s="39">
        <f t="shared" si="7"/>
        <v>15089.059999999998</v>
      </c>
      <c r="Q151" s="39">
        <f t="shared" si="8"/>
        <v>23184.24</v>
      </c>
    </row>
    <row r="152" spans="2:17" ht="12">
      <c r="B152" s="29" t="s">
        <v>907</v>
      </c>
      <c r="C152" s="149" t="s">
        <v>252</v>
      </c>
      <c r="D152" s="148">
        <v>21073.949999999957</v>
      </c>
      <c r="E152" s="148">
        <v>30520.379999999957</v>
      </c>
      <c r="F152" s="148">
        <v>46</v>
      </c>
      <c r="G152" s="148">
        <v>3529</v>
      </c>
      <c r="H152" s="148">
        <v>0</v>
      </c>
      <c r="I152" s="148">
        <v>0</v>
      </c>
      <c r="J152" s="148">
        <v>0</v>
      </c>
      <c r="K152" s="148">
        <v>3985.999999999999</v>
      </c>
      <c r="L152" s="148">
        <v>0</v>
      </c>
      <c r="M152" s="148">
        <v>0</v>
      </c>
      <c r="N152" s="29"/>
      <c r="O152" s="39">
        <f t="shared" si="6"/>
        <v>21119.949999999957</v>
      </c>
      <c r="P152" s="39">
        <f t="shared" si="7"/>
        <v>16915.430000000004</v>
      </c>
      <c r="Q152" s="39">
        <f t="shared" si="8"/>
        <v>38035.37999999996</v>
      </c>
    </row>
    <row r="153" spans="2:17" ht="12">
      <c r="B153" s="29" t="s">
        <v>908</v>
      </c>
      <c r="C153" s="29" t="s">
        <v>65</v>
      </c>
      <c r="D153" s="148">
        <v>7486.2699999999895</v>
      </c>
      <c r="E153" s="148">
        <v>8995.42999999999</v>
      </c>
      <c r="F153" s="148">
        <v>93</v>
      </c>
      <c r="G153" s="148">
        <v>197.45999999999998</v>
      </c>
      <c r="H153" s="148">
        <v>0</v>
      </c>
      <c r="I153" s="148">
        <v>0</v>
      </c>
      <c r="J153" s="148">
        <v>0</v>
      </c>
      <c r="K153" s="148">
        <v>0</v>
      </c>
      <c r="L153" s="148">
        <v>2</v>
      </c>
      <c r="M153" s="148">
        <v>2</v>
      </c>
      <c r="N153" s="29"/>
      <c r="O153" s="39">
        <f t="shared" si="6"/>
        <v>7581.2699999999895</v>
      </c>
      <c r="P153" s="39">
        <f t="shared" si="7"/>
        <v>1613.619999999999</v>
      </c>
      <c r="Q153" s="39">
        <f t="shared" si="8"/>
        <v>9194.889999999989</v>
      </c>
    </row>
    <row r="154" spans="2:17" ht="12">
      <c r="B154" s="29" t="s">
        <v>908</v>
      </c>
      <c r="C154" s="29" t="s">
        <v>66</v>
      </c>
      <c r="D154" s="148">
        <v>2600.2500000000005</v>
      </c>
      <c r="E154" s="148">
        <v>4399.81</v>
      </c>
      <c r="F154" s="148">
        <v>0</v>
      </c>
      <c r="G154" s="148">
        <v>1.5</v>
      </c>
      <c r="H154" s="148">
        <v>0</v>
      </c>
      <c r="I154" s="148">
        <v>0</v>
      </c>
      <c r="J154" s="148">
        <v>0</v>
      </c>
      <c r="K154" s="148">
        <v>0</v>
      </c>
      <c r="L154" s="148">
        <v>0</v>
      </c>
      <c r="M154" s="148">
        <v>0</v>
      </c>
      <c r="N154" s="29"/>
      <c r="O154" s="39">
        <f t="shared" si="6"/>
        <v>2600.2500000000005</v>
      </c>
      <c r="P154" s="39">
        <f t="shared" si="7"/>
        <v>1801.06</v>
      </c>
      <c r="Q154" s="39">
        <f t="shared" si="8"/>
        <v>4401.31</v>
      </c>
    </row>
    <row r="155" spans="2:17" ht="12">
      <c r="B155" s="29" t="s">
        <v>908</v>
      </c>
      <c r="C155" s="29" t="s">
        <v>84</v>
      </c>
      <c r="D155" s="148">
        <v>3180.7100000000014</v>
      </c>
      <c r="E155" s="148">
        <v>5009.190000000001</v>
      </c>
      <c r="F155" s="148">
        <v>132</v>
      </c>
      <c r="G155" s="148">
        <v>684</v>
      </c>
      <c r="H155" s="148">
        <v>0</v>
      </c>
      <c r="I155" s="148">
        <v>0</v>
      </c>
      <c r="J155" s="148">
        <v>0</v>
      </c>
      <c r="K155" s="148">
        <v>0</v>
      </c>
      <c r="L155" s="148">
        <v>3.1799999999999997</v>
      </c>
      <c r="M155" s="148">
        <v>3.1799999999999997</v>
      </c>
      <c r="N155" s="29"/>
      <c r="O155" s="39">
        <f t="shared" si="6"/>
        <v>3315.8900000000012</v>
      </c>
      <c r="P155" s="39">
        <f t="shared" si="7"/>
        <v>2380.4800000000005</v>
      </c>
      <c r="Q155" s="39">
        <f t="shared" si="8"/>
        <v>5696.370000000002</v>
      </c>
    </row>
    <row r="156" spans="2:17" ht="12">
      <c r="B156" s="29" t="s">
        <v>908</v>
      </c>
      <c r="C156" s="29" t="s">
        <v>107</v>
      </c>
      <c r="D156" s="148">
        <v>5250.189999999996</v>
      </c>
      <c r="E156" s="148">
        <v>8843.099999999997</v>
      </c>
      <c r="F156" s="148">
        <v>53</v>
      </c>
      <c r="G156" s="148">
        <v>2314</v>
      </c>
      <c r="H156" s="148">
        <v>0</v>
      </c>
      <c r="I156" s="148">
        <v>0</v>
      </c>
      <c r="J156" s="148">
        <v>0</v>
      </c>
      <c r="K156" s="148">
        <v>0</v>
      </c>
      <c r="L156" s="148">
        <v>0</v>
      </c>
      <c r="M156" s="148">
        <v>0</v>
      </c>
      <c r="N156" s="29"/>
      <c r="O156" s="39">
        <f t="shared" si="6"/>
        <v>5303.189999999996</v>
      </c>
      <c r="P156" s="39">
        <f t="shared" si="7"/>
        <v>5853.910000000001</v>
      </c>
      <c r="Q156" s="39">
        <f t="shared" si="8"/>
        <v>11157.099999999997</v>
      </c>
    </row>
    <row r="157" spans="2:17" ht="12">
      <c r="B157" s="29" t="s">
        <v>908</v>
      </c>
      <c r="C157" s="29" t="s">
        <v>162</v>
      </c>
      <c r="D157" s="148">
        <v>3155.970000000001</v>
      </c>
      <c r="E157" s="148">
        <v>4205.940000000001</v>
      </c>
      <c r="F157" s="148">
        <v>27</v>
      </c>
      <c r="G157" s="148">
        <v>89</v>
      </c>
      <c r="H157" s="148">
        <v>0</v>
      </c>
      <c r="I157" s="148">
        <v>0</v>
      </c>
      <c r="J157" s="148">
        <v>0</v>
      </c>
      <c r="K157" s="148">
        <v>1600</v>
      </c>
      <c r="L157" s="148">
        <v>1.99</v>
      </c>
      <c r="M157" s="148">
        <v>1.99</v>
      </c>
      <c r="N157" s="29"/>
      <c r="O157" s="39">
        <f t="shared" si="6"/>
        <v>3184.960000000001</v>
      </c>
      <c r="P157" s="39">
        <f t="shared" si="7"/>
        <v>2711.9700000000003</v>
      </c>
      <c r="Q157" s="39">
        <f t="shared" si="8"/>
        <v>5896.930000000001</v>
      </c>
    </row>
    <row r="158" spans="2:17" ht="12">
      <c r="B158" s="29" t="s">
        <v>908</v>
      </c>
      <c r="C158" s="29" t="s">
        <v>195</v>
      </c>
      <c r="D158" s="148">
        <v>2405.3899999999994</v>
      </c>
      <c r="E158" s="148">
        <v>5019.539999999999</v>
      </c>
      <c r="F158" s="148">
        <v>38</v>
      </c>
      <c r="G158" s="148">
        <v>220</v>
      </c>
      <c r="H158" s="148">
        <v>0</v>
      </c>
      <c r="I158" s="148">
        <v>0</v>
      </c>
      <c r="J158" s="148">
        <v>0</v>
      </c>
      <c r="K158" s="148">
        <v>0</v>
      </c>
      <c r="L158" s="148">
        <v>1</v>
      </c>
      <c r="M158" s="148">
        <v>1</v>
      </c>
      <c r="N158" s="29"/>
      <c r="O158" s="39">
        <f t="shared" si="6"/>
        <v>2444.3899999999994</v>
      </c>
      <c r="P158" s="39">
        <f t="shared" si="7"/>
        <v>2796.1499999999996</v>
      </c>
      <c r="Q158" s="39">
        <f t="shared" si="8"/>
        <v>5240.539999999999</v>
      </c>
    </row>
    <row r="159" spans="2:17" ht="12">
      <c r="B159" s="29" t="s">
        <v>908</v>
      </c>
      <c r="C159" s="29" t="s">
        <v>209</v>
      </c>
      <c r="D159" s="148">
        <v>5847.650000000007</v>
      </c>
      <c r="E159" s="148">
        <v>15090.660000000007</v>
      </c>
      <c r="F159" s="148">
        <v>62</v>
      </c>
      <c r="G159" s="148">
        <v>5110.000000000001</v>
      </c>
      <c r="H159" s="148">
        <v>0</v>
      </c>
      <c r="I159" s="148">
        <v>410</v>
      </c>
      <c r="J159" s="148">
        <v>0</v>
      </c>
      <c r="K159" s="148">
        <v>1099</v>
      </c>
      <c r="L159" s="148">
        <v>0</v>
      </c>
      <c r="M159" s="148">
        <v>0</v>
      </c>
      <c r="O159" s="39">
        <f t="shared" si="6"/>
        <v>5909.650000000007</v>
      </c>
      <c r="P159" s="39">
        <f t="shared" si="7"/>
        <v>15800.01</v>
      </c>
      <c r="Q159" s="39">
        <f t="shared" si="8"/>
        <v>21709.660000000007</v>
      </c>
    </row>
    <row r="160" spans="2:17" ht="12">
      <c r="B160" s="29" t="s">
        <v>908</v>
      </c>
      <c r="C160" s="29" t="s">
        <v>268</v>
      </c>
      <c r="D160" s="148">
        <v>3304.1599999999994</v>
      </c>
      <c r="E160" s="148">
        <v>4128.7</v>
      </c>
      <c r="F160" s="148">
        <v>136</v>
      </c>
      <c r="G160" s="148">
        <v>1156</v>
      </c>
      <c r="H160" s="148">
        <v>0</v>
      </c>
      <c r="I160" s="148">
        <v>0</v>
      </c>
      <c r="J160" s="148">
        <v>0</v>
      </c>
      <c r="K160" s="148">
        <v>0</v>
      </c>
      <c r="L160" s="148">
        <v>0.99</v>
      </c>
      <c r="M160" s="148">
        <v>0.99</v>
      </c>
      <c r="O160" s="39">
        <f t="shared" si="6"/>
        <v>3441.149999999999</v>
      </c>
      <c r="P160" s="39">
        <f t="shared" si="7"/>
        <v>1844.5400000000004</v>
      </c>
      <c r="Q160" s="39">
        <f t="shared" si="8"/>
        <v>5285.69</v>
      </c>
    </row>
    <row r="161" spans="2:17" ht="12">
      <c r="B161" s="29" t="s">
        <v>908</v>
      </c>
      <c r="C161" s="29" t="s">
        <v>274</v>
      </c>
      <c r="D161" s="148">
        <v>4961.719999999995</v>
      </c>
      <c r="E161" s="148">
        <v>6773.969999999995</v>
      </c>
      <c r="F161" s="148">
        <v>16</v>
      </c>
      <c r="G161" s="148">
        <v>277</v>
      </c>
      <c r="H161" s="148">
        <v>0</v>
      </c>
      <c r="I161" s="148">
        <v>0</v>
      </c>
      <c r="J161" s="148">
        <v>0</v>
      </c>
      <c r="K161" s="148">
        <v>0</v>
      </c>
      <c r="L161" s="148">
        <v>1.5</v>
      </c>
      <c r="M161" s="148">
        <v>1.5</v>
      </c>
      <c r="O161" s="39">
        <f t="shared" si="6"/>
        <v>4979.219999999995</v>
      </c>
      <c r="P161" s="39">
        <f t="shared" si="7"/>
        <v>2073.25</v>
      </c>
      <c r="Q161" s="39">
        <f t="shared" si="8"/>
        <v>7052.469999999995</v>
      </c>
    </row>
    <row r="162" spans="2:17" ht="12">
      <c r="B162" s="29" t="s">
        <v>908</v>
      </c>
      <c r="C162" s="29" t="s">
        <v>281</v>
      </c>
      <c r="D162" s="148">
        <v>4386.960000000003</v>
      </c>
      <c r="E162" s="148">
        <v>8156.300000000002</v>
      </c>
      <c r="F162" s="148">
        <v>110</v>
      </c>
      <c r="G162" s="148">
        <v>578</v>
      </c>
      <c r="H162" s="148">
        <v>0</v>
      </c>
      <c r="I162" s="148">
        <v>99</v>
      </c>
      <c r="J162" s="148">
        <v>0</v>
      </c>
      <c r="K162" s="148">
        <v>532</v>
      </c>
      <c r="L162" s="148">
        <v>3.99</v>
      </c>
      <c r="M162" s="148">
        <v>3.99</v>
      </c>
      <c r="O162" s="39">
        <f t="shared" si="6"/>
        <v>4500.950000000003</v>
      </c>
      <c r="P162" s="39">
        <f t="shared" si="7"/>
        <v>4868.34</v>
      </c>
      <c r="Q162" s="39">
        <f t="shared" si="8"/>
        <v>9369.290000000003</v>
      </c>
    </row>
    <row r="163" spans="2:17" ht="12">
      <c r="B163" s="29" t="s">
        <v>908</v>
      </c>
      <c r="C163" s="29" t="s">
        <v>286</v>
      </c>
      <c r="D163" s="148">
        <v>3404.3</v>
      </c>
      <c r="E163" s="148">
        <v>4851.040000000001</v>
      </c>
      <c r="F163" s="148">
        <v>195.7</v>
      </c>
      <c r="G163" s="148">
        <v>1700.7</v>
      </c>
      <c r="H163" s="148">
        <v>0</v>
      </c>
      <c r="I163" s="148">
        <v>0</v>
      </c>
      <c r="J163" s="148">
        <v>0</v>
      </c>
      <c r="K163" s="148">
        <v>0</v>
      </c>
      <c r="L163" s="148">
        <v>0</v>
      </c>
      <c r="M163" s="148">
        <v>0</v>
      </c>
      <c r="O163" s="39">
        <f t="shared" si="6"/>
        <v>3600</v>
      </c>
      <c r="P163" s="39">
        <f t="shared" si="7"/>
        <v>2951.7400000000007</v>
      </c>
      <c r="Q163" s="39">
        <f t="shared" si="8"/>
        <v>6551.740000000001</v>
      </c>
    </row>
    <row r="164" spans="2:17" ht="12">
      <c r="B164" s="29" t="s">
        <v>908</v>
      </c>
      <c r="C164" s="29" t="s">
        <v>322</v>
      </c>
      <c r="D164" s="148">
        <v>5255.729999999992</v>
      </c>
      <c r="E164" s="148">
        <v>6576.839999999993</v>
      </c>
      <c r="F164" s="148">
        <v>17</v>
      </c>
      <c r="G164" s="148">
        <v>72</v>
      </c>
      <c r="H164" s="148">
        <v>0</v>
      </c>
      <c r="I164" s="148">
        <v>200</v>
      </c>
      <c r="J164" s="148">
        <v>0</v>
      </c>
      <c r="K164" s="148">
        <v>0</v>
      </c>
      <c r="L164" s="148">
        <v>5</v>
      </c>
      <c r="M164" s="148">
        <v>5</v>
      </c>
      <c r="O164" s="39">
        <f t="shared" si="6"/>
        <v>5277.729999999992</v>
      </c>
      <c r="P164" s="39">
        <f t="shared" si="7"/>
        <v>1576.1100000000006</v>
      </c>
      <c r="Q164" s="39">
        <f t="shared" si="8"/>
        <v>6853.839999999993</v>
      </c>
    </row>
    <row r="165" spans="2:17" ht="12">
      <c r="B165" s="29" t="s">
        <v>908</v>
      </c>
      <c r="C165" s="29" t="s">
        <v>385</v>
      </c>
      <c r="D165" s="148">
        <v>6440.660000000003</v>
      </c>
      <c r="E165" s="148">
        <v>12139.060000000003</v>
      </c>
      <c r="F165" s="148">
        <v>62.5</v>
      </c>
      <c r="G165" s="148">
        <v>3071.3</v>
      </c>
      <c r="H165" s="148">
        <v>0</v>
      </c>
      <c r="I165" s="148">
        <v>0</v>
      </c>
      <c r="J165" s="148">
        <v>0</v>
      </c>
      <c r="K165" s="148">
        <v>0</v>
      </c>
      <c r="L165" s="148">
        <v>3</v>
      </c>
      <c r="M165" s="148">
        <v>3</v>
      </c>
      <c r="O165" s="39">
        <f t="shared" si="6"/>
        <v>6506.160000000003</v>
      </c>
      <c r="P165" s="39">
        <f t="shared" si="7"/>
        <v>8707.2</v>
      </c>
      <c r="Q165" s="39">
        <f t="shared" si="8"/>
        <v>15213.360000000004</v>
      </c>
    </row>
    <row r="166" spans="2:17" ht="12">
      <c r="B166" s="29" t="s">
        <v>908</v>
      </c>
      <c r="C166" s="29" t="s">
        <v>403</v>
      </c>
      <c r="D166" s="148">
        <v>5256.000000000001</v>
      </c>
      <c r="E166" s="148">
        <v>13409.210000000003</v>
      </c>
      <c r="F166" s="148">
        <v>103.80000000000001</v>
      </c>
      <c r="G166" s="148">
        <v>988.2</v>
      </c>
      <c r="H166" s="148">
        <v>0</v>
      </c>
      <c r="I166" s="148">
        <v>0</v>
      </c>
      <c r="J166" s="148">
        <v>0</v>
      </c>
      <c r="K166" s="148">
        <v>0</v>
      </c>
      <c r="L166" s="148">
        <v>0</v>
      </c>
      <c r="M166" s="148">
        <v>0</v>
      </c>
      <c r="O166" s="39">
        <f t="shared" si="6"/>
        <v>5359.800000000001</v>
      </c>
      <c r="P166" s="39">
        <f t="shared" si="7"/>
        <v>9037.610000000002</v>
      </c>
      <c r="Q166" s="39">
        <f t="shared" si="8"/>
        <v>14397.410000000003</v>
      </c>
    </row>
    <row r="167" spans="2:17" ht="12">
      <c r="B167" s="29" t="s">
        <v>909</v>
      </c>
      <c r="C167" s="149" t="s">
        <v>55</v>
      </c>
      <c r="D167" s="148">
        <v>17071.419999999947</v>
      </c>
      <c r="E167" s="148">
        <v>20082.769999999946</v>
      </c>
      <c r="F167" s="148">
        <v>123</v>
      </c>
      <c r="G167" s="148">
        <v>1434</v>
      </c>
      <c r="H167" s="148">
        <v>9</v>
      </c>
      <c r="I167" s="148">
        <v>23.9</v>
      </c>
      <c r="J167" s="148">
        <v>0</v>
      </c>
      <c r="K167" s="148">
        <v>0</v>
      </c>
      <c r="L167" s="148">
        <v>0</v>
      </c>
      <c r="M167" s="148">
        <v>0</v>
      </c>
      <c r="O167" s="39">
        <f t="shared" si="6"/>
        <v>17203.419999999947</v>
      </c>
      <c r="P167" s="39">
        <f t="shared" si="7"/>
        <v>4337.25</v>
      </c>
      <c r="Q167" s="39">
        <f t="shared" si="8"/>
        <v>21540.669999999947</v>
      </c>
    </row>
    <row r="168" spans="2:17" ht="12">
      <c r="B168" s="29" t="s">
        <v>909</v>
      </c>
      <c r="C168" s="29" t="s">
        <v>72</v>
      </c>
      <c r="D168" s="148">
        <v>14377.890000000005</v>
      </c>
      <c r="E168" s="148">
        <v>19855.340000000007</v>
      </c>
      <c r="F168" s="148">
        <v>341.5999999999999</v>
      </c>
      <c r="G168" s="148">
        <v>2302.1000000000004</v>
      </c>
      <c r="H168" s="148">
        <v>0</v>
      </c>
      <c r="I168" s="148">
        <v>350</v>
      </c>
      <c r="J168" s="148">
        <v>0</v>
      </c>
      <c r="K168" s="148">
        <v>0</v>
      </c>
      <c r="L168" s="148">
        <v>1.99</v>
      </c>
      <c r="M168" s="148">
        <v>1.99</v>
      </c>
      <c r="O168" s="39">
        <f t="shared" si="6"/>
        <v>14721.480000000005</v>
      </c>
      <c r="P168" s="39">
        <f t="shared" si="7"/>
        <v>7787.950000000006</v>
      </c>
      <c r="Q168" s="39">
        <f t="shared" si="8"/>
        <v>22509.43000000001</v>
      </c>
    </row>
    <row r="169" spans="2:17" ht="12.75" customHeight="1">
      <c r="B169" s="29" t="s">
        <v>909</v>
      </c>
      <c r="C169" s="29" t="s">
        <v>87</v>
      </c>
      <c r="D169" s="148">
        <v>7666.770000000012</v>
      </c>
      <c r="E169" s="148">
        <v>10318.30000000001</v>
      </c>
      <c r="F169" s="148">
        <v>922.4000000000001</v>
      </c>
      <c r="G169" s="148">
        <v>2970.2</v>
      </c>
      <c r="H169" s="148">
        <v>19.5</v>
      </c>
      <c r="I169" s="148">
        <v>73.80000000000001</v>
      </c>
      <c r="J169" s="148">
        <v>0</v>
      </c>
      <c r="K169" s="148">
        <v>0</v>
      </c>
      <c r="L169" s="148">
        <v>2.99</v>
      </c>
      <c r="M169" s="148">
        <v>2.99</v>
      </c>
      <c r="O169" s="39">
        <f t="shared" si="6"/>
        <v>8611.660000000013</v>
      </c>
      <c r="P169" s="39">
        <f t="shared" si="7"/>
        <v>4753.629999999997</v>
      </c>
      <c r="Q169" s="39">
        <f t="shared" si="8"/>
        <v>13365.29000000001</v>
      </c>
    </row>
    <row r="170" spans="2:17" ht="12.75" customHeight="1">
      <c r="B170" s="29" t="s">
        <v>909</v>
      </c>
      <c r="C170" s="149" t="s">
        <v>119</v>
      </c>
      <c r="D170" s="148">
        <v>3440.8299999999995</v>
      </c>
      <c r="E170" s="148">
        <v>4671.38</v>
      </c>
      <c r="F170" s="148">
        <v>332.6</v>
      </c>
      <c r="G170" s="148">
        <v>1341.3</v>
      </c>
      <c r="H170" s="148">
        <v>30</v>
      </c>
      <c r="I170" s="148">
        <v>533</v>
      </c>
      <c r="J170" s="148">
        <v>0</v>
      </c>
      <c r="K170" s="148">
        <v>80</v>
      </c>
      <c r="L170" s="148">
        <v>0</v>
      </c>
      <c r="M170" s="148">
        <v>0</v>
      </c>
      <c r="O170" s="39">
        <f t="shared" si="6"/>
        <v>3803.4299999999994</v>
      </c>
      <c r="P170" s="39">
        <f t="shared" si="7"/>
        <v>2822.250000000001</v>
      </c>
      <c r="Q170" s="39">
        <f t="shared" si="8"/>
        <v>6625.68</v>
      </c>
    </row>
    <row r="171" spans="2:17" ht="12">
      <c r="B171" s="29" t="s">
        <v>909</v>
      </c>
      <c r="C171" s="149" t="s">
        <v>180</v>
      </c>
      <c r="D171" s="148">
        <v>9685.17000000001</v>
      </c>
      <c r="E171" s="148">
        <v>15740.92000000001</v>
      </c>
      <c r="F171" s="148">
        <v>164.2</v>
      </c>
      <c r="G171" s="148">
        <v>857.1700000000001</v>
      </c>
      <c r="H171" s="148">
        <v>22.5</v>
      </c>
      <c r="I171" s="148">
        <v>230.3</v>
      </c>
      <c r="J171" s="148">
        <v>0</v>
      </c>
      <c r="K171" s="148">
        <v>1800</v>
      </c>
      <c r="L171" s="148">
        <v>6.98</v>
      </c>
      <c r="M171" s="148">
        <v>6.98</v>
      </c>
      <c r="O171" s="39">
        <f t="shared" si="6"/>
        <v>9878.85000000001</v>
      </c>
      <c r="P171" s="39">
        <f t="shared" si="7"/>
        <v>8756.52</v>
      </c>
      <c r="Q171" s="39">
        <f t="shared" si="8"/>
        <v>18635.37000000001</v>
      </c>
    </row>
    <row r="172" spans="2:17" ht="12">
      <c r="B172" s="29" t="s">
        <v>909</v>
      </c>
      <c r="C172" s="29" t="s">
        <v>206</v>
      </c>
      <c r="D172" s="148">
        <v>19138.600000000024</v>
      </c>
      <c r="E172" s="148">
        <v>23001.540000000023</v>
      </c>
      <c r="F172" s="148">
        <v>718</v>
      </c>
      <c r="G172" s="148">
        <v>2929</v>
      </c>
      <c r="H172" s="148">
        <v>2</v>
      </c>
      <c r="I172" s="148">
        <v>2</v>
      </c>
      <c r="J172" s="148">
        <v>0</v>
      </c>
      <c r="K172" s="148">
        <v>1000</v>
      </c>
      <c r="L172" s="148">
        <v>3.96</v>
      </c>
      <c r="M172" s="148">
        <v>3.96</v>
      </c>
      <c r="O172" s="39">
        <f t="shared" si="6"/>
        <v>19862.560000000023</v>
      </c>
      <c r="P172" s="39">
        <f t="shared" si="7"/>
        <v>7073.939999999999</v>
      </c>
      <c r="Q172" s="39">
        <f t="shared" si="8"/>
        <v>26936.500000000022</v>
      </c>
    </row>
    <row r="173" spans="2:17" ht="12">
      <c r="B173" s="29" t="s">
        <v>909</v>
      </c>
      <c r="C173" s="29" t="s">
        <v>210</v>
      </c>
      <c r="D173" s="148">
        <v>24144.150000000056</v>
      </c>
      <c r="E173" s="148">
        <v>32173.610000000055</v>
      </c>
      <c r="F173" s="148">
        <v>101.10000000000001</v>
      </c>
      <c r="G173" s="148">
        <v>2380.2</v>
      </c>
      <c r="H173" s="148">
        <v>0</v>
      </c>
      <c r="I173" s="148">
        <v>561</v>
      </c>
      <c r="J173" s="148">
        <v>0</v>
      </c>
      <c r="K173" s="148">
        <v>1570</v>
      </c>
      <c r="L173" s="148">
        <v>3.9699999999999998</v>
      </c>
      <c r="M173" s="148">
        <v>3.9699999999999998</v>
      </c>
      <c r="O173" s="39">
        <f t="shared" si="6"/>
        <v>24249.220000000056</v>
      </c>
      <c r="P173" s="39">
        <f t="shared" si="7"/>
        <v>12439.560000000001</v>
      </c>
      <c r="Q173" s="39">
        <f t="shared" si="8"/>
        <v>36688.78000000006</v>
      </c>
    </row>
    <row r="174" spans="2:17" ht="12">
      <c r="B174" s="29" t="s">
        <v>909</v>
      </c>
      <c r="C174" s="149" t="s">
        <v>301</v>
      </c>
      <c r="D174" s="148">
        <v>8881.720000000014</v>
      </c>
      <c r="E174" s="148">
        <v>13219.570000000012</v>
      </c>
      <c r="F174" s="148">
        <v>25</v>
      </c>
      <c r="G174" s="148">
        <v>2884</v>
      </c>
      <c r="H174" s="148">
        <v>0</v>
      </c>
      <c r="I174" s="148">
        <v>310</v>
      </c>
      <c r="J174" s="148">
        <v>0</v>
      </c>
      <c r="K174" s="148">
        <v>2936</v>
      </c>
      <c r="L174" s="148">
        <v>0</v>
      </c>
      <c r="M174" s="148">
        <v>0</v>
      </c>
      <c r="O174" s="39">
        <f t="shared" si="6"/>
        <v>8906.720000000014</v>
      </c>
      <c r="P174" s="39">
        <f t="shared" si="7"/>
        <v>10442.85</v>
      </c>
      <c r="Q174" s="39">
        <f t="shared" si="8"/>
        <v>19349.570000000014</v>
      </c>
    </row>
    <row r="175" spans="2:17" ht="12">
      <c r="B175" s="29" t="s">
        <v>909</v>
      </c>
      <c r="C175" s="29" t="s">
        <v>369</v>
      </c>
      <c r="D175" s="148">
        <v>18393.679999999982</v>
      </c>
      <c r="E175" s="148">
        <v>22770.269999999986</v>
      </c>
      <c r="F175" s="148">
        <v>81</v>
      </c>
      <c r="G175" s="148">
        <v>1341</v>
      </c>
      <c r="H175" s="148">
        <v>0</v>
      </c>
      <c r="I175" s="148">
        <v>1099.9</v>
      </c>
      <c r="J175" s="148">
        <v>0</v>
      </c>
      <c r="K175" s="148">
        <v>2400</v>
      </c>
      <c r="L175" s="148">
        <v>0.99</v>
      </c>
      <c r="M175" s="148">
        <v>0.99</v>
      </c>
      <c r="O175" s="39">
        <f t="shared" si="6"/>
        <v>18475.669999999984</v>
      </c>
      <c r="P175" s="39">
        <f t="shared" si="7"/>
        <v>9136.490000000005</v>
      </c>
      <c r="Q175" s="39">
        <f t="shared" si="8"/>
        <v>27612.15999999999</v>
      </c>
    </row>
    <row r="176" spans="2:17" ht="12">
      <c r="B176" s="29" t="s">
        <v>909</v>
      </c>
      <c r="C176" s="149" t="s">
        <v>405</v>
      </c>
      <c r="D176" s="148">
        <v>10536.120000000019</v>
      </c>
      <c r="E176" s="148">
        <v>11813.38000000002</v>
      </c>
      <c r="F176" s="148">
        <v>17.1</v>
      </c>
      <c r="G176" s="148">
        <v>40.1</v>
      </c>
      <c r="H176" s="148">
        <v>0</v>
      </c>
      <c r="I176" s="148">
        <v>0</v>
      </c>
      <c r="J176" s="148">
        <v>0</v>
      </c>
      <c r="K176" s="148">
        <v>0</v>
      </c>
      <c r="L176" s="148">
        <v>4.95</v>
      </c>
      <c r="M176" s="148">
        <v>4.95</v>
      </c>
      <c r="O176" s="39">
        <f t="shared" si="6"/>
        <v>10558.17000000002</v>
      </c>
      <c r="P176" s="39">
        <f t="shared" si="7"/>
        <v>1300.2600000000002</v>
      </c>
      <c r="Q176" s="39">
        <f t="shared" si="8"/>
        <v>11858.43000000002</v>
      </c>
    </row>
    <row r="177" spans="2:17" ht="12">
      <c r="B177" s="52" t="s">
        <v>910</v>
      </c>
      <c r="C177" s="29" t="s">
        <v>64</v>
      </c>
      <c r="D177" s="148">
        <v>4789.07</v>
      </c>
      <c r="E177" s="148">
        <v>7073.21</v>
      </c>
      <c r="F177" s="148">
        <v>6</v>
      </c>
      <c r="G177" s="148">
        <v>841</v>
      </c>
      <c r="H177" s="148">
        <v>0</v>
      </c>
      <c r="I177" s="148">
        <v>0</v>
      </c>
      <c r="J177" s="148">
        <v>0</v>
      </c>
      <c r="K177" s="148">
        <v>3200</v>
      </c>
      <c r="L177" s="148">
        <v>0</v>
      </c>
      <c r="M177" s="148">
        <v>0</v>
      </c>
      <c r="O177" s="39">
        <f t="shared" si="6"/>
        <v>4795.07</v>
      </c>
      <c r="P177" s="39">
        <f t="shared" si="7"/>
        <v>6319.139999999999</v>
      </c>
      <c r="Q177" s="39">
        <f t="shared" si="8"/>
        <v>11114.21</v>
      </c>
    </row>
    <row r="178" spans="2:17" ht="12">
      <c r="B178" s="52" t="s">
        <v>910</v>
      </c>
      <c r="C178" s="29" t="s">
        <v>98</v>
      </c>
      <c r="D178" s="148">
        <v>8247.189999999991</v>
      </c>
      <c r="E178" s="148">
        <v>11725.439999999991</v>
      </c>
      <c r="F178" s="148">
        <v>27</v>
      </c>
      <c r="G178" s="148">
        <v>3827</v>
      </c>
      <c r="H178" s="148">
        <v>0</v>
      </c>
      <c r="I178" s="148">
        <v>0</v>
      </c>
      <c r="J178" s="148">
        <v>0</v>
      </c>
      <c r="K178" s="148">
        <v>0</v>
      </c>
      <c r="L178" s="148">
        <v>0.99</v>
      </c>
      <c r="M178" s="148">
        <v>0.99</v>
      </c>
      <c r="O178" s="39">
        <f t="shared" si="6"/>
        <v>8275.179999999991</v>
      </c>
      <c r="P178" s="39">
        <f t="shared" si="7"/>
        <v>7278.25</v>
      </c>
      <c r="Q178" s="39">
        <f t="shared" si="8"/>
        <v>15553.429999999991</v>
      </c>
    </row>
    <row r="179" spans="2:17" ht="12">
      <c r="B179" s="52" t="s">
        <v>910</v>
      </c>
      <c r="C179" s="29" t="s">
        <v>177</v>
      </c>
      <c r="D179" s="148">
        <v>6350.360000000012</v>
      </c>
      <c r="E179" s="148">
        <v>8839.300000000012</v>
      </c>
      <c r="F179" s="148">
        <v>132.3</v>
      </c>
      <c r="G179" s="148">
        <v>2233.7999999999997</v>
      </c>
      <c r="H179" s="148">
        <v>0</v>
      </c>
      <c r="I179" s="148">
        <v>0</v>
      </c>
      <c r="J179" s="148">
        <v>0</v>
      </c>
      <c r="K179" s="148">
        <v>499</v>
      </c>
      <c r="L179" s="148">
        <v>0</v>
      </c>
      <c r="M179" s="148">
        <v>0</v>
      </c>
      <c r="O179" s="39">
        <f t="shared" si="6"/>
        <v>6482.660000000013</v>
      </c>
      <c r="P179" s="39">
        <f t="shared" si="7"/>
        <v>5089.439999999999</v>
      </c>
      <c r="Q179" s="39">
        <f t="shared" si="8"/>
        <v>11572.100000000011</v>
      </c>
    </row>
    <row r="180" spans="2:17" ht="12">
      <c r="B180" s="52" t="s">
        <v>910</v>
      </c>
      <c r="C180" s="29" t="s">
        <v>191</v>
      </c>
      <c r="D180" s="148">
        <v>6626.949999999995</v>
      </c>
      <c r="E180" s="148">
        <v>14032.139999999996</v>
      </c>
      <c r="F180" s="148">
        <v>24</v>
      </c>
      <c r="G180" s="148">
        <v>3511</v>
      </c>
      <c r="H180" s="148">
        <v>0</v>
      </c>
      <c r="I180" s="148">
        <v>0</v>
      </c>
      <c r="J180" s="148">
        <v>0</v>
      </c>
      <c r="K180" s="148">
        <v>0</v>
      </c>
      <c r="L180" s="148">
        <v>0</v>
      </c>
      <c r="M180" s="148">
        <v>0</v>
      </c>
      <c r="O180" s="39">
        <f t="shared" si="6"/>
        <v>6650.949999999995</v>
      </c>
      <c r="P180" s="39">
        <f t="shared" si="7"/>
        <v>10892.19</v>
      </c>
      <c r="Q180" s="39">
        <f t="shared" si="8"/>
        <v>17543.139999999996</v>
      </c>
    </row>
    <row r="181" spans="2:17" ht="12">
      <c r="B181" s="52" t="s">
        <v>910</v>
      </c>
      <c r="C181" s="29" t="s">
        <v>211</v>
      </c>
      <c r="D181" s="148">
        <v>14238.46000000003</v>
      </c>
      <c r="E181" s="148">
        <v>17863.19000000003</v>
      </c>
      <c r="F181" s="148">
        <v>2.5</v>
      </c>
      <c r="G181" s="148">
        <v>21.3</v>
      </c>
      <c r="H181" s="148">
        <v>0</v>
      </c>
      <c r="I181" s="148">
        <v>0</v>
      </c>
      <c r="J181" s="148">
        <v>0</v>
      </c>
      <c r="K181" s="148">
        <v>2000</v>
      </c>
      <c r="L181" s="148">
        <v>0</v>
      </c>
      <c r="M181" s="148">
        <v>0</v>
      </c>
      <c r="O181" s="39">
        <f t="shared" si="6"/>
        <v>14240.96000000003</v>
      </c>
      <c r="P181" s="39">
        <f t="shared" si="7"/>
        <v>5643.530000000001</v>
      </c>
      <c r="Q181" s="39">
        <f t="shared" si="8"/>
        <v>19884.49000000003</v>
      </c>
    </row>
    <row r="182" spans="2:17" ht="12">
      <c r="B182" s="52" t="s">
        <v>910</v>
      </c>
      <c r="C182" s="29" t="s">
        <v>224</v>
      </c>
      <c r="D182" s="148">
        <v>4821.829999999994</v>
      </c>
      <c r="E182" s="148">
        <v>6642.6199999999935</v>
      </c>
      <c r="F182" s="148">
        <v>75</v>
      </c>
      <c r="G182" s="148">
        <v>1072</v>
      </c>
      <c r="H182" s="148">
        <v>0</v>
      </c>
      <c r="I182" s="148">
        <v>0</v>
      </c>
      <c r="J182" s="148">
        <v>0</v>
      </c>
      <c r="K182" s="148">
        <v>500</v>
      </c>
      <c r="L182" s="148">
        <v>0</v>
      </c>
      <c r="M182" s="148">
        <v>0</v>
      </c>
      <c r="O182" s="39">
        <f t="shared" si="6"/>
        <v>4896.829999999994</v>
      </c>
      <c r="P182" s="39">
        <f t="shared" si="7"/>
        <v>3317.79</v>
      </c>
      <c r="Q182" s="39">
        <f t="shared" si="8"/>
        <v>8214.619999999994</v>
      </c>
    </row>
    <row r="183" spans="2:17" ht="12">
      <c r="B183" s="52" t="s">
        <v>910</v>
      </c>
      <c r="C183" s="29" t="s">
        <v>257</v>
      </c>
      <c r="D183" s="148">
        <v>5820.560000000001</v>
      </c>
      <c r="E183" s="148">
        <v>9503.220000000001</v>
      </c>
      <c r="F183" s="148">
        <v>11</v>
      </c>
      <c r="G183" s="148">
        <v>3243</v>
      </c>
      <c r="H183" s="148">
        <v>0</v>
      </c>
      <c r="I183" s="148">
        <v>0</v>
      </c>
      <c r="J183" s="148">
        <v>0</v>
      </c>
      <c r="K183" s="148">
        <v>998</v>
      </c>
      <c r="L183" s="148">
        <v>1.5</v>
      </c>
      <c r="M183" s="148">
        <v>1.5</v>
      </c>
      <c r="O183" s="39">
        <f t="shared" si="6"/>
        <v>5833.060000000001</v>
      </c>
      <c r="P183" s="39">
        <f t="shared" si="7"/>
        <v>7912.66</v>
      </c>
      <c r="Q183" s="39">
        <f t="shared" si="8"/>
        <v>13745.720000000001</v>
      </c>
    </row>
    <row r="184" spans="2:17" ht="12">
      <c r="B184" s="52" t="s">
        <v>910</v>
      </c>
      <c r="C184" s="29" t="s">
        <v>263</v>
      </c>
      <c r="D184" s="148">
        <v>2781.7400000000007</v>
      </c>
      <c r="E184" s="148">
        <v>3193.5100000000007</v>
      </c>
      <c r="F184" s="148">
        <v>0</v>
      </c>
      <c r="G184" s="148">
        <v>0</v>
      </c>
      <c r="H184" s="148">
        <v>0</v>
      </c>
      <c r="I184" s="148">
        <v>0</v>
      </c>
      <c r="J184" s="148">
        <v>0</v>
      </c>
      <c r="K184" s="148">
        <v>0</v>
      </c>
      <c r="L184" s="148">
        <v>0</v>
      </c>
      <c r="M184" s="148">
        <v>0</v>
      </c>
      <c r="O184" s="39">
        <f t="shared" si="6"/>
        <v>2781.7400000000007</v>
      </c>
      <c r="P184" s="39">
        <f t="shared" si="7"/>
        <v>411.77</v>
      </c>
      <c r="Q184" s="39">
        <f t="shared" si="8"/>
        <v>3193.5100000000007</v>
      </c>
    </row>
    <row r="185" spans="2:17" ht="12">
      <c r="B185" s="29" t="s">
        <v>911</v>
      </c>
      <c r="C185" s="29" t="s">
        <v>174</v>
      </c>
      <c r="D185" s="148">
        <v>3610.46</v>
      </c>
      <c r="E185" s="148">
        <v>6624.920000000001</v>
      </c>
      <c r="F185" s="148">
        <v>11</v>
      </c>
      <c r="G185" s="148">
        <v>11</v>
      </c>
      <c r="H185" s="148">
        <v>0</v>
      </c>
      <c r="I185" s="148">
        <v>0</v>
      </c>
      <c r="J185" s="148">
        <v>0</v>
      </c>
      <c r="K185" s="148">
        <v>0</v>
      </c>
      <c r="L185" s="148">
        <v>3.6</v>
      </c>
      <c r="M185" s="148">
        <v>3.6</v>
      </c>
      <c r="O185" s="39">
        <f t="shared" si="6"/>
        <v>3625.06</v>
      </c>
      <c r="P185" s="39">
        <f t="shared" si="7"/>
        <v>3014.4600000000014</v>
      </c>
      <c r="Q185" s="39">
        <f t="shared" si="8"/>
        <v>6639.520000000001</v>
      </c>
    </row>
    <row r="186" spans="2:17" ht="12">
      <c r="B186" s="29" t="s">
        <v>911</v>
      </c>
      <c r="C186" s="29" t="s">
        <v>207</v>
      </c>
      <c r="D186" s="148">
        <v>8156.329999999997</v>
      </c>
      <c r="E186" s="148">
        <v>10584.369999999999</v>
      </c>
      <c r="F186" s="148">
        <v>0</v>
      </c>
      <c r="G186" s="148">
        <v>516</v>
      </c>
      <c r="H186" s="148">
        <v>0</v>
      </c>
      <c r="I186" s="148">
        <v>0</v>
      </c>
      <c r="J186" s="148">
        <v>0</v>
      </c>
      <c r="K186" s="148">
        <v>0</v>
      </c>
      <c r="L186" s="148">
        <v>0.99</v>
      </c>
      <c r="M186" s="148">
        <v>0.99</v>
      </c>
      <c r="O186" s="39">
        <f t="shared" si="6"/>
        <v>8157.319999999997</v>
      </c>
      <c r="P186" s="39">
        <f t="shared" si="7"/>
        <v>2944.040000000002</v>
      </c>
      <c r="Q186" s="39">
        <f t="shared" si="8"/>
        <v>11101.359999999999</v>
      </c>
    </row>
    <row r="187" spans="2:17" ht="12">
      <c r="B187" s="29" t="s">
        <v>911</v>
      </c>
      <c r="C187" s="29" t="s">
        <v>216</v>
      </c>
      <c r="D187" s="148">
        <v>10364.95999999999</v>
      </c>
      <c r="E187" s="148">
        <v>15855.709999999988</v>
      </c>
      <c r="F187" s="148">
        <v>0</v>
      </c>
      <c r="G187" s="148">
        <v>518</v>
      </c>
      <c r="H187" s="148">
        <v>0</v>
      </c>
      <c r="I187" s="148">
        <v>0</v>
      </c>
      <c r="J187" s="148">
        <v>0</v>
      </c>
      <c r="K187" s="148">
        <v>499</v>
      </c>
      <c r="L187" s="148">
        <v>3.58</v>
      </c>
      <c r="M187" s="148">
        <v>3.58</v>
      </c>
      <c r="O187" s="39">
        <f t="shared" si="6"/>
        <v>10368.53999999999</v>
      </c>
      <c r="P187" s="39">
        <f t="shared" si="7"/>
        <v>6507.75</v>
      </c>
      <c r="Q187" s="39">
        <f t="shared" si="8"/>
        <v>16876.28999999999</v>
      </c>
    </row>
    <row r="188" spans="2:17" ht="12">
      <c r="B188" s="29" t="s">
        <v>911</v>
      </c>
      <c r="C188" s="29" t="s">
        <v>300</v>
      </c>
      <c r="D188" s="148">
        <v>6313.8099999999995</v>
      </c>
      <c r="E188" s="148">
        <v>8640.64</v>
      </c>
      <c r="F188" s="148">
        <v>10</v>
      </c>
      <c r="G188" s="148">
        <v>42</v>
      </c>
      <c r="H188" s="148">
        <v>0</v>
      </c>
      <c r="I188" s="148">
        <v>0</v>
      </c>
      <c r="J188" s="148">
        <v>0</v>
      </c>
      <c r="K188" s="148">
        <v>0</v>
      </c>
      <c r="L188" s="148">
        <v>1.99</v>
      </c>
      <c r="M188" s="148">
        <v>1.99</v>
      </c>
      <c r="O188" s="39">
        <f t="shared" si="6"/>
        <v>6325.799999999999</v>
      </c>
      <c r="P188" s="39">
        <f t="shared" si="7"/>
        <v>2358.83</v>
      </c>
      <c r="Q188" s="39">
        <f t="shared" si="8"/>
        <v>8684.63</v>
      </c>
    </row>
    <row r="189" spans="2:17" ht="12">
      <c r="B189" s="29" t="s">
        <v>911</v>
      </c>
      <c r="C189" s="29" t="s">
        <v>331</v>
      </c>
      <c r="D189" s="148">
        <v>6164.3200000000015</v>
      </c>
      <c r="E189" s="148">
        <v>7447.090000000001</v>
      </c>
      <c r="F189" s="148">
        <v>22</v>
      </c>
      <c r="G189" s="148">
        <v>1022</v>
      </c>
      <c r="H189" s="148">
        <v>0</v>
      </c>
      <c r="I189" s="148">
        <v>0</v>
      </c>
      <c r="J189" s="148">
        <v>0</v>
      </c>
      <c r="K189" s="148">
        <v>0</v>
      </c>
      <c r="L189" s="148">
        <v>0.99</v>
      </c>
      <c r="M189" s="148">
        <v>0.99</v>
      </c>
      <c r="O189" s="39">
        <f t="shared" si="6"/>
        <v>6187.310000000001</v>
      </c>
      <c r="P189" s="39">
        <f t="shared" si="7"/>
        <v>2282.7699999999986</v>
      </c>
      <c r="Q189" s="39">
        <f t="shared" si="8"/>
        <v>8470.08</v>
      </c>
    </row>
    <row r="190" spans="2:17" ht="12">
      <c r="B190" s="29" t="s">
        <v>911</v>
      </c>
      <c r="C190" s="29" t="s">
        <v>394</v>
      </c>
      <c r="D190" s="148">
        <v>7924.889999999986</v>
      </c>
      <c r="E190" s="148">
        <v>9453.899999999985</v>
      </c>
      <c r="F190" s="148">
        <v>30</v>
      </c>
      <c r="G190" s="148">
        <v>86</v>
      </c>
      <c r="H190" s="148">
        <v>0</v>
      </c>
      <c r="I190" s="148">
        <v>0</v>
      </c>
      <c r="J190" s="148">
        <v>0</v>
      </c>
      <c r="K190" s="148">
        <v>0</v>
      </c>
      <c r="L190" s="148">
        <v>1.99</v>
      </c>
      <c r="M190" s="148">
        <v>1.99</v>
      </c>
      <c r="O190" s="39">
        <f t="shared" si="6"/>
        <v>7956.879999999986</v>
      </c>
      <c r="P190" s="39">
        <f t="shared" si="7"/>
        <v>1585.0099999999993</v>
      </c>
      <c r="Q190" s="39">
        <f t="shared" si="8"/>
        <v>9541.889999999985</v>
      </c>
    </row>
    <row r="191" spans="2:17" ht="12">
      <c r="B191" s="29" t="s">
        <v>411</v>
      </c>
      <c r="C191" s="29" t="s">
        <v>53</v>
      </c>
      <c r="D191" s="148">
        <v>3089.739999999998</v>
      </c>
      <c r="E191" s="148">
        <v>5322.939999999998</v>
      </c>
      <c r="F191" s="148">
        <v>0</v>
      </c>
      <c r="G191" s="148">
        <v>0</v>
      </c>
      <c r="H191" s="148">
        <v>0</v>
      </c>
      <c r="I191" s="148">
        <v>0</v>
      </c>
      <c r="J191" s="148">
        <v>0</v>
      </c>
      <c r="K191" s="148">
        <v>3560</v>
      </c>
      <c r="L191" s="148">
        <v>0</v>
      </c>
      <c r="M191" s="148">
        <v>0</v>
      </c>
      <c r="O191" s="39">
        <f t="shared" si="6"/>
        <v>3089.739999999998</v>
      </c>
      <c r="P191" s="39">
        <f t="shared" si="7"/>
        <v>5793.200000000001</v>
      </c>
      <c r="Q191" s="39">
        <f t="shared" si="8"/>
        <v>8882.939999999999</v>
      </c>
    </row>
    <row r="192" spans="2:17" ht="12">
      <c r="B192" s="29" t="s">
        <v>411</v>
      </c>
      <c r="C192" s="29" t="s">
        <v>54</v>
      </c>
      <c r="D192" s="148">
        <v>3013.1400000000026</v>
      </c>
      <c r="E192" s="148">
        <v>3627.550000000003</v>
      </c>
      <c r="F192" s="148">
        <v>0</v>
      </c>
      <c r="G192" s="148">
        <v>5</v>
      </c>
      <c r="H192" s="148">
        <v>0</v>
      </c>
      <c r="I192" s="148">
        <v>0</v>
      </c>
      <c r="J192" s="148">
        <v>0</v>
      </c>
      <c r="K192" s="148">
        <v>0</v>
      </c>
      <c r="L192" s="148">
        <v>3</v>
      </c>
      <c r="M192" s="148">
        <v>3</v>
      </c>
      <c r="O192" s="39">
        <f t="shared" si="6"/>
        <v>3016.1400000000026</v>
      </c>
      <c r="P192" s="39">
        <f t="shared" si="7"/>
        <v>619.4100000000003</v>
      </c>
      <c r="Q192" s="39">
        <f t="shared" si="8"/>
        <v>3635.550000000003</v>
      </c>
    </row>
    <row r="193" spans="2:17" ht="12">
      <c r="B193" s="29" t="s">
        <v>411</v>
      </c>
      <c r="C193" s="29" t="s">
        <v>62</v>
      </c>
      <c r="D193" s="148">
        <v>3348.6600000000035</v>
      </c>
      <c r="E193" s="148">
        <v>6674.850000000003</v>
      </c>
      <c r="F193" s="148">
        <v>0</v>
      </c>
      <c r="G193" s="148">
        <v>500</v>
      </c>
      <c r="H193" s="148">
        <v>0</v>
      </c>
      <c r="I193" s="148">
        <v>0</v>
      </c>
      <c r="J193" s="148">
        <v>0</v>
      </c>
      <c r="K193" s="148">
        <v>0</v>
      </c>
      <c r="L193" s="148">
        <v>1.97</v>
      </c>
      <c r="M193" s="148">
        <v>1.97</v>
      </c>
      <c r="O193" s="39">
        <f t="shared" si="6"/>
        <v>3350.6300000000033</v>
      </c>
      <c r="P193" s="39">
        <f t="shared" si="7"/>
        <v>3826.19</v>
      </c>
      <c r="Q193" s="39">
        <f t="shared" si="8"/>
        <v>7176.820000000003</v>
      </c>
    </row>
    <row r="194" spans="2:17" ht="12">
      <c r="B194" s="29" t="s">
        <v>411</v>
      </c>
      <c r="C194" s="29" t="s">
        <v>75</v>
      </c>
      <c r="D194" s="148">
        <v>2159.470000000001</v>
      </c>
      <c r="E194" s="148">
        <v>3279.8900000000012</v>
      </c>
      <c r="F194" s="148">
        <v>0</v>
      </c>
      <c r="G194" s="148">
        <v>0</v>
      </c>
      <c r="H194" s="148">
        <v>0</v>
      </c>
      <c r="I194" s="148">
        <v>0</v>
      </c>
      <c r="J194" s="148">
        <v>0</v>
      </c>
      <c r="K194" s="148">
        <v>0</v>
      </c>
      <c r="L194" s="148">
        <v>0</v>
      </c>
      <c r="M194" s="148">
        <v>0</v>
      </c>
      <c r="O194" s="39">
        <f t="shared" si="6"/>
        <v>2159.470000000001</v>
      </c>
      <c r="P194" s="39">
        <f t="shared" si="7"/>
        <v>1120.42</v>
      </c>
      <c r="Q194" s="39">
        <f t="shared" si="8"/>
        <v>3279.8900000000012</v>
      </c>
    </row>
    <row r="195" spans="2:17" ht="12">
      <c r="B195" s="29" t="s">
        <v>411</v>
      </c>
      <c r="C195" s="29" t="s">
        <v>80</v>
      </c>
      <c r="D195" s="148">
        <v>4923.230000000004</v>
      </c>
      <c r="E195" s="148">
        <v>5813.890000000004</v>
      </c>
      <c r="F195" s="148">
        <v>0</v>
      </c>
      <c r="G195" s="148">
        <v>0</v>
      </c>
      <c r="H195" s="148">
        <v>0</v>
      </c>
      <c r="I195" s="148">
        <v>0</v>
      </c>
      <c r="J195" s="148">
        <v>0</v>
      </c>
      <c r="K195" s="148">
        <v>0</v>
      </c>
      <c r="L195" s="148">
        <v>0.99</v>
      </c>
      <c r="M195" s="148">
        <v>0.99</v>
      </c>
      <c r="O195" s="39">
        <f t="shared" si="6"/>
        <v>4924.220000000004</v>
      </c>
      <c r="P195" s="39">
        <f t="shared" si="7"/>
        <v>890.6599999999999</v>
      </c>
      <c r="Q195" s="39">
        <f t="shared" si="8"/>
        <v>5814.880000000004</v>
      </c>
    </row>
    <row r="196" spans="2:17" ht="12">
      <c r="B196" s="29" t="s">
        <v>411</v>
      </c>
      <c r="C196" s="29" t="s">
        <v>89</v>
      </c>
      <c r="D196" s="148">
        <v>1073.2099999999996</v>
      </c>
      <c r="E196" s="148">
        <v>2297.5899999999997</v>
      </c>
      <c r="F196" s="148">
        <v>0</v>
      </c>
      <c r="G196" s="148">
        <v>0</v>
      </c>
      <c r="H196" s="148">
        <v>0</v>
      </c>
      <c r="I196" s="148">
        <v>0</v>
      </c>
      <c r="J196" s="148">
        <v>0</v>
      </c>
      <c r="K196" s="148">
        <v>0</v>
      </c>
      <c r="L196" s="148">
        <v>0</v>
      </c>
      <c r="M196" s="148">
        <v>0</v>
      </c>
      <c r="O196" s="39">
        <f t="shared" si="6"/>
        <v>1073.2099999999996</v>
      </c>
      <c r="P196" s="39">
        <f t="shared" si="7"/>
        <v>1224.38</v>
      </c>
      <c r="Q196" s="39">
        <f t="shared" si="8"/>
        <v>2297.5899999999997</v>
      </c>
    </row>
    <row r="197" spans="2:17" ht="12">
      <c r="B197" s="29" t="s">
        <v>411</v>
      </c>
      <c r="C197" s="29" t="s">
        <v>109</v>
      </c>
      <c r="D197" s="148">
        <v>102.91</v>
      </c>
      <c r="E197" s="148">
        <v>341.03999999999996</v>
      </c>
      <c r="F197" s="148">
        <v>0</v>
      </c>
      <c r="G197" s="148">
        <v>0</v>
      </c>
      <c r="H197" s="148">
        <v>0</v>
      </c>
      <c r="I197" s="148">
        <v>0</v>
      </c>
      <c r="J197" s="148">
        <v>0</v>
      </c>
      <c r="K197" s="148">
        <v>0</v>
      </c>
      <c r="L197" s="148">
        <v>0</v>
      </c>
      <c r="M197" s="148">
        <v>0</v>
      </c>
      <c r="O197" s="39">
        <f t="shared" si="6"/>
        <v>102.91</v>
      </c>
      <c r="P197" s="39">
        <f t="shared" si="7"/>
        <v>238.12999999999997</v>
      </c>
      <c r="Q197" s="39">
        <f t="shared" si="8"/>
        <v>341.03999999999996</v>
      </c>
    </row>
    <row r="198" spans="2:17" ht="12">
      <c r="B198" s="29" t="s">
        <v>411</v>
      </c>
      <c r="C198" s="149" t="s">
        <v>121</v>
      </c>
      <c r="D198" s="148">
        <v>4931.939999999998</v>
      </c>
      <c r="E198" s="148">
        <v>6793.929999999998</v>
      </c>
      <c r="F198" s="148">
        <v>0</v>
      </c>
      <c r="G198" s="148">
        <v>0</v>
      </c>
      <c r="H198" s="148">
        <v>0</v>
      </c>
      <c r="I198" s="148">
        <v>0</v>
      </c>
      <c r="J198" s="148">
        <v>0</v>
      </c>
      <c r="K198" s="148">
        <v>0</v>
      </c>
      <c r="L198" s="148">
        <v>1.98</v>
      </c>
      <c r="M198" s="148">
        <v>1.98</v>
      </c>
      <c r="O198" s="39">
        <f t="shared" si="6"/>
        <v>4933.919999999997</v>
      </c>
      <c r="P198" s="39">
        <f t="shared" si="7"/>
        <v>1861.9899999999998</v>
      </c>
      <c r="Q198" s="39">
        <f t="shared" si="8"/>
        <v>6795.909999999997</v>
      </c>
    </row>
    <row r="199" spans="2:17" ht="12">
      <c r="B199" s="29" t="s">
        <v>411</v>
      </c>
      <c r="C199" s="29" t="s">
        <v>134</v>
      </c>
      <c r="D199" s="148">
        <v>4075.3400000000097</v>
      </c>
      <c r="E199" s="148">
        <v>6044.4800000000105</v>
      </c>
      <c r="F199" s="148">
        <v>0</v>
      </c>
      <c r="G199" s="148">
        <v>0</v>
      </c>
      <c r="H199" s="148">
        <v>0</v>
      </c>
      <c r="I199" s="148">
        <v>0</v>
      </c>
      <c r="J199" s="148">
        <v>0</v>
      </c>
      <c r="K199" s="148">
        <v>0</v>
      </c>
      <c r="L199" s="148">
        <v>1.99</v>
      </c>
      <c r="M199" s="148">
        <v>1.99</v>
      </c>
      <c r="O199" s="39">
        <f t="shared" si="6"/>
        <v>4077.3300000000095</v>
      </c>
      <c r="P199" s="39">
        <f t="shared" si="7"/>
        <v>1969.1400000000008</v>
      </c>
      <c r="Q199" s="39">
        <f t="shared" si="8"/>
        <v>6046.47000000001</v>
      </c>
    </row>
    <row r="200" spans="2:17" ht="12">
      <c r="B200" s="29" t="s">
        <v>411</v>
      </c>
      <c r="C200" s="29" t="s">
        <v>151</v>
      </c>
      <c r="D200" s="148">
        <v>2479.080000000001</v>
      </c>
      <c r="E200" s="148">
        <v>5298.070000000001</v>
      </c>
      <c r="F200" s="148">
        <v>0</v>
      </c>
      <c r="G200" s="148">
        <v>0</v>
      </c>
      <c r="H200" s="148">
        <v>0</v>
      </c>
      <c r="I200" s="148">
        <v>0</v>
      </c>
      <c r="J200" s="148">
        <v>0</v>
      </c>
      <c r="K200" s="148">
        <v>0</v>
      </c>
      <c r="L200" s="148">
        <v>0</v>
      </c>
      <c r="M200" s="148">
        <v>0</v>
      </c>
      <c r="O200" s="39">
        <f t="shared" si="6"/>
        <v>2479.080000000001</v>
      </c>
      <c r="P200" s="39">
        <f t="shared" si="7"/>
        <v>2818.99</v>
      </c>
      <c r="Q200" s="39">
        <f t="shared" si="8"/>
        <v>5298.070000000001</v>
      </c>
    </row>
    <row r="201" spans="2:17" ht="12">
      <c r="B201" s="29" t="s">
        <v>411</v>
      </c>
      <c r="C201" s="29" t="s">
        <v>170</v>
      </c>
      <c r="D201" s="148">
        <v>2584.19</v>
      </c>
      <c r="E201" s="148">
        <v>3476.65</v>
      </c>
      <c r="F201" s="148">
        <v>0</v>
      </c>
      <c r="G201" s="148">
        <v>0</v>
      </c>
      <c r="H201" s="148">
        <v>0</v>
      </c>
      <c r="I201" s="148">
        <v>0</v>
      </c>
      <c r="J201" s="148">
        <v>0</v>
      </c>
      <c r="K201" s="148">
        <v>0</v>
      </c>
      <c r="L201" s="148">
        <v>1.97</v>
      </c>
      <c r="M201" s="148">
        <v>1.97</v>
      </c>
      <c r="O201" s="39">
        <f aca="true" t="shared" si="9" ref="O201:O264">D201+F201+H201+J201+L201</f>
        <v>2586.16</v>
      </c>
      <c r="P201" s="39">
        <f aca="true" t="shared" si="10" ref="P201:P264">Q201-O201</f>
        <v>892.46</v>
      </c>
      <c r="Q201" s="39">
        <f aca="true" t="shared" si="11" ref="Q201:Q264">E201+G201+I201+K201+M201</f>
        <v>3478.62</v>
      </c>
    </row>
    <row r="202" spans="2:17" ht="12">
      <c r="B202" s="29" t="s">
        <v>411</v>
      </c>
      <c r="C202" s="29" t="s">
        <v>173</v>
      </c>
      <c r="D202" s="148">
        <v>1866.9600000000025</v>
      </c>
      <c r="E202" s="148">
        <v>2467.5000000000023</v>
      </c>
      <c r="F202" s="148">
        <v>0</v>
      </c>
      <c r="G202" s="148">
        <v>0</v>
      </c>
      <c r="H202" s="148">
        <v>0</v>
      </c>
      <c r="I202" s="148">
        <v>0</v>
      </c>
      <c r="J202" s="148">
        <v>0</v>
      </c>
      <c r="K202" s="148">
        <v>0</v>
      </c>
      <c r="L202" s="148">
        <v>0.99</v>
      </c>
      <c r="M202" s="148">
        <v>0.99</v>
      </c>
      <c r="O202" s="39">
        <f t="shared" si="9"/>
        <v>1867.9500000000025</v>
      </c>
      <c r="P202" s="39">
        <f t="shared" si="10"/>
        <v>600.5399999999995</v>
      </c>
      <c r="Q202" s="39">
        <f t="shared" si="11"/>
        <v>2468.490000000002</v>
      </c>
    </row>
    <row r="203" spans="2:17" ht="12">
      <c r="B203" s="29" t="s">
        <v>411</v>
      </c>
      <c r="C203" s="29" t="s">
        <v>176</v>
      </c>
      <c r="D203" s="148">
        <v>586.8900000000001</v>
      </c>
      <c r="E203" s="148">
        <v>740.5400000000001</v>
      </c>
      <c r="F203" s="148">
        <v>0</v>
      </c>
      <c r="G203" s="148">
        <v>0</v>
      </c>
      <c r="H203" s="148">
        <v>0</v>
      </c>
      <c r="I203" s="148">
        <v>0</v>
      </c>
      <c r="J203" s="148">
        <v>0</v>
      </c>
      <c r="K203" s="148">
        <v>0</v>
      </c>
      <c r="L203" s="148">
        <v>0.99</v>
      </c>
      <c r="M203" s="148">
        <v>0.99</v>
      </c>
      <c r="O203" s="39">
        <f t="shared" si="9"/>
        <v>587.8800000000001</v>
      </c>
      <c r="P203" s="39">
        <f t="shared" si="10"/>
        <v>153.64999999999998</v>
      </c>
      <c r="Q203" s="39">
        <f t="shared" si="11"/>
        <v>741.5300000000001</v>
      </c>
    </row>
    <row r="204" spans="2:17" ht="12">
      <c r="B204" s="29" t="s">
        <v>411</v>
      </c>
      <c r="C204" s="29" t="s">
        <v>178</v>
      </c>
      <c r="D204" s="148">
        <v>1952.2700000000007</v>
      </c>
      <c r="E204" s="148">
        <v>2982.9400000000005</v>
      </c>
      <c r="F204" s="148">
        <v>0</v>
      </c>
      <c r="G204" s="148">
        <v>0</v>
      </c>
      <c r="H204" s="148">
        <v>0</v>
      </c>
      <c r="I204" s="148">
        <v>0</v>
      </c>
      <c r="J204" s="148">
        <v>0</v>
      </c>
      <c r="K204" s="148">
        <v>0</v>
      </c>
      <c r="L204" s="148">
        <v>0</v>
      </c>
      <c r="M204" s="148">
        <v>0</v>
      </c>
      <c r="O204" s="39">
        <f t="shared" si="9"/>
        <v>1952.2700000000007</v>
      </c>
      <c r="P204" s="39">
        <f t="shared" si="10"/>
        <v>1030.6699999999998</v>
      </c>
      <c r="Q204" s="39">
        <f t="shared" si="11"/>
        <v>2982.9400000000005</v>
      </c>
    </row>
    <row r="205" spans="2:17" ht="12">
      <c r="B205" s="29" t="s">
        <v>411</v>
      </c>
      <c r="C205" s="29" t="s">
        <v>181</v>
      </c>
      <c r="D205" s="148">
        <v>2524.540000000002</v>
      </c>
      <c r="E205" s="148">
        <v>3051.200000000002</v>
      </c>
      <c r="F205" s="148">
        <v>0</v>
      </c>
      <c r="G205" s="148">
        <v>0</v>
      </c>
      <c r="H205" s="148">
        <v>0</v>
      </c>
      <c r="I205" s="148">
        <v>0</v>
      </c>
      <c r="J205" s="148">
        <v>0</v>
      </c>
      <c r="K205" s="148">
        <v>0</v>
      </c>
      <c r="L205" s="148">
        <v>0.99</v>
      </c>
      <c r="M205" s="148">
        <v>0.99</v>
      </c>
      <c r="O205" s="39">
        <f t="shared" si="9"/>
        <v>2525.5300000000016</v>
      </c>
      <c r="P205" s="39">
        <f t="shared" si="10"/>
        <v>526.6600000000003</v>
      </c>
      <c r="Q205" s="39">
        <f t="shared" si="11"/>
        <v>3052.190000000002</v>
      </c>
    </row>
    <row r="206" spans="2:17" ht="12">
      <c r="B206" s="29" t="s">
        <v>411</v>
      </c>
      <c r="C206" s="29" t="s">
        <v>186</v>
      </c>
      <c r="D206" s="148">
        <v>4158.570000000001</v>
      </c>
      <c r="E206" s="148">
        <v>5563.83</v>
      </c>
      <c r="F206" s="148">
        <v>0</v>
      </c>
      <c r="G206" s="148">
        <v>6</v>
      </c>
      <c r="H206" s="148">
        <v>0</v>
      </c>
      <c r="I206" s="148">
        <v>0</v>
      </c>
      <c r="J206" s="148">
        <v>0</v>
      </c>
      <c r="K206" s="148">
        <v>0</v>
      </c>
      <c r="L206" s="148">
        <v>0</v>
      </c>
      <c r="M206" s="148">
        <v>0</v>
      </c>
      <c r="O206" s="39">
        <f t="shared" si="9"/>
        <v>4158.570000000001</v>
      </c>
      <c r="P206" s="39">
        <f t="shared" si="10"/>
        <v>1411.2599999999993</v>
      </c>
      <c r="Q206" s="39">
        <f t="shared" si="11"/>
        <v>5569.83</v>
      </c>
    </row>
    <row r="207" spans="2:17" ht="12">
      <c r="B207" s="29" t="s">
        <v>411</v>
      </c>
      <c r="C207" s="29" t="s">
        <v>190</v>
      </c>
      <c r="D207" s="148">
        <v>3350.6100000000006</v>
      </c>
      <c r="E207" s="148">
        <v>5370.090000000001</v>
      </c>
      <c r="F207" s="148">
        <v>17</v>
      </c>
      <c r="G207" s="148">
        <v>17</v>
      </c>
      <c r="H207" s="148">
        <v>0</v>
      </c>
      <c r="I207" s="148">
        <v>0</v>
      </c>
      <c r="J207" s="148">
        <v>0</v>
      </c>
      <c r="K207" s="148">
        <v>0</v>
      </c>
      <c r="L207" s="148">
        <v>0.99</v>
      </c>
      <c r="M207" s="148">
        <v>0.99</v>
      </c>
      <c r="O207" s="39">
        <f t="shared" si="9"/>
        <v>3368.6000000000004</v>
      </c>
      <c r="P207" s="39">
        <f t="shared" si="10"/>
        <v>2019.4800000000005</v>
      </c>
      <c r="Q207" s="39">
        <f t="shared" si="11"/>
        <v>5388.080000000001</v>
      </c>
    </row>
    <row r="208" spans="2:17" ht="12">
      <c r="B208" s="29" t="s">
        <v>411</v>
      </c>
      <c r="C208" s="29" t="s">
        <v>193</v>
      </c>
      <c r="D208" s="148">
        <v>2941.919999999999</v>
      </c>
      <c r="E208" s="148">
        <v>6865.289999999999</v>
      </c>
      <c r="F208" s="148">
        <v>5.5</v>
      </c>
      <c r="G208" s="148">
        <v>115.5</v>
      </c>
      <c r="H208" s="148">
        <v>0</v>
      </c>
      <c r="I208" s="148">
        <v>0</v>
      </c>
      <c r="J208" s="148">
        <v>0</v>
      </c>
      <c r="K208" s="148">
        <v>0</v>
      </c>
      <c r="L208" s="148">
        <v>0</v>
      </c>
      <c r="M208" s="148">
        <v>0</v>
      </c>
      <c r="O208" s="39">
        <f t="shared" si="9"/>
        <v>2947.419999999999</v>
      </c>
      <c r="P208" s="39">
        <f t="shared" si="10"/>
        <v>4033.37</v>
      </c>
      <c r="Q208" s="39">
        <f t="shared" si="11"/>
        <v>6980.789999999999</v>
      </c>
    </row>
    <row r="209" spans="2:17" ht="12">
      <c r="B209" s="29" t="s">
        <v>411</v>
      </c>
      <c r="C209" s="29" t="s">
        <v>201</v>
      </c>
      <c r="D209" s="148">
        <v>1548.0300000000009</v>
      </c>
      <c r="E209" s="148">
        <v>2523.390000000001</v>
      </c>
      <c r="F209" s="148">
        <v>0</v>
      </c>
      <c r="G209" s="148">
        <v>6</v>
      </c>
      <c r="H209" s="148">
        <v>0</v>
      </c>
      <c r="I209" s="148">
        <v>0</v>
      </c>
      <c r="J209" s="148">
        <v>0</v>
      </c>
      <c r="K209" s="148">
        <v>0</v>
      </c>
      <c r="L209" s="148">
        <v>0.99</v>
      </c>
      <c r="M209" s="148">
        <v>0.99</v>
      </c>
      <c r="O209" s="39">
        <f t="shared" si="9"/>
        <v>1549.020000000001</v>
      </c>
      <c r="P209" s="39">
        <f t="shared" si="10"/>
        <v>981.3599999999997</v>
      </c>
      <c r="Q209" s="39">
        <f t="shared" si="11"/>
        <v>2530.3800000000006</v>
      </c>
    </row>
    <row r="210" spans="2:17" ht="12">
      <c r="B210" s="29" t="s">
        <v>411</v>
      </c>
      <c r="C210" s="29" t="s">
        <v>202</v>
      </c>
      <c r="D210" s="148">
        <v>509.4299999999998</v>
      </c>
      <c r="E210" s="148">
        <v>741.9399999999997</v>
      </c>
      <c r="F210" s="148">
        <v>4</v>
      </c>
      <c r="G210" s="148">
        <v>4</v>
      </c>
      <c r="H210" s="148">
        <v>0</v>
      </c>
      <c r="I210" s="148">
        <v>0</v>
      </c>
      <c r="J210" s="148">
        <v>0</v>
      </c>
      <c r="K210" s="148">
        <v>0</v>
      </c>
      <c r="L210" s="148">
        <v>0</v>
      </c>
      <c r="M210" s="148">
        <v>0</v>
      </c>
      <c r="O210" s="39">
        <f t="shared" si="9"/>
        <v>513.4299999999998</v>
      </c>
      <c r="P210" s="39">
        <f t="shared" si="10"/>
        <v>232.50999999999988</v>
      </c>
      <c r="Q210" s="39">
        <f t="shared" si="11"/>
        <v>745.9399999999997</v>
      </c>
    </row>
    <row r="211" spans="2:17" ht="12">
      <c r="B211" s="29" t="s">
        <v>411</v>
      </c>
      <c r="C211" s="29" t="s">
        <v>205</v>
      </c>
      <c r="D211" s="148">
        <v>2091.59</v>
      </c>
      <c r="E211" s="148">
        <v>2537.88</v>
      </c>
      <c r="F211" s="148">
        <v>0</v>
      </c>
      <c r="G211" s="148">
        <v>0</v>
      </c>
      <c r="H211" s="148">
        <v>0</v>
      </c>
      <c r="I211" s="148">
        <v>0</v>
      </c>
      <c r="J211" s="148">
        <v>0</v>
      </c>
      <c r="K211" s="148">
        <v>0</v>
      </c>
      <c r="L211" s="148">
        <v>0.99</v>
      </c>
      <c r="M211" s="148">
        <v>0.99</v>
      </c>
      <c r="O211" s="39">
        <f t="shared" si="9"/>
        <v>2092.58</v>
      </c>
      <c r="P211" s="39">
        <f t="shared" si="10"/>
        <v>446.28999999999996</v>
      </c>
      <c r="Q211" s="39">
        <f t="shared" si="11"/>
        <v>2538.87</v>
      </c>
    </row>
    <row r="212" spans="2:17" ht="12">
      <c r="B212" s="29" t="s">
        <v>411</v>
      </c>
      <c r="C212" s="29" t="s">
        <v>208</v>
      </c>
      <c r="D212" s="148">
        <v>1776.1799999999985</v>
      </c>
      <c r="E212" s="148">
        <v>2379.1099999999983</v>
      </c>
      <c r="F212" s="148">
        <v>0</v>
      </c>
      <c r="G212" s="148">
        <v>0</v>
      </c>
      <c r="H212" s="148">
        <v>0</v>
      </c>
      <c r="I212" s="148">
        <v>0</v>
      </c>
      <c r="J212" s="148">
        <v>0</v>
      </c>
      <c r="K212" s="148">
        <v>0</v>
      </c>
      <c r="L212" s="148">
        <v>0</v>
      </c>
      <c r="M212" s="148">
        <v>0</v>
      </c>
      <c r="O212" s="39">
        <f t="shared" si="9"/>
        <v>1776.1799999999985</v>
      </c>
      <c r="P212" s="39">
        <f t="shared" si="10"/>
        <v>602.9299999999998</v>
      </c>
      <c r="Q212" s="39">
        <f t="shared" si="11"/>
        <v>2379.1099999999983</v>
      </c>
    </row>
    <row r="213" spans="2:17" ht="12">
      <c r="B213" s="29" t="s">
        <v>411</v>
      </c>
      <c r="C213" s="29" t="s">
        <v>213</v>
      </c>
      <c r="D213" s="148">
        <v>2227.8300000000027</v>
      </c>
      <c r="E213" s="148">
        <v>3828.1400000000017</v>
      </c>
      <c r="F213" s="148">
        <v>0</v>
      </c>
      <c r="G213" s="148">
        <v>0</v>
      </c>
      <c r="H213" s="148">
        <v>0</v>
      </c>
      <c r="I213" s="148">
        <v>0</v>
      </c>
      <c r="J213" s="148">
        <v>0</v>
      </c>
      <c r="K213" s="148">
        <v>0</v>
      </c>
      <c r="L213" s="148">
        <v>0.99</v>
      </c>
      <c r="M213" s="148">
        <v>0.99</v>
      </c>
      <c r="O213" s="39">
        <f t="shared" si="9"/>
        <v>2228.8200000000024</v>
      </c>
      <c r="P213" s="39">
        <f t="shared" si="10"/>
        <v>1600.309999999999</v>
      </c>
      <c r="Q213" s="39">
        <f t="shared" si="11"/>
        <v>3829.1300000000015</v>
      </c>
    </row>
    <row r="214" spans="2:17" ht="12">
      <c r="B214" s="29" t="s">
        <v>411</v>
      </c>
      <c r="C214" s="29" t="s">
        <v>227</v>
      </c>
      <c r="D214" s="148">
        <v>2850.92</v>
      </c>
      <c r="E214" s="148">
        <v>4522.12</v>
      </c>
      <c r="F214" s="148">
        <v>0</v>
      </c>
      <c r="G214" s="148">
        <v>4.2</v>
      </c>
      <c r="H214" s="148">
        <v>0</v>
      </c>
      <c r="I214" s="148">
        <v>0</v>
      </c>
      <c r="J214" s="148">
        <v>0</v>
      </c>
      <c r="K214" s="148">
        <v>1700</v>
      </c>
      <c r="L214" s="148">
        <v>3.99</v>
      </c>
      <c r="M214" s="148">
        <v>3.99</v>
      </c>
      <c r="O214" s="39">
        <f t="shared" si="9"/>
        <v>2854.91</v>
      </c>
      <c r="P214" s="39">
        <f t="shared" si="10"/>
        <v>3375.3999999999996</v>
      </c>
      <c r="Q214" s="39">
        <f t="shared" si="11"/>
        <v>6230.3099999999995</v>
      </c>
    </row>
    <row r="215" spans="2:17" ht="12">
      <c r="B215" s="29" t="s">
        <v>411</v>
      </c>
      <c r="C215" s="29" t="s">
        <v>242</v>
      </c>
      <c r="D215" s="148">
        <v>1343.3100000000004</v>
      </c>
      <c r="E215" s="148">
        <v>4080.2399999999993</v>
      </c>
      <c r="F215" s="148">
        <v>0</v>
      </c>
      <c r="G215" s="148">
        <v>38.5</v>
      </c>
      <c r="H215" s="148">
        <v>0</v>
      </c>
      <c r="I215" s="148">
        <v>0</v>
      </c>
      <c r="J215" s="148">
        <v>0</v>
      </c>
      <c r="K215" s="148">
        <v>0</v>
      </c>
      <c r="L215" s="148">
        <v>2</v>
      </c>
      <c r="M215" s="148">
        <v>2</v>
      </c>
      <c r="O215" s="39">
        <f t="shared" si="9"/>
        <v>1345.3100000000004</v>
      </c>
      <c r="P215" s="39">
        <f t="shared" si="10"/>
        <v>2775.4299999999994</v>
      </c>
      <c r="Q215" s="39">
        <f t="shared" si="11"/>
        <v>4120.74</v>
      </c>
    </row>
    <row r="216" spans="2:17" ht="12">
      <c r="B216" s="29" t="s">
        <v>411</v>
      </c>
      <c r="C216" s="29" t="s">
        <v>276</v>
      </c>
      <c r="D216" s="148">
        <v>2534.66</v>
      </c>
      <c r="E216" s="148">
        <v>3628.04</v>
      </c>
      <c r="F216" s="148">
        <v>0</v>
      </c>
      <c r="G216" s="148">
        <v>0</v>
      </c>
      <c r="H216" s="148">
        <v>0</v>
      </c>
      <c r="I216" s="148">
        <v>0</v>
      </c>
      <c r="J216" s="148">
        <v>0</v>
      </c>
      <c r="K216" s="148">
        <v>0</v>
      </c>
      <c r="L216" s="148">
        <v>0</v>
      </c>
      <c r="M216" s="148">
        <v>0</v>
      </c>
      <c r="O216" s="39">
        <f t="shared" si="9"/>
        <v>2534.66</v>
      </c>
      <c r="P216" s="39">
        <f t="shared" si="10"/>
        <v>1093.38</v>
      </c>
      <c r="Q216" s="39">
        <f t="shared" si="11"/>
        <v>3628.04</v>
      </c>
    </row>
    <row r="217" spans="2:17" ht="12">
      <c r="B217" s="29" t="s">
        <v>411</v>
      </c>
      <c r="C217" s="29" t="s">
        <v>282</v>
      </c>
      <c r="D217" s="148">
        <v>2324.6100000000015</v>
      </c>
      <c r="E217" s="148">
        <v>2656.1300000000015</v>
      </c>
      <c r="F217" s="148">
        <v>0</v>
      </c>
      <c r="G217" s="148">
        <v>0</v>
      </c>
      <c r="H217" s="148">
        <v>0</v>
      </c>
      <c r="I217" s="148">
        <v>0</v>
      </c>
      <c r="J217" s="148">
        <v>0</v>
      </c>
      <c r="K217" s="148">
        <v>0</v>
      </c>
      <c r="L217" s="148">
        <v>2.99</v>
      </c>
      <c r="M217" s="148">
        <v>2.99</v>
      </c>
      <c r="O217" s="39">
        <f t="shared" si="9"/>
        <v>2327.6000000000013</v>
      </c>
      <c r="P217" s="39">
        <f t="shared" si="10"/>
        <v>331.52</v>
      </c>
      <c r="Q217" s="39">
        <f t="shared" si="11"/>
        <v>2659.1200000000013</v>
      </c>
    </row>
    <row r="218" spans="2:17" ht="12">
      <c r="B218" s="29" t="s">
        <v>411</v>
      </c>
      <c r="C218" s="29" t="s">
        <v>328</v>
      </c>
      <c r="D218" s="148">
        <v>2088.85</v>
      </c>
      <c r="E218" s="148">
        <v>3991.2799999999997</v>
      </c>
      <c r="F218" s="148">
        <v>0</v>
      </c>
      <c r="G218" s="148">
        <v>13.5</v>
      </c>
      <c r="H218" s="148">
        <v>0</v>
      </c>
      <c r="I218" s="148">
        <v>0</v>
      </c>
      <c r="J218" s="148">
        <v>0</v>
      </c>
      <c r="K218" s="148">
        <v>0</v>
      </c>
      <c r="L218" s="148">
        <v>1</v>
      </c>
      <c r="M218" s="148">
        <v>1</v>
      </c>
      <c r="O218" s="39">
        <f t="shared" si="9"/>
        <v>2089.85</v>
      </c>
      <c r="P218" s="39">
        <f t="shared" si="10"/>
        <v>1915.9299999999998</v>
      </c>
      <c r="Q218" s="39">
        <f t="shared" si="11"/>
        <v>4005.7799999999997</v>
      </c>
    </row>
    <row r="219" spans="2:17" ht="12">
      <c r="B219" s="29" t="s">
        <v>411</v>
      </c>
      <c r="C219" s="29" t="s">
        <v>344</v>
      </c>
      <c r="D219" s="148">
        <v>3020.920000000001</v>
      </c>
      <c r="E219" s="148">
        <v>4034.300000000001</v>
      </c>
      <c r="F219" s="148">
        <v>0</v>
      </c>
      <c r="G219" s="148">
        <v>0</v>
      </c>
      <c r="H219" s="148">
        <v>0</v>
      </c>
      <c r="I219" s="148">
        <v>0</v>
      </c>
      <c r="J219" s="148">
        <v>0</v>
      </c>
      <c r="K219" s="148">
        <v>0</v>
      </c>
      <c r="L219" s="148">
        <v>5.71</v>
      </c>
      <c r="M219" s="148">
        <v>5.71</v>
      </c>
      <c r="O219" s="39">
        <f t="shared" si="9"/>
        <v>3026.630000000001</v>
      </c>
      <c r="P219" s="39">
        <f t="shared" si="10"/>
        <v>1013.3800000000001</v>
      </c>
      <c r="Q219" s="39">
        <f t="shared" si="11"/>
        <v>4040.010000000001</v>
      </c>
    </row>
    <row r="220" spans="2:17" ht="12">
      <c r="B220" s="29" t="s">
        <v>411</v>
      </c>
      <c r="C220" s="29" t="s">
        <v>364</v>
      </c>
      <c r="D220" s="148">
        <v>1663.3599999999994</v>
      </c>
      <c r="E220" s="148">
        <v>2617.0399999999995</v>
      </c>
      <c r="F220" s="148">
        <v>0</v>
      </c>
      <c r="G220" s="148">
        <v>0</v>
      </c>
      <c r="H220" s="148">
        <v>0</v>
      </c>
      <c r="I220" s="148">
        <v>0</v>
      </c>
      <c r="J220" s="148">
        <v>0</v>
      </c>
      <c r="K220" s="148">
        <v>0</v>
      </c>
      <c r="L220" s="148">
        <v>0</v>
      </c>
      <c r="M220" s="148">
        <v>0</v>
      </c>
      <c r="O220" s="39">
        <f t="shared" si="9"/>
        <v>1663.3599999999994</v>
      </c>
      <c r="P220" s="39">
        <f t="shared" si="10"/>
        <v>953.6800000000001</v>
      </c>
      <c r="Q220" s="39">
        <f t="shared" si="11"/>
        <v>2617.0399999999995</v>
      </c>
    </row>
    <row r="221" spans="2:17" ht="12">
      <c r="B221" s="29" t="s">
        <v>411</v>
      </c>
      <c r="C221" s="29" t="s">
        <v>371</v>
      </c>
      <c r="D221" s="148">
        <v>4146.859999999996</v>
      </c>
      <c r="E221" s="148">
        <v>5669.649999999995</v>
      </c>
      <c r="F221" s="148">
        <v>0</v>
      </c>
      <c r="G221" s="148">
        <v>0</v>
      </c>
      <c r="H221" s="148">
        <v>0</v>
      </c>
      <c r="I221" s="148">
        <v>0</v>
      </c>
      <c r="J221" s="148">
        <v>0</v>
      </c>
      <c r="K221" s="148">
        <v>0</v>
      </c>
      <c r="L221" s="148">
        <v>0</v>
      </c>
      <c r="M221" s="148">
        <v>0</v>
      </c>
      <c r="O221" s="39">
        <f t="shared" si="9"/>
        <v>4146.859999999996</v>
      </c>
      <c r="P221" s="39">
        <f t="shared" si="10"/>
        <v>1522.789999999999</v>
      </c>
      <c r="Q221" s="39">
        <f t="shared" si="11"/>
        <v>5669.649999999995</v>
      </c>
    </row>
    <row r="222" spans="2:17" ht="12">
      <c r="B222" s="29" t="s">
        <v>411</v>
      </c>
      <c r="C222" s="29" t="s">
        <v>372</v>
      </c>
      <c r="D222" s="148">
        <v>1665.8900000000006</v>
      </c>
      <c r="E222" s="148">
        <v>2394.7100000000005</v>
      </c>
      <c r="F222" s="148">
        <v>0</v>
      </c>
      <c r="G222" s="148">
        <v>0</v>
      </c>
      <c r="H222" s="148">
        <v>0</v>
      </c>
      <c r="I222" s="148">
        <v>0</v>
      </c>
      <c r="J222" s="148">
        <v>0</v>
      </c>
      <c r="K222" s="148">
        <v>0</v>
      </c>
      <c r="L222" s="148">
        <v>2.98</v>
      </c>
      <c r="M222" s="148">
        <v>2.98</v>
      </c>
      <c r="O222" s="39">
        <f t="shared" si="9"/>
        <v>1668.8700000000006</v>
      </c>
      <c r="P222" s="39">
        <f t="shared" si="10"/>
        <v>728.8199999999999</v>
      </c>
      <c r="Q222" s="39">
        <f t="shared" si="11"/>
        <v>2397.6900000000005</v>
      </c>
    </row>
    <row r="223" spans="2:17" ht="12">
      <c r="B223" s="29" t="s">
        <v>411</v>
      </c>
      <c r="C223" s="29" t="s">
        <v>389</v>
      </c>
      <c r="D223" s="148">
        <v>838.7100000000002</v>
      </c>
      <c r="E223" s="148">
        <v>1237.3400000000001</v>
      </c>
      <c r="F223" s="148">
        <v>0</v>
      </c>
      <c r="G223" s="148">
        <v>0</v>
      </c>
      <c r="H223" s="148">
        <v>0</v>
      </c>
      <c r="I223" s="148">
        <v>0</v>
      </c>
      <c r="J223" s="148">
        <v>0</v>
      </c>
      <c r="K223" s="148">
        <v>0</v>
      </c>
      <c r="L223" s="148">
        <v>1.5</v>
      </c>
      <c r="M223" s="148">
        <v>1.5</v>
      </c>
      <c r="O223" s="39">
        <f t="shared" si="9"/>
        <v>840.2100000000002</v>
      </c>
      <c r="P223" s="39">
        <f t="shared" si="10"/>
        <v>398.63</v>
      </c>
      <c r="Q223" s="39">
        <f t="shared" si="11"/>
        <v>1238.8400000000001</v>
      </c>
    </row>
    <row r="224" spans="2:17" ht="12">
      <c r="B224" s="29" t="s">
        <v>912</v>
      </c>
      <c r="C224" s="29" t="s">
        <v>52</v>
      </c>
      <c r="D224" s="148">
        <v>10576.519999999988</v>
      </c>
      <c r="E224" s="148">
        <v>13244.09999999999</v>
      </c>
      <c r="F224" s="148">
        <v>16</v>
      </c>
      <c r="G224" s="148">
        <v>22</v>
      </c>
      <c r="H224" s="148">
        <v>0</v>
      </c>
      <c r="I224" s="148">
        <v>0</v>
      </c>
      <c r="J224" s="148">
        <v>0</v>
      </c>
      <c r="K224" s="148">
        <v>1248</v>
      </c>
      <c r="L224" s="148">
        <v>0</v>
      </c>
      <c r="M224" s="148">
        <v>0</v>
      </c>
      <c r="O224" s="39">
        <f t="shared" si="9"/>
        <v>10592.519999999988</v>
      </c>
      <c r="P224" s="39">
        <f t="shared" si="10"/>
        <v>3921.5800000000017</v>
      </c>
      <c r="Q224" s="39">
        <f t="shared" si="11"/>
        <v>14514.09999999999</v>
      </c>
    </row>
    <row r="225" spans="2:17" ht="12">
      <c r="B225" s="29" t="s">
        <v>912</v>
      </c>
      <c r="C225" s="29" t="s">
        <v>74</v>
      </c>
      <c r="D225" s="148">
        <v>13476.609999999968</v>
      </c>
      <c r="E225" s="148">
        <v>22199.11999999997</v>
      </c>
      <c r="F225" s="148">
        <v>836.0000000000005</v>
      </c>
      <c r="G225" s="148">
        <v>1159.4000000000005</v>
      </c>
      <c r="H225" s="148">
        <v>0</v>
      </c>
      <c r="I225" s="148">
        <v>0</v>
      </c>
      <c r="J225" s="148">
        <v>0</v>
      </c>
      <c r="K225" s="148">
        <v>8628</v>
      </c>
      <c r="L225" s="148">
        <v>0</v>
      </c>
      <c r="M225" s="148">
        <v>0</v>
      </c>
      <c r="O225" s="39">
        <f t="shared" si="9"/>
        <v>14312.609999999968</v>
      </c>
      <c r="P225" s="39">
        <f t="shared" si="10"/>
        <v>17673.910000000003</v>
      </c>
      <c r="Q225" s="39">
        <f t="shared" si="11"/>
        <v>31986.51999999997</v>
      </c>
    </row>
    <row r="226" spans="2:17" ht="12">
      <c r="B226" s="29" t="s">
        <v>912</v>
      </c>
      <c r="C226" s="29" t="s">
        <v>79</v>
      </c>
      <c r="D226" s="148">
        <v>10715.189999999982</v>
      </c>
      <c r="E226" s="148">
        <v>14495.169999999982</v>
      </c>
      <c r="F226" s="148">
        <v>59.5</v>
      </c>
      <c r="G226" s="148">
        <v>85.5</v>
      </c>
      <c r="H226" s="148">
        <v>0</v>
      </c>
      <c r="I226" s="148">
        <v>0</v>
      </c>
      <c r="J226" s="148">
        <v>0</v>
      </c>
      <c r="K226" s="148">
        <v>2975</v>
      </c>
      <c r="L226" s="148">
        <v>0</v>
      </c>
      <c r="M226" s="148">
        <v>0</v>
      </c>
      <c r="O226" s="39">
        <f t="shared" si="9"/>
        <v>10774.689999999982</v>
      </c>
      <c r="P226" s="39">
        <f t="shared" si="10"/>
        <v>6780.980000000001</v>
      </c>
      <c r="Q226" s="39">
        <f t="shared" si="11"/>
        <v>17555.669999999984</v>
      </c>
    </row>
    <row r="227" spans="2:17" ht="12">
      <c r="B227" s="29" t="s">
        <v>912</v>
      </c>
      <c r="C227" s="29" t="s">
        <v>2021</v>
      </c>
      <c r="D227" s="148">
        <v>22572.30999999999</v>
      </c>
      <c r="E227" s="148">
        <v>40289.479999999996</v>
      </c>
      <c r="F227" s="148">
        <v>527.0500000000001</v>
      </c>
      <c r="G227" s="148">
        <v>5492.05</v>
      </c>
      <c r="H227" s="148">
        <v>0</v>
      </c>
      <c r="I227" s="148">
        <v>0</v>
      </c>
      <c r="J227" s="148">
        <v>0</v>
      </c>
      <c r="K227" s="148">
        <v>6133</v>
      </c>
      <c r="L227" s="148">
        <v>0.99</v>
      </c>
      <c r="M227" s="148">
        <v>0.99</v>
      </c>
      <c r="O227" s="39">
        <f t="shared" si="9"/>
        <v>23100.34999999999</v>
      </c>
      <c r="P227" s="39">
        <f t="shared" si="10"/>
        <v>28815.170000000006</v>
      </c>
      <c r="Q227" s="39">
        <f t="shared" si="11"/>
        <v>51915.52</v>
      </c>
    </row>
    <row r="228" spans="2:17" ht="12">
      <c r="B228" s="29" t="s">
        <v>912</v>
      </c>
      <c r="C228" s="29" t="s">
        <v>169</v>
      </c>
      <c r="D228" s="148">
        <v>5787.009999999996</v>
      </c>
      <c r="E228" s="148">
        <v>7690.759999999996</v>
      </c>
      <c r="F228" s="148">
        <v>38</v>
      </c>
      <c r="G228" s="148">
        <v>838</v>
      </c>
      <c r="H228" s="148">
        <v>0</v>
      </c>
      <c r="I228" s="148">
        <v>0</v>
      </c>
      <c r="J228" s="148">
        <v>0</v>
      </c>
      <c r="K228" s="148">
        <v>0</v>
      </c>
      <c r="L228" s="148">
        <v>0.99</v>
      </c>
      <c r="M228" s="148">
        <v>0.99</v>
      </c>
      <c r="O228" s="39">
        <f t="shared" si="9"/>
        <v>5825.999999999995</v>
      </c>
      <c r="P228" s="39">
        <f t="shared" si="10"/>
        <v>2703.749999999999</v>
      </c>
      <c r="Q228" s="39">
        <f t="shared" si="11"/>
        <v>8529.749999999995</v>
      </c>
    </row>
    <row r="229" spans="2:17" ht="12">
      <c r="B229" s="29" t="s">
        <v>912</v>
      </c>
      <c r="C229" s="29" t="s">
        <v>197</v>
      </c>
      <c r="D229" s="148">
        <v>5445.690000000003</v>
      </c>
      <c r="E229" s="148">
        <v>9414.480000000003</v>
      </c>
      <c r="F229" s="148">
        <v>0</v>
      </c>
      <c r="G229" s="148">
        <v>0</v>
      </c>
      <c r="H229" s="148">
        <v>0</v>
      </c>
      <c r="I229" s="148">
        <v>0</v>
      </c>
      <c r="J229" s="148">
        <v>0</v>
      </c>
      <c r="K229" s="148">
        <v>0</v>
      </c>
      <c r="L229" s="148">
        <v>0</v>
      </c>
      <c r="M229" s="148">
        <v>0</v>
      </c>
      <c r="O229" s="39">
        <f t="shared" si="9"/>
        <v>5445.690000000003</v>
      </c>
      <c r="P229" s="39">
        <f t="shared" si="10"/>
        <v>3968.79</v>
      </c>
      <c r="Q229" s="39">
        <f t="shared" si="11"/>
        <v>9414.480000000003</v>
      </c>
    </row>
    <row r="230" spans="2:17" ht="12">
      <c r="B230" s="29" t="s">
        <v>912</v>
      </c>
      <c r="C230" s="149" t="s">
        <v>204</v>
      </c>
      <c r="D230" s="148">
        <v>11874.089999999956</v>
      </c>
      <c r="E230" s="148">
        <v>18851.579999999954</v>
      </c>
      <c r="F230" s="148">
        <v>619.3999999999997</v>
      </c>
      <c r="G230" s="148">
        <v>4335.049999999999</v>
      </c>
      <c r="H230" s="148">
        <v>0</v>
      </c>
      <c r="I230" s="148">
        <v>0</v>
      </c>
      <c r="J230" s="148">
        <v>0</v>
      </c>
      <c r="K230" s="148">
        <v>499</v>
      </c>
      <c r="L230" s="148">
        <v>2.19</v>
      </c>
      <c r="M230" s="148">
        <v>2.19</v>
      </c>
      <c r="O230" s="39">
        <f t="shared" si="9"/>
        <v>12495.679999999957</v>
      </c>
      <c r="P230" s="39">
        <f t="shared" si="10"/>
        <v>11192.139999999996</v>
      </c>
      <c r="Q230" s="39">
        <f t="shared" si="11"/>
        <v>23687.819999999952</v>
      </c>
    </row>
    <row r="231" spans="2:17" ht="12">
      <c r="B231" s="29" t="s">
        <v>912</v>
      </c>
      <c r="C231" s="29" t="s">
        <v>229</v>
      </c>
      <c r="D231" s="148">
        <v>12086.489999999993</v>
      </c>
      <c r="E231" s="148">
        <v>16800.699999999993</v>
      </c>
      <c r="F231" s="148">
        <v>315.9200000000001</v>
      </c>
      <c r="G231" s="148">
        <v>5577.420000000001</v>
      </c>
      <c r="H231" s="148">
        <v>0</v>
      </c>
      <c r="I231" s="148">
        <v>0</v>
      </c>
      <c r="J231" s="148">
        <v>0</v>
      </c>
      <c r="K231" s="148">
        <v>1598</v>
      </c>
      <c r="L231" s="148">
        <v>2.99</v>
      </c>
      <c r="M231" s="148">
        <v>2.99</v>
      </c>
      <c r="O231" s="39">
        <f t="shared" si="9"/>
        <v>12405.399999999992</v>
      </c>
      <c r="P231" s="39">
        <f t="shared" si="10"/>
        <v>11573.710000000005</v>
      </c>
      <c r="Q231" s="39">
        <f t="shared" si="11"/>
        <v>23979.109999999997</v>
      </c>
    </row>
    <row r="232" spans="2:17" ht="12">
      <c r="B232" s="29" t="s">
        <v>912</v>
      </c>
      <c r="C232" s="29" t="s">
        <v>253</v>
      </c>
      <c r="D232" s="148">
        <v>11451.320000000018</v>
      </c>
      <c r="E232" s="148">
        <v>15767.010000000017</v>
      </c>
      <c r="F232" s="148">
        <v>156</v>
      </c>
      <c r="G232" s="148">
        <v>269</v>
      </c>
      <c r="H232" s="148">
        <v>6</v>
      </c>
      <c r="I232" s="148">
        <v>6</v>
      </c>
      <c r="J232" s="148">
        <v>0</v>
      </c>
      <c r="K232" s="148">
        <v>3367</v>
      </c>
      <c r="L232" s="148">
        <v>0</v>
      </c>
      <c r="M232" s="148">
        <v>0</v>
      </c>
      <c r="O232" s="39">
        <f t="shared" si="9"/>
        <v>11613.320000000018</v>
      </c>
      <c r="P232" s="39">
        <f t="shared" si="10"/>
        <v>7795.689999999999</v>
      </c>
      <c r="Q232" s="39">
        <f t="shared" si="11"/>
        <v>19409.010000000017</v>
      </c>
    </row>
    <row r="233" spans="2:17" ht="12">
      <c r="B233" s="29" t="s">
        <v>912</v>
      </c>
      <c r="C233" s="29" t="s">
        <v>260</v>
      </c>
      <c r="D233" s="148">
        <v>4409.370000000001</v>
      </c>
      <c r="E233" s="148">
        <v>5627.990000000001</v>
      </c>
      <c r="F233" s="148">
        <v>0</v>
      </c>
      <c r="G233" s="148">
        <v>0</v>
      </c>
      <c r="H233" s="148">
        <v>0</v>
      </c>
      <c r="I233" s="148">
        <v>0</v>
      </c>
      <c r="J233" s="148">
        <v>0</v>
      </c>
      <c r="K233" s="148">
        <v>0</v>
      </c>
      <c r="L233" s="148">
        <v>0</v>
      </c>
      <c r="M233" s="148">
        <v>0</v>
      </c>
      <c r="O233" s="39">
        <f t="shared" si="9"/>
        <v>4409.370000000001</v>
      </c>
      <c r="P233" s="39">
        <f t="shared" si="10"/>
        <v>1218.62</v>
      </c>
      <c r="Q233" s="39">
        <f t="shared" si="11"/>
        <v>5627.990000000001</v>
      </c>
    </row>
    <row r="234" spans="2:17" ht="12">
      <c r="B234" s="29" t="s">
        <v>912</v>
      </c>
      <c r="C234" s="29" t="s">
        <v>319</v>
      </c>
      <c r="D234" s="148">
        <v>17136.840000000015</v>
      </c>
      <c r="E234" s="148">
        <v>21461.130000000012</v>
      </c>
      <c r="F234" s="148">
        <v>371.0000000000001</v>
      </c>
      <c r="G234" s="148">
        <v>443.5000000000001</v>
      </c>
      <c r="H234" s="148">
        <v>15</v>
      </c>
      <c r="I234" s="148">
        <v>15</v>
      </c>
      <c r="J234" s="148">
        <v>0</v>
      </c>
      <c r="K234" s="148">
        <v>2030</v>
      </c>
      <c r="L234" s="148">
        <v>0</v>
      </c>
      <c r="M234" s="148">
        <v>0</v>
      </c>
      <c r="O234" s="39">
        <f t="shared" si="9"/>
        <v>17522.840000000015</v>
      </c>
      <c r="P234" s="39">
        <f t="shared" si="10"/>
        <v>6426.789999999997</v>
      </c>
      <c r="Q234" s="39">
        <f t="shared" si="11"/>
        <v>23949.630000000012</v>
      </c>
    </row>
    <row r="235" spans="2:17" ht="12">
      <c r="B235" s="29" t="s">
        <v>912</v>
      </c>
      <c r="C235" s="29" t="s">
        <v>476</v>
      </c>
      <c r="D235" s="148">
        <v>16062.610000000032</v>
      </c>
      <c r="E235" s="148">
        <v>29592.030000000024</v>
      </c>
      <c r="F235" s="148">
        <v>33</v>
      </c>
      <c r="G235" s="148">
        <v>558</v>
      </c>
      <c r="H235" s="148">
        <v>0</v>
      </c>
      <c r="I235" s="148">
        <v>0</v>
      </c>
      <c r="J235" s="148">
        <v>0</v>
      </c>
      <c r="K235" s="148">
        <v>5190</v>
      </c>
      <c r="L235" s="148">
        <v>0</v>
      </c>
      <c r="M235" s="148">
        <v>0</v>
      </c>
      <c r="O235" s="39">
        <f t="shared" si="9"/>
        <v>16095.610000000032</v>
      </c>
      <c r="P235" s="39">
        <f t="shared" si="10"/>
        <v>19244.42</v>
      </c>
      <c r="Q235" s="39">
        <f t="shared" si="11"/>
        <v>35340.03000000003</v>
      </c>
    </row>
    <row r="236" spans="2:17" ht="12">
      <c r="B236" s="29" t="s">
        <v>913</v>
      </c>
      <c r="C236" s="29" t="s">
        <v>117</v>
      </c>
      <c r="D236" s="148">
        <v>29553.60999999994</v>
      </c>
      <c r="E236" s="148">
        <v>38125.42999999994</v>
      </c>
      <c r="F236" s="148">
        <v>288.5999999999999</v>
      </c>
      <c r="G236" s="148">
        <v>7732.6</v>
      </c>
      <c r="H236" s="148">
        <v>4</v>
      </c>
      <c r="I236" s="148">
        <v>1053.9</v>
      </c>
      <c r="J236" s="148">
        <v>0</v>
      </c>
      <c r="K236" s="148">
        <v>2066</v>
      </c>
      <c r="L236" s="148">
        <v>1.98</v>
      </c>
      <c r="M236" s="148">
        <v>1.98</v>
      </c>
      <c r="O236" s="39">
        <f t="shared" si="9"/>
        <v>29848.189999999937</v>
      </c>
      <c r="P236" s="39">
        <f t="shared" si="10"/>
        <v>19131.72000000001</v>
      </c>
      <c r="Q236" s="39">
        <f t="shared" si="11"/>
        <v>48979.909999999945</v>
      </c>
    </row>
    <row r="237" spans="2:17" ht="12">
      <c r="B237" s="29" t="s">
        <v>913</v>
      </c>
      <c r="C237" s="29" t="s">
        <v>163</v>
      </c>
      <c r="D237" s="148">
        <v>6044.899999999996</v>
      </c>
      <c r="E237" s="148">
        <v>9105.299999999997</v>
      </c>
      <c r="F237" s="148">
        <v>10</v>
      </c>
      <c r="G237" s="148">
        <v>10</v>
      </c>
      <c r="H237" s="148">
        <v>0</v>
      </c>
      <c r="I237" s="148">
        <v>0</v>
      </c>
      <c r="J237" s="148">
        <v>0</v>
      </c>
      <c r="K237" s="148">
        <v>0</v>
      </c>
      <c r="L237" s="148">
        <v>0</v>
      </c>
      <c r="M237" s="148">
        <v>0</v>
      </c>
      <c r="O237" s="39">
        <f t="shared" si="9"/>
        <v>6054.899999999996</v>
      </c>
      <c r="P237" s="39">
        <f t="shared" si="10"/>
        <v>3060.4000000000015</v>
      </c>
      <c r="Q237" s="39">
        <f t="shared" si="11"/>
        <v>9115.299999999997</v>
      </c>
    </row>
    <row r="238" spans="2:17" ht="12">
      <c r="B238" s="29" t="s">
        <v>913</v>
      </c>
      <c r="C238" s="29" t="s">
        <v>240</v>
      </c>
      <c r="D238" s="148">
        <v>7037.640000000011</v>
      </c>
      <c r="E238" s="148">
        <v>11345.710000000015</v>
      </c>
      <c r="F238" s="148">
        <v>0</v>
      </c>
      <c r="G238" s="148">
        <v>0</v>
      </c>
      <c r="H238" s="148">
        <v>0</v>
      </c>
      <c r="I238" s="148">
        <v>0</v>
      </c>
      <c r="J238" s="148">
        <v>0</v>
      </c>
      <c r="K238" s="148">
        <v>305</v>
      </c>
      <c r="L238" s="148">
        <v>2.98</v>
      </c>
      <c r="M238" s="148">
        <v>2.98</v>
      </c>
      <c r="O238" s="39">
        <f t="shared" si="9"/>
        <v>7040.620000000011</v>
      </c>
      <c r="P238" s="39">
        <f t="shared" si="10"/>
        <v>4613.070000000004</v>
      </c>
      <c r="Q238" s="39">
        <f t="shared" si="11"/>
        <v>11653.690000000015</v>
      </c>
    </row>
    <row r="239" spans="2:17" ht="12">
      <c r="B239" s="29" t="s">
        <v>913</v>
      </c>
      <c r="C239" s="29" t="s">
        <v>255</v>
      </c>
      <c r="D239" s="148">
        <v>10093.290000000014</v>
      </c>
      <c r="E239" s="148">
        <v>12136.770000000015</v>
      </c>
      <c r="F239" s="148">
        <v>0</v>
      </c>
      <c r="G239" s="148">
        <v>6</v>
      </c>
      <c r="H239" s="148">
        <v>0</v>
      </c>
      <c r="I239" s="148">
        <v>0</v>
      </c>
      <c r="J239" s="148">
        <v>0</v>
      </c>
      <c r="K239" s="148">
        <v>0</v>
      </c>
      <c r="L239" s="148">
        <v>2.6</v>
      </c>
      <c r="M239" s="148">
        <v>2.6</v>
      </c>
      <c r="O239" s="39">
        <f t="shared" si="9"/>
        <v>10095.890000000014</v>
      </c>
      <c r="P239" s="39">
        <f t="shared" si="10"/>
        <v>2049.4800000000014</v>
      </c>
      <c r="Q239" s="39">
        <f t="shared" si="11"/>
        <v>12145.370000000015</v>
      </c>
    </row>
    <row r="240" spans="2:17" ht="12">
      <c r="B240" s="29" t="s">
        <v>913</v>
      </c>
      <c r="C240" s="29" t="s">
        <v>259</v>
      </c>
      <c r="D240" s="148">
        <v>24953.1999999999</v>
      </c>
      <c r="E240" s="148">
        <v>30169.429999999902</v>
      </c>
      <c r="F240" s="148">
        <v>563</v>
      </c>
      <c r="G240" s="148">
        <v>4890.599999999999</v>
      </c>
      <c r="H240" s="148">
        <v>13</v>
      </c>
      <c r="I240" s="148">
        <v>228</v>
      </c>
      <c r="J240" s="148">
        <v>0</v>
      </c>
      <c r="K240" s="148">
        <v>1099</v>
      </c>
      <c r="L240" s="148">
        <v>2.99</v>
      </c>
      <c r="M240" s="148">
        <v>2.99</v>
      </c>
      <c r="O240" s="39">
        <f t="shared" si="9"/>
        <v>25532.1899999999</v>
      </c>
      <c r="P240" s="39">
        <f t="shared" si="10"/>
        <v>10857.830000000002</v>
      </c>
      <c r="Q240" s="39">
        <f t="shared" si="11"/>
        <v>36390.0199999999</v>
      </c>
    </row>
    <row r="241" spans="2:17" ht="12">
      <c r="B241" s="29" t="s">
        <v>913</v>
      </c>
      <c r="C241" s="29" t="s">
        <v>325</v>
      </c>
      <c r="D241" s="148">
        <v>7576.04999999998</v>
      </c>
      <c r="E241" s="148">
        <v>9053.46999999998</v>
      </c>
      <c r="F241" s="148">
        <v>0</v>
      </c>
      <c r="G241" s="148">
        <v>12</v>
      </c>
      <c r="H241" s="148">
        <v>0</v>
      </c>
      <c r="I241" s="148">
        <v>0</v>
      </c>
      <c r="J241" s="148">
        <v>0</v>
      </c>
      <c r="K241" s="148">
        <v>0</v>
      </c>
      <c r="L241" s="148">
        <v>2.99</v>
      </c>
      <c r="M241" s="148">
        <v>2.99</v>
      </c>
      <c r="O241" s="39">
        <f t="shared" si="9"/>
        <v>7579.03999999998</v>
      </c>
      <c r="P241" s="39">
        <f t="shared" si="10"/>
        <v>1489.4199999999992</v>
      </c>
      <c r="Q241" s="39">
        <f t="shared" si="11"/>
        <v>9068.45999999998</v>
      </c>
    </row>
    <row r="242" spans="2:17" ht="12">
      <c r="B242" s="29" t="s">
        <v>913</v>
      </c>
      <c r="C242" s="29" t="s">
        <v>342</v>
      </c>
      <c r="D242" s="148">
        <v>21930.770000000073</v>
      </c>
      <c r="E242" s="148">
        <v>28768.810000000074</v>
      </c>
      <c r="F242" s="148">
        <v>11</v>
      </c>
      <c r="G242" s="148">
        <v>54.5</v>
      </c>
      <c r="H242" s="148">
        <v>0</v>
      </c>
      <c r="I242" s="148">
        <v>0</v>
      </c>
      <c r="J242" s="148">
        <v>0</v>
      </c>
      <c r="K242" s="148">
        <v>0</v>
      </c>
      <c r="L242" s="148">
        <v>0.99</v>
      </c>
      <c r="M242" s="148">
        <v>1.99</v>
      </c>
      <c r="O242" s="39">
        <f t="shared" si="9"/>
        <v>21942.760000000075</v>
      </c>
      <c r="P242" s="39">
        <f t="shared" si="10"/>
        <v>6882.540000000001</v>
      </c>
      <c r="Q242" s="39">
        <f t="shared" si="11"/>
        <v>28825.300000000076</v>
      </c>
    </row>
    <row r="243" spans="2:17" ht="12">
      <c r="B243" s="29" t="s">
        <v>914</v>
      </c>
      <c r="C243" s="149" t="s">
        <v>114</v>
      </c>
      <c r="D243" s="148">
        <v>4253.259999999999</v>
      </c>
      <c r="E243" s="148">
        <v>5483.44</v>
      </c>
      <c r="F243" s="148">
        <v>5</v>
      </c>
      <c r="G243" s="148">
        <v>505</v>
      </c>
      <c r="H243" s="148">
        <v>0</v>
      </c>
      <c r="I243" s="148">
        <v>0</v>
      </c>
      <c r="J243" s="148">
        <v>0</v>
      </c>
      <c r="K243" s="148">
        <v>360</v>
      </c>
      <c r="L243" s="148">
        <v>0.99</v>
      </c>
      <c r="M243" s="148">
        <v>0.99</v>
      </c>
      <c r="O243" s="39">
        <f t="shared" si="9"/>
        <v>4259.249999999999</v>
      </c>
      <c r="P243" s="39">
        <f t="shared" si="10"/>
        <v>2090.1800000000003</v>
      </c>
      <c r="Q243" s="39">
        <f t="shared" si="11"/>
        <v>6349.429999999999</v>
      </c>
    </row>
    <row r="244" spans="2:17" ht="12">
      <c r="B244" s="29" t="s">
        <v>914</v>
      </c>
      <c r="C244" s="149" t="s">
        <v>125</v>
      </c>
      <c r="D244" s="148">
        <v>5543.110000000004</v>
      </c>
      <c r="E244" s="148">
        <v>11427.010000000002</v>
      </c>
      <c r="F244" s="148">
        <v>106</v>
      </c>
      <c r="G244" s="148">
        <v>9248</v>
      </c>
      <c r="H244" s="148">
        <v>0</v>
      </c>
      <c r="I244" s="148">
        <v>0</v>
      </c>
      <c r="J244" s="148">
        <v>0</v>
      </c>
      <c r="K244" s="148">
        <v>125</v>
      </c>
      <c r="L244" s="148">
        <v>0</v>
      </c>
      <c r="M244" s="148">
        <v>0</v>
      </c>
      <c r="O244" s="39">
        <f t="shared" si="9"/>
        <v>5649.110000000004</v>
      </c>
      <c r="P244" s="39">
        <f t="shared" si="10"/>
        <v>15150.899999999998</v>
      </c>
      <c r="Q244" s="39">
        <f t="shared" si="11"/>
        <v>20800.010000000002</v>
      </c>
    </row>
    <row r="245" spans="2:17" ht="12">
      <c r="B245" s="29" t="s">
        <v>914</v>
      </c>
      <c r="C245" s="29" t="s">
        <v>143</v>
      </c>
      <c r="D245" s="148">
        <v>5748.150000000006</v>
      </c>
      <c r="E245" s="148">
        <v>13175.980000000005</v>
      </c>
      <c r="F245" s="148">
        <v>55</v>
      </c>
      <c r="G245" s="148">
        <v>55</v>
      </c>
      <c r="H245" s="148">
        <v>0</v>
      </c>
      <c r="I245" s="148">
        <v>40</v>
      </c>
      <c r="J245" s="148">
        <v>0</v>
      </c>
      <c r="K245" s="148">
        <v>0</v>
      </c>
      <c r="L245" s="148">
        <v>0.99</v>
      </c>
      <c r="M245" s="148">
        <v>0.99</v>
      </c>
      <c r="O245" s="39">
        <f t="shared" si="9"/>
        <v>5804.140000000006</v>
      </c>
      <c r="P245" s="39">
        <f t="shared" si="10"/>
        <v>7467.829999999999</v>
      </c>
      <c r="Q245" s="39">
        <f t="shared" si="11"/>
        <v>13271.970000000005</v>
      </c>
    </row>
    <row r="246" spans="2:17" ht="12">
      <c r="B246" s="29" t="s">
        <v>914</v>
      </c>
      <c r="C246" s="149" t="s">
        <v>203</v>
      </c>
      <c r="D246" s="148">
        <v>4831.5199999999995</v>
      </c>
      <c r="E246" s="148">
        <v>5780.369999999999</v>
      </c>
      <c r="F246" s="148">
        <v>10</v>
      </c>
      <c r="G246" s="148">
        <v>551</v>
      </c>
      <c r="H246" s="148">
        <v>0</v>
      </c>
      <c r="I246" s="148">
        <v>0</v>
      </c>
      <c r="J246" s="148">
        <v>0</v>
      </c>
      <c r="K246" s="148">
        <v>1814</v>
      </c>
      <c r="L246" s="148">
        <v>0</v>
      </c>
      <c r="M246" s="148">
        <v>0</v>
      </c>
      <c r="O246" s="39">
        <f t="shared" si="9"/>
        <v>4841.5199999999995</v>
      </c>
      <c r="P246" s="39">
        <f t="shared" si="10"/>
        <v>3303.8499999999995</v>
      </c>
      <c r="Q246" s="39">
        <f t="shared" si="11"/>
        <v>8145.369999999999</v>
      </c>
    </row>
    <row r="247" spans="2:17" ht="12">
      <c r="B247" s="29" t="s">
        <v>914</v>
      </c>
      <c r="C247" s="149" t="s">
        <v>258</v>
      </c>
      <c r="D247" s="148">
        <v>10644.260000000017</v>
      </c>
      <c r="E247" s="148">
        <v>11948.160000000018</v>
      </c>
      <c r="F247" s="148">
        <v>6</v>
      </c>
      <c r="G247" s="148">
        <v>11.5</v>
      </c>
      <c r="H247" s="148">
        <v>0</v>
      </c>
      <c r="I247" s="148">
        <v>0</v>
      </c>
      <c r="J247" s="148">
        <v>0</v>
      </c>
      <c r="K247" s="148">
        <v>0</v>
      </c>
      <c r="L247" s="148">
        <v>1.74</v>
      </c>
      <c r="M247" s="148">
        <v>1.74</v>
      </c>
      <c r="O247" s="39">
        <f t="shared" si="9"/>
        <v>10652.000000000016</v>
      </c>
      <c r="P247" s="39">
        <f t="shared" si="10"/>
        <v>1309.4000000000015</v>
      </c>
      <c r="Q247" s="39">
        <f t="shared" si="11"/>
        <v>11961.400000000018</v>
      </c>
    </row>
    <row r="248" spans="2:17" ht="12">
      <c r="B248" s="29" t="s">
        <v>914</v>
      </c>
      <c r="C248" s="149" t="s">
        <v>320</v>
      </c>
      <c r="D248" s="148">
        <v>5965.039999999997</v>
      </c>
      <c r="E248" s="148">
        <v>11719.859999999997</v>
      </c>
      <c r="F248" s="148">
        <v>80</v>
      </c>
      <c r="G248" s="148">
        <v>190</v>
      </c>
      <c r="H248" s="148">
        <v>0</v>
      </c>
      <c r="I248" s="148">
        <v>0</v>
      </c>
      <c r="J248" s="148">
        <v>0</v>
      </c>
      <c r="K248" s="148">
        <v>1372</v>
      </c>
      <c r="L248" s="148">
        <v>1.97</v>
      </c>
      <c r="M248" s="148">
        <v>1.97</v>
      </c>
      <c r="O248" s="39">
        <f t="shared" si="9"/>
        <v>6047.0099999999975</v>
      </c>
      <c r="P248" s="39">
        <f t="shared" si="10"/>
        <v>7236.819999999999</v>
      </c>
      <c r="Q248" s="39">
        <f t="shared" si="11"/>
        <v>13283.829999999996</v>
      </c>
    </row>
    <row r="249" spans="2:17" ht="12">
      <c r="B249" s="29" t="s">
        <v>914</v>
      </c>
      <c r="C249" s="29" t="s">
        <v>379</v>
      </c>
      <c r="D249" s="148">
        <v>4085.1400000000026</v>
      </c>
      <c r="E249" s="148">
        <v>5597.900000000003</v>
      </c>
      <c r="F249" s="148">
        <v>6</v>
      </c>
      <c r="G249" s="148">
        <v>17</v>
      </c>
      <c r="H249" s="148">
        <v>15</v>
      </c>
      <c r="I249" s="148">
        <v>15</v>
      </c>
      <c r="J249" s="148">
        <v>0</v>
      </c>
      <c r="K249" s="148">
        <v>0</v>
      </c>
      <c r="L249" s="148">
        <v>0.99</v>
      </c>
      <c r="M249" s="148">
        <v>0.99</v>
      </c>
      <c r="O249" s="39">
        <f t="shared" si="9"/>
        <v>4107.130000000003</v>
      </c>
      <c r="P249" s="39">
        <f t="shared" si="10"/>
        <v>1523.7600000000002</v>
      </c>
      <c r="Q249" s="39">
        <f t="shared" si="11"/>
        <v>5630.890000000003</v>
      </c>
    </row>
    <row r="250" spans="2:17" ht="12">
      <c r="B250" s="29" t="s">
        <v>915</v>
      </c>
      <c r="C250" s="149" t="s">
        <v>101</v>
      </c>
      <c r="D250" s="148">
        <v>8398.650000000005</v>
      </c>
      <c r="E250" s="148">
        <v>15728.060000000005</v>
      </c>
      <c r="F250" s="148">
        <v>18.8</v>
      </c>
      <c r="G250" s="148">
        <v>18.8</v>
      </c>
      <c r="H250" s="148">
        <v>0</v>
      </c>
      <c r="I250" s="148">
        <v>0</v>
      </c>
      <c r="J250" s="148">
        <v>0</v>
      </c>
      <c r="K250" s="148">
        <v>759</v>
      </c>
      <c r="L250" s="148">
        <v>0.99</v>
      </c>
      <c r="M250" s="148">
        <v>0.99</v>
      </c>
      <c r="O250" s="39">
        <f t="shared" si="9"/>
        <v>8418.440000000004</v>
      </c>
      <c r="P250" s="39">
        <f t="shared" si="10"/>
        <v>8088.410000000002</v>
      </c>
      <c r="Q250" s="39">
        <f t="shared" si="11"/>
        <v>16506.850000000006</v>
      </c>
    </row>
    <row r="251" spans="2:17" ht="12">
      <c r="B251" s="29" t="s">
        <v>915</v>
      </c>
      <c r="C251" s="29" t="s">
        <v>266</v>
      </c>
      <c r="D251" s="148">
        <v>3956.479999999999</v>
      </c>
      <c r="E251" s="148">
        <v>5470.499999999998</v>
      </c>
      <c r="F251" s="148">
        <v>6</v>
      </c>
      <c r="G251" s="148">
        <v>11</v>
      </c>
      <c r="H251" s="148">
        <v>45</v>
      </c>
      <c r="I251" s="148">
        <v>92.8</v>
      </c>
      <c r="J251" s="148">
        <v>0</v>
      </c>
      <c r="K251" s="148">
        <v>0</v>
      </c>
      <c r="L251" s="148">
        <v>3</v>
      </c>
      <c r="M251" s="148">
        <v>4.5</v>
      </c>
      <c r="O251" s="39">
        <f t="shared" si="9"/>
        <v>4010.479999999999</v>
      </c>
      <c r="P251" s="39">
        <f t="shared" si="10"/>
        <v>1568.3199999999993</v>
      </c>
      <c r="Q251" s="39">
        <f t="shared" si="11"/>
        <v>5578.799999999998</v>
      </c>
    </row>
    <row r="252" spans="2:17" ht="12">
      <c r="B252" s="29" t="s">
        <v>915</v>
      </c>
      <c r="C252" s="29" t="s">
        <v>321</v>
      </c>
      <c r="D252" s="148">
        <v>7485.530000000005</v>
      </c>
      <c r="E252" s="148">
        <v>11124.100000000006</v>
      </c>
      <c r="F252" s="148">
        <v>0</v>
      </c>
      <c r="G252" s="148">
        <v>6</v>
      </c>
      <c r="H252" s="148">
        <v>33</v>
      </c>
      <c r="I252" s="148">
        <v>132</v>
      </c>
      <c r="J252" s="148">
        <v>0</v>
      </c>
      <c r="K252" s="148">
        <v>3237</v>
      </c>
      <c r="L252" s="148">
        <v>5.95</v>
      </c>
      <c r="M252" s="148">
        <v>5.95</v>
      </c>
      <c r="O252" s="39">
        <f t="shared" si="9"/>
        <v>7524.480000000005</v>
      </c>
      <c r="P252" s="39">
        <f t="shared" si="10"/>
        <v>6980.5700000000015</v>
      </c>
      <c r="Q252" s="39">
        <f t="shared" si="11"/>
        <v>14505.050000000007</v>
      </c>
    </row>
    <row r="253" spans="2:17" ht="12">
      <c r="B253" s="29" t="s">
        <v>915</v>
      </c>
      <c r="C253" s="29" t="s">
        <v>368</v>
      </c>
      <c r="D253" s="148">
        <v>7350.729999999995</v>
      </c>
      <c r="E253" s="148">
        <v>14390.169999999996</v>
      </c>
      <c r="F253" s="148">
        <v>27</v>
      </c>
      <c r="G253" s="148">
        <v>32</v>
      </c>
      <c r="H253" s="148">
        <v>3.5</v>
      </c>
      <c r="I253" s="148">
        <v>848.1</v>
      </c>
      <c r="J253" s="148">
        <v>0</v>
      </c>
      <c r="K253" s="148">
        <v>0</v>
      </c>
      <c r="L253" s="148">
        <v>3.96</v>
      </c>
      <c r="M253" s="148">
        <v>3.96</v>
      </c>
      <c r="O253" s="39">
        <f t="shared" si="9"/>
        <v>7385.189999999995</v>
      </c>
      <c r="P253" s="39">
        <f t="shared" si="10"/>
        <v>7889.040000000001</v>
      </c>
      <c r="Q253" s="39">
        <f t="shared" si="11"/>
        <v>15274.229999999996</v>
      </c>
    </row>
    <row r="254" spans="2:17" ht="12">
      <c r="B254" s="29" t="s">
        <v>915</v>
      </c>
      <c r="C254" s="29" t="s">
        <v>388</v>
      </c>
      <c r="D254" s="148">
        <v>9030.680000000002</v>
      </c>
      <c r="E254" s="148">
        <v>11960.390000000001</v>
      </c>
      <c r="F254" s="148">
        <v>6</v>
      </c>
      <c r="G254" s="148">
        <v>6</v>
      </c>
      <c r="H254" s="148">
        <v>0</v>
      </c>
      <c r="I254" s="148">
        <v>26</v>
      </c>
      <c r="J254" s="148">
        <v>0</v>
      </c>
      <c r="K254" s="148">
        <v>0</v>
      </c>
      <c r="L254" s="148">
        <v>0.99</v>
      </c>
      <c r="M254" s="148">
        <v>0.99</v>
      </c>
      <c r="O254" s="39">
        <f t="shared" si="9"/>
        <v>9037.670000000002</v>
      </c>
      <c r="P254" s="39">
        <f t="shared" si="10"/>
        <v>2955.709999999999</v>
      </c>
      <c r="Q254" s="39">
        <f t="shared" si="11"/>
        <v>11993.380000000001</v>
      </c>
    </row>
    <row r="255" spans="2:17" ht="12">
      <c r="B255" s="29" t="s">
        <v>916</v>
      </c>
      <c r="C255" s="149" t="s">
        <v>55</v>
      </c>
      <c r="D255" s="148">
        <v>17071.419999999947</v>
      </c>
      <c r="E255" s="148">
        <v>20082.769999999946</v>
      </c>
      <c r="F255" s="148">
        <v>123</v>
      </c>
      <c r="G255" s="148">
        <v>1434</v>
      </c>
      <c r="H255" s="148">
        <v>9</v>
      </c>
      <c r="I255" s="148">
        <v>23.9</v>
      </c>
      <c r="J255" s="148">
        <v>0</v>
      </c>
      <c r="K255" s="148">
        <v>0</v>
      </c>
      <c r="L255" s="148">
        <v>0</v>
      </c>
      <c r="M255" s="148">
        <v>0</v>
      </c>
      <c r="O255" s="39">
        <f t="shared" si="9"/>
        <v>17203.419999999947</v>
      </c>
      <c r="P255" s="39">
        <f t="shared" si="10"/>
        <v>4337.25</v>
      </c>
      <c r="Q255" s="39">
        <f t="shared" si="11"/>
        <v>21540.669999999947</v>
      </c>
    </row>
    <row r="256" spans="2:17" ht="12">
      <c r="B256" s="29" t="s">
        <v>916</v>
      </c>
      <c r="C256" s="149" t="s">
        <v>59</v>
      </c>
      <c r="D256" s="148">
        <v>13492.709999999988</v>
      </c>
      <c r="E256" s="148">
        <v>27946.45999999999</v>
      </c>
      <c r="F256" s="148">
        <v>125.10000000000001</v>
      </c>
      <c r="G256" s="148">
        <v>2753.2000000000003</v>
      </c>
      <c r="H256" s="148">
        <v>0</v>
      </c>
      <c r="I256" s="148">
        <v>5.5</v>
      </c>
      <c r="J256" s="148">
        <v>0</v>
      </c>
      <c r="K256" s="148">
        <v>4073</v>
      </c>
      <c r="L256" s="148">
        <v>2.5</v>
      </c>
      <c r="M256" s="148">
        <v>2.5</v>
      </c>
      <c r="O256" s="39">
        <f t="shared" si="9"/>
        <v>13620.309999999989</v>
      </c>
      <c r="P256" s="39">
        <f t="shared" si="10"/>
        <v>21160.35</v>
      </c>
      <c r="Q256" s="39">
        <f t="shared" si="11"/>
        <v>34780.65999999999</v>
      </c>
    </row>
    <row r="257" spans="2:17" ht="12">
      <c r="B257" s="29" t="s">
        <v>916</v>
      </c>
      <c r="C257" s="149" t="s">
        <v>68</v>
      </c>
      <c r="D257" s="148">
        <v>5669.510000000003</v>
      </c>
      <c r="E257" s="148">
        <v>6529.460000000003</v>
      </c>
      <c r="F257" s="148">
        <v>0</v>
      </c>
      <c r="G257" s="148">
        <v>1390</v>
      </c>
      <c r="H257" s="148">
        <v>0</v>
      </c>
      <c r="I257" s="148">
        <v>0</v>
      </c>
      <c r="J257" s="148">
        <v>0</v>
      </c>
      <c r="K257" s="148">
        <v>0</v>
      </c>
      <c r="L257" s="148">
        <v>0</v>
      </c>
      <c r="M257" s="148">
        <v>0</v>
      </c>
      <c r="O257" s="39">
        <f t="shared" si="9"/>
        <v>5669.510000000003</v>
      </c>
      <c r="P257" s="39">
        <f t="shared" si="10"/>
        <v>2249.95</v>
      </c>
      <c r="Q257" s="39">
        <f t="shared" si="11"/>
        <v>7919.460000000003</v>
      </c>
    </row>
    <row r="258" spans="2:17" ht="12">
      <c r="B258" s="29" t="s">
        <v>916</v>
      </c>
      <c r="C258" s="149" t="s">
        <v>104</v>
      </c>
      <c r="D258" s="148">
        <v>7385.460000000003</v>
      </c>
      <c r="E258" s="148">
        <v>16451.010000000006</v>
      </c>
      <c r="F258" s="148">
        <v>0</v>
      </c>
      <c r="G258" s="148">
        <v>500</v>
      </c>
      <c r="H258" s="148">
        <v>0</v>
      </c>
      <c r="I258" s="148">
        <v>0</v>
      </c>
      <c r="J258" s="148">
        <v>0</v>
      </c>
      <c r="K258" s="148">
        <v>0</v>
      </c>
      <c r="L258" s="148">
        <v>0</v>
      </c>
      <c r="M258" s="148">
        <v>0</v>
      </c>
      <c r="O258" s="39">
        <f t="shared" si="9"/>
        <v>7385.460000000003</v>
      </c>
      <c r="P258" s="39">
        <f t="shared" si="10"/>
        <v>9565.550000000003</v>
      </c>
      <c r="Q258" s="39">
        <f t="shared" si="11"/>
        <v>16951.010000000006</v>
      </c>
    </row>
    <row r="259" spans="2:17" ht="12">
      <c r="B259" s="29" t="s">
        <v>916</v>
      </c>
      <c r="C259" s="29" t="s">
        <v>129</v>
      </c>
      <c r="D259" s="148">
        <v>24628.829999999994</v>
      </c>
      <c r="E259" s="148">
        <v>38905.119999999995</v>
      </c>
      <c r="F259" s="148">
        <v>75</v>
      </c>
      <c r="G259" s="148">
        <v>670</v>
      </c>
      <c r="H259" s="148">
        <v>0</v>
      </c>
      <c r="I259" s="148">
        <v>0</v>
      </c>
      <c r="J259" s="148">
        <v>0</v>
      </c>
      <c r="K259" s="148">
        <v>5463</v>
      </c>
      <c r="L259" s="148">
        <v>0.99</v>
      </c>
      <c r="M259" s="148">
        <v>1.98</v>
      </c>
      <c r="O259" s="39">
        <f t="shared" si="9"/>
        <v>24704.819999999996</v>
      </c>
      <c r="P259" s="39">
        <f t="shared" si="10"/>
        <v>20335.280000000002</v>
      </c>
      <c r="Q259" s="39">
        <f t="shared" si="11"/>
        <v>45040.1</v>
      </c>
    </row>
    <row r="260" spans="2:17" ht="12">
      <c r="B260" s="29" t="s">
        <v>916</v>
      </c>
      <c r="C260" s="149" t="s">
        <v>247</v>
      </c>
      <c r="D260" s="148">
        <v>6560.970000000015</v>
      </c>
      <c r="E260" s="148">
        <v>13916.720000000016</v>
      </c>
      <c r="F260" s="148">
        <v>220.5</v>
      </c>
      <c r="G260" s="148">
        <v>757.5</v>
      </c>
      <c r="H260" s="148">
        <v>0</v>
      </c>
      <c r="I260" s="148">
        <v>0</v>
      </c>
      <c r="J260" s="148">
        <v>0</v>
      </c>
      <c r="K260" s="148">
        <v>249</v>
      </c>
      <c r="L260" s="148">
        <v>1.5</v>
      </c>
      <c r="M260" s="148">
        <v>1.5</v>
      </c>
      <c r="O260" s="39">
        <f t="shared" si="9"/>
        <v>6782.970000000015</v>
      </c>
      <c r="P260" s="39">
        <f t="shared" si="10"/>
        <v>8141.750000000001</v>
      </c>
      <c r="Q260" s="39">
        <f t="shared" si="11"/>
        <v>14924.720000000016</v>
      </c>
    </row>
    <row r="261" spans="2:17" ht="12">
      <c r="B261" s="29" t="s">
        <v>916</v>
      </c>
      <c r="C261" s="29" t="s">
        <v>288</v>
      </c>
      <c r="D261" s="148">
        <v>17473.609999999986</v>
      </c>
      <c r="E261" s="148">
        <v>20341.849999999988</v>
      </c>
      <c r="F261" s="148">
        <v>0</v>
      </c>
      <c r="G261" s="148">
        <v>40</v>
      </c>
      <c r="H261" s="148">
        <v>0</v>
      </c>
      <c r="I261" s="148">
        <v>364.70000000000005</v>
      </c>
      <c r="J261" s="148">
        <v>0</v>
      </c>
      <c r="K261" s="148">
        <v>499</v>
      </c>
      <c r="L261" s="148">
        <v>0.98</v>
      </c>
      <c r="M261" s="148">
        <v>0.98</v>
      </c>
      <c r="O261" s="39">
        <f t="shared" si="9"/>
        <v>17474.589999999986</v>
      </c>
      <c r="P261" s="39">
        <f t="shared" si="10"/>
        <v>3771.9400000000023</v>
      </c>
      <c r="Q261" s="39">
        <f t="shared" si="11"/>
        <v>21246.529999999988</v>
      </c>
    </row>
    <row r="262" spans="2:17" ht="12">
      <c r="B262" s="29" t="s">
        <v>916</v>
      </c>
      <c r="C262" s="29" t="s">
        <v>303</v>
      </c>
      <c r="D262" s="148">
        <v>17780.060000000027</v>
      </c>
      <c r="E262" s="148">
        <v>22823.720000000023</v>
      </c>
      <c r="F262" s="148">
        <v>46</v>
      </c>
      <c r="G262" s="148">
        <v>61</v>
      </c>
      <c r="H262" s="148">
        <v>0</v>
      </c>
      <c r="I262" s="148">
        <v>0</v>
      </c>
      <c r="J262" s="148">
        <v>0</v>
      </c>
      <c r="K262" s="148">
        <v>0</v>
      </c>
      <c r="L262" s="148">
        <v>0.99</v>
      </c>
      <c r="M262" s="148">
        <v>0.99</v>
      </c>
      <c r="O262" s="39">
        <f t="shared" si="9"/>
        <v>17827.05000000003</v>
      </c>
      <c r="P262" s="39">
        <f t="shared" si="10"/>
        <v>5058.659999999996</v>
      </c>
      <c r="Q262" s="39">
        <f t="shared" si="11"/>
        <v>22885.710000000025</v>
      </c>
    </row>
    <row r="263" spans="2:17" ht="12">
      <c r="B263" s="29" t="s">
        <v>917</v>
      </c>
      <c r="C263" s="149" t="s">
        <v>139</v>
      </c>
      <c r="D263" s="148">
        <v>8579.020000000002</v>
      </c>
      <c r="E263" s="148">
        <v>10458.690000000004</v>
      </c>
      <c r="F263" s="148">
        <v>0</v>
      </c>
      <c r="G263" s="148">
        <v>12</v>
      </c>
      <c r="H263" s="148">
        <v>0</v>
      </c>
      <c r="I263" s="148">
        <v>0</v>
      </c>
      <c r="J263" s="148">
        <v>0</v>
      </c>
      <c r="K263" s="148">
        <v>0</v>
      </c>
      <c r="L263" s="148">
        <v>0.98</v>
      </c>
      <c r="M263" s="148">
        <v>0.98</v>
      </c>
      <c r="O263" s="39">
        <f t="shared" si="9"/>
        <v>8580.000000000002</v>
      </c>
      <c r="P263" s="39">
        <f t="shared" si="10"/>
        <v>1891.670000000002</v>
      </c>
      <c r="Q263" s="39">
        <f t="shared" si="11"/>
        <v>10471.670000000004</v>
      </c>
    </row>
    <row r="264" spans="2:17" ht="12">
      <c r="B264" s="29" t="s">
        <v>917</v>
      </c>
      <c r="C264" s="29" t="s">
        <v>148</v>
      </c>
      <c r="D264" s="148">
        <v>5672.899999999995</v>
      </c>
      <c r="E264" s="148">
        <v>7970.6699999999955</v>
      </c>
      <c r="F264" s="148">
        <v>0</v>
      </c>
      <c r="G264" s="148">
        <v>0</v>
      </c>
      <c r="H264" s="148">
        <v>0</v>
      </c>
      <c r="I264" s="148">
        <v>0</v>
      </c>
      <c r="J264" s="148">
        <v>0</v>
      </c>
      <c r="K264" s="148">
        <v>0</v>
      </c>
      <c r="L264" s="148">
        <v>1</v>
      </c>
      <c r="M264" s="148">
        <v>1</v>
      </c>
      <c r="O264" s="39">
        <f t="shared" si="9"/>
        <v>5673.899999999995</v>
      </c>
      <c r="P264" s="39">
        <f t="shared" si="10"/>
        <v>2297.7700000000004</v>
      </c>
      <c r="Q264" s="39">
        <f t="shared" si="11"/>
        <v>7971.6699999999955</v>
      </c>
    </row>
    <row r="265" spans="2:17" ht="12">
      <c r="B265" s="29" t="s">
        <v>917</v>
      </c>
      <c r="C265" s="29" t="s">
        <v>157</v>
      </c>
      <c r="D265" s="148">
        <v>6179.549999999992</v>
      </c>
      <c r="E265" s="148">
        <v>7036.139999999992</v>
      </c>
      <c r="F265" s="148">
        <v>0</v>
      </c>
      <c r="G265" s="148">
        <v>0</v>
      </c>
      <c r="H265" s="148">
        <v>0</v>
      </c>
      <c r="I265" s="148">
        <v>0</v>
      </c>
      <c r="J265" s="148">
        <v>0</v>
      </c>
      <c r="K265" s="148">
        <v>0</v>
      </c>
      <c r="L265" s="148">
        <v>1.99</v>
      </c>
      <c r="M265" s="148">
        <v>1.99</v>
      </c>
      <c r="O265" s="39">
        <f aca="true" t="shared" si="12" ref="O265:O328">D265+F265+H265+J265+L265</f>
        <v>6181.539999999992</v>
      </c>
      <c r="P265" s="39">
        <f aca="true" t="shared" si="13" ref="P265:P328">Q265-O265</f>
        <v>856.5900000000001</v>
      </c>
      <c r="Q265" s="39">
        <f aca="true" t="shared" si="14" ref="Q265:Q328">E265+G265+I265+K265+M265</f>
        <v>7038.129999999992</v>
      </c>
    </row>
    <row r="266" spans="2:17" ht="12">
      <c r="B266" s="29" t="s">
        <v>917</v>
      </c>
      <c r="C266" s="29" t="s">
        <v>167</v>
      </c>
      <c r="D266" s="148">
        <v>3209.1299999999965</v>
      </c>
      <c r="E266" s="148">
        <v>3884.3399999999965</v>
      </c>
      <c r="F266" s="148">
        <v>0</v>
      </c>
      <c r="G266" s="148">
        <v>0</v>
      </c>
      <c r="H266" s="148">
        <v>0</v>
      </c>
      <c r="I266" s="148">
        <v>0</v>
      </c>
      <c r="J266" s="148">
        <v>0</v>
      </c>
      <c r="K266" s="148">
        <v>0</v>
      </c>
      <c r="L266" s="148">
        <v>0</v>
      </c>
      <c r="M266" s="148">
        <v>0</v>
      </c>
      <c r="O266" s="39">
        <f t="shared" si="12"/>
        <v>3209.1299999999965</v>
      </c>
      <c r="P266" s="39">
        <f t="shared" si="13"/>
        <v>675.21</v>
      </c>
      <c r="Q266" s="39">
        <f t="shared" si="14"/>
        <v>3884.3399999999965</v>
      </c>
    </row>
    <row r="267" spans="2:17" ht="12">
      <c r="B267" s="29" t="s">
        <v>917</v>
      </c>
      <c r="C267" s="29" t="s">
        <v>185</v>
      </c>
      <c r="D267" s="148">
        <v>6502.490000000006</v>
      </c>
      <c r="E267" s="148">
        <v>9386.540000000006</v>
      </c>
      <c r="F267" s="148">
        <v>0</v>
      </c>
      <c r="G267" s="148">
        <v>0</v>
      </c>
      <c r="H267" s="148">
        <v>0</v>
      </c>
      <c r="I267" s="148">
        <v>0</v>
      </c>
      <c r="J267" s="148">
        <v>0</v>
      </c>
      <c r="K267" s="148">
        <v>0</v>
      </c>
      <c r="L267" s="148">
        <v>3.96</v>
      </c>
      <c r="M267" s="148">
        <v>3.96</v>
      </c>
      <c r="O267" s="39">
        <f t="shared" si="12"/>
        <v>6506.450000000006</v>
      </c>
      <c r="P267" s="39">
        <f t="shared" si="13"/>
        <v>2884.0499999999993</v>
      </c>
      <c r="Q267" s="39">
        <f t="shared" si="14"/>
        <v>9390.500000000005</v>
      </c>
    </row>
    <row r="268" spans="2:17" ht="12">
      <c r="B268" s="29" t="s">
        <v>917</v>
      </c>
      <c r="C268" s="29" t="s">
        <v>199</v>
      </c>
      <c r="D268" s="148">
        <v>15707.100000000017</v>
      </c>
      <c r="E268" s="148">
        <v>42275.210000000014</v>
      </c>
      <c r="F268" s="148">
        <v>3.8</v>
      </c>
      <c r="G268" s="148">
        <v>7.63</v>
      </c>
      <c r="H268" s="148">
        <v>0</v>
      </c>
      <c r="I268" s="148">
        <v>0</v>
      </c>
      <c r="J268" s="148">
        <v>0</v>
      </c>
      <c r="K268" s="148">
        <v>249</v>
      </c>
      <c r="L268" s="148">
        <v>0</v>
      </c>
      <c r="M268" s="148">
        <v>0</v>
      </c>
      <c r="O268" s="39">
        <f t="shared" si="12"/>
        <v>15710.900000000016</v>
      </c>
      <c r="P268" s="39">
        <f t="shared" si="13"/>
        <v>26820.939999999995</v>
      </c>
      <c r="Q268" s="39">
        <f t="shared" si="14"/>
        <v>42531.84000000001</v>
      </c>
    </row>
    <row r="269" spans="2:17" ht="12">
      <c r="B269" s="29" t="s">
        <v>917</v>
      </c>
      <c r="C269" s="149" t="s">
        <v>238</v>
      </c>
      <c r="D269" s="148">
        <v>11540.020000000026</v>
      </c>
      <c r="E269" s="148">
        <v>26150.790000000023</v>
      </c>
      <c r="F269" s="148">
        <v>0</v>
      </c>
      <c r="G269" s="148">
        <v>6</v>
      </c>
      <c r="H269" s="148">
        <v>0</v>
      </c>
      <c r="I269" s="148">
        <v>0</v>
      </c>
      <c r="J269" s="148">
        <v>0</v>
      </c>
      <c r="K269" s="148">
        <v>0</v>
      </c>
      <c r="L269" s="148">
        <v>2.98</v>
      </c>
      <c r="M269" s="148">
        <v>2.98</v>
      </c>
      <c r="O269" s="39">
        <f t="shared" si="12"/>
        <v>11543.000000000025</v>
      </c>
      <c r="P269" s="39">
        <f t="shared" si="13"/>
        <v>14616.769999999997</v>
      </c>
      <c r="Q269" s="39">
        <f t="shared" si="14"/>
        <v>26159.770000000022</v>
      </c>
    </row>
    <row r="270" spans="2:17" ht="12">
      <c r="B270" s="29" t="s">
        <v>917</v>
      </c>
      <c r="C270" s="29" t="s">
        <v>272</v>
      </c>
      <c r="D270" s="148">
        <v>4265.959999999997</v>
      </c>
      <c r="E270" s="148">
        <v>9949.049999999997</v>
      </c>
      <c r="F270" s="148">
        <v>0</v>
      </c>
      <c r="G270" s="148">
        <v>0</v>
      </c>
      <c r="H270" s="148">
        <v>0</v>
      </c>
      <c r="I270" s="148">
        <v>0</v>
      </c>
      <c r="J270" s="148">
        <v>0</v>
      </c>
      <c r="K270" s="148">
        <v>0</v>
      </c>
      <c r="L270" s="148">
        <v>2</v>
      </c>
      <c r="M270" s="148">
        <v>8</v>
      </c>
      <c r="O270" s="39">
        <f t="shared" si="12"/>
        <v>4267.959999999997</v>
      </c>
      <c r="P270" s="39">
        <f t="shared" si="13"/>
        <v>5689.09</v>
      </c>
      <c r="Q270" s="39">
        <f t="shared" si="14"/>
        <v>9957.049999999997</v>
      </c>
    </row>
    <row r="271" spans="2:17" ht="12">
      <c r="B271" s="29" t="s">
        <v>917</v>
      </c>
      <c r="C271" s="29" t="s">
        <v>326</v>
      </c>
      <c r="D271" s="148">
        <v>7246.72</v>
      </c>
      <c r="E271" s="148">
        <v>10108.56</v>
      </c>
      <c r="F271" s="148">
        <v>0</v>
      </c>
      <c r="G271" s="148">
        <v>0</v>
      </c>
      <c r="H271" s="148">
        <v>0</v>
      </c>
      <c r="I271" s="148">
        <v>0</v>
      </c>
      <c r="J271" s="148">
        <v>0</v>
      </c>
      <c r="K271" s="148">
        <v>0</v>
      </c>
      <c r="L271" s="148">
        <v>0</v>
      </c>
      <c r="M271" s="148">
        <v>0</v>
      </c>
      <c r="O271" s="39">
        <f t="shared" si="12"/>
        <v>7246.72</v>
      </c>
      <c r="P271" s="39">
        <f t="shared" si="13"/>
        <v>2861.8399999999992</v>
      </c>
      <c r="Q271" s="39">
        <f t="shared" si="14"/>
        <v>10108.56</v>
      </c>
    </row>
    <row r="272" spans="2:17" ht="12">
      <c r="B272" s="29" t="s">
        <v>917</v>
      </c>
      <c r="C272" s="149" t="s">
        <v>355</v>
      </c>
      <c r="D272" s="148">
        <v>8192.59000000001</v>
      </c>
      <c r="E272" s="148">
        <v>11652.47000000001</v>
      </c>
      <c r="F272" s="148">
        <v>21</v>
      </c>
      <c r="G272" s="148">
        <v>21</v>
      </c>
      <c r="H272" s="148">
        <v>3.6</v>
      </c>
      <c r="I272" s="148">
        <v>3.6</v>
      </c>
      <c r="J272" s="148">
        <v>0</v>
      </c>
      <c r="K272" s="148">
        <v>14</v>
      </c>
      <c r="L272" s="148">
        <v>0.99</v>
      </c>
      <c r="M272" s="148">
        <v>0.99</v>
      </c>
      <c r="O272" s="39">
        <f t="shared" si="12"/>
        <v>8218.18000000001</v>
      </c>
      <c r="P272" s="39">
        <f t="shared" si="13"/>
        <v>3473.880000000001</v>
      </c>
      <c r="Q272" s="39">
        <f t="shared" si="14"/>
        <v>11692.06000000001</v>
      </c>
    </row>
    <row r="273" spans="2:17" ht="12">
      <c r="B273" s="29" t="s">
        <v>917</v>
      </c>
      <c r="C273" s="149" t="s">
        <v>392</v>
      </c>
      <c r="D273" s="148">
        <v>8403.599999999986</v>
      </c>
      <c r="E273" s="148">
        <v>13357.339999999986</v>
      </c>
      <c r="F273" s="148">
        <v>0</v>
      </c>
      <c r="G273" s="148">
        <v>36</v>
      </c>
      <c r="H273" s="148">
        <v>23.9</v>
      </c>
      <c r="I273" s="148">
        <v>38.9</v>
      </c>
      <c r="J273" s="148">
        <v>0</v>
      </c>
      <c r="K273" s="148">
        <v>0</v>
      </c>
      <c r="L273" s="148">
        <v>1</v>
      </c>
      <c r="M273" s="148">
        <v>1</v>
      </c>
      <c r="O273" s="39">
        <f t="shared" si="12"/>
        <v>8428.499999999985</v>
      </c>
      <c r="P273" s="39">
        <f t="shared" si="13"/>
        <v>5004.74</v>
      </c>
      <c r="Q273" s="39">
        <f t="shared" si="14"/>
        <v>13433.239999999985</v>
      </c>
    </row>
    <row r="274" spans="2:17" ht="12">
      <c r="B274" s="29" t="s">
        <v>414</v>
      </c>
      <c r="C274" s="29" t="s">
        <v>50</v>
      </c>
      <c r="D274" s="148">
        <v>8131.250000000003</v>
      </c>
      <c r="E274" s="148">
        <v>11387.530000000002</v>
      </c>
      <c r="F274" s="148">
        <v>20</v>
      </c>
      <c r="G274" s="148">
        <v>42</v>
      </c>
      <c r="H274" s="148">
        <v>0</v>
      </c>
      <c r="I274" s="148">
        <v>0</v>
      </c>
      <c r="J274" s="148">
        <v>0</v>
      </c>
      <c r="K274" s="148">
        <v>0</v>
      </c>
      <c r="L274" s="148">
        <v>0</v>
      </c>
      <c r="M274" s="148">
        <v>0</v>
      </c>
      <c r="O274" s="39">
        <f t="shared" si="12"/>
        <v>8151.250000000003</v>
      </c>
      <c r="P274" s="39">
        <f t="shared" si="13"/>
        <v>3278.2799999999997</v>
      </c>
      <c r="Q274" s="39">
        <f t="shared" si="14"/>
        <v>11429.530000000002</v>
      </c>
    </row>
    <row r="275" spans="2:17" ht="12">
      <c r="B275" s="29" t="s">
        <v>414</v>
      </c>
      <c r="C275" s="29" t="s">
        <v>57</v>
      </c>
      <c r="D275" s="148">
        <v>5513.720000000011</v>
      </c>
      <c r="E275" s="148">
        <v>6994.440000000011</v>
      </c>
      <c r="F275" s="148">
        <v>17</v>
      </c>
      <c r="G275" s="148">
        <v>17</v>
      </c>
      <c r="H275" s="148">
        <v>0</v>
      </c>
      <c r="I275" s="148">
        <v>0</v>
      </c>
      <c r="J275" s="148">
        <v>0</v>
      </c>
      <c r="K275" s="148">
        <v>499</v>
      </c>
      <c r="L275" s="148">
        <v>0</v>
      </c>
      <c r="M275" s="148">
        <v>0</v>
      </c>
      <c r="O275" s="39">
        <f t="shared" si="12"/>
        <v>5530.720000000011</v>
      </c>
      <c r="P275" s="39">
        <f t="shared" si="13"/>
        <v>1979.7200000000003</v>
      </c>
      <c r="Q275" s="39">
        <f t="shared" si="14"/>
        <v>7510.440000000011</v>
      </c>
    </row>
    <row r="276" spans="2:17" ht="12">
      <c r="B276" s="29" t="s">
        <v>414</v>
      </c>
      <c r="C276" s="29" t="s">
        <v>73</v>
      </c>
      <c r="D276" s="148">
        <v>7503.730000000006</v>
      </c>
      <c r="E276" s="148">
        <v>11420.570000000005</v>
      </c>
      <c r="F276" s="148">
        <v>58.00000000000001</v>
      </c>
      <c r="G276" s="148">
        <v>58.00000000000001</v>
      </c>
      <c r="H276" s="148">
        <v>0</v>
      </c>
      <c r="I276" s="148">
        <v>0</v>
      </c>
      <c r="J276" s="148">
        <v>0</v>
      </c>
      <c r="K276" s="148">
        <v>2630</v>
      </c>
      <c r="L276" s="148">
        <v>0.99</v>
      </c>
      <c r="M276" s="148">
        <v>0.99</v>
      </c>
      <c r="O276" s="39">
        <f t="shared" si="12"/>
        <v>7562.720000000006</v>
      </c>
      <c r="P276" s="39">
        <f t="shared" si="13"/>
        <v>6546.839999999999</v>
      </c>
      <c r="Q276" s="39">
        <f t="shared" si="14"/>
        <v>14109.560000000005</v>
      </c>
    </row>
    <row r="277" spans="2:17" ht="12">
      <c r="B277" s="29" t="s">
        <v>414</v>
      </c>
      <c r="C277" s="29" t="s">
        <v>76</v>
      </c>
      <c r="D277" s="148">
        <v>1998.5700000000002</v>
      </c>
      <c r="E277" s="148">
        <v>3289.07</v>
      </c>
      <c r="F277" s="148">
        <v>0</v>
      </c>
      <c r="G277" s="148">
        <v>500</v>
      </c>
      <c r="H277" s="148">
        <v>0</v>
      </c>
      <c r="I277" s="148">
        <v>0</v>
      </c>
      <c r="J277" s="148">
        <v>0</v>
      </c>
      <c r="K277" s="148">
        <v>0</v>
      </c>
      <c r="L277" s="148">
        <v>1.98</v>
      </c>
      <c r="M277" s="148">
        <v>1.98</v>
      </c>
      <c r="O277" s="39">
        <f t="shared" si="12"/>
        <v>2000.5500000000002</v>
      </c>
      <c r="P277" s="39">
        <f t="shared" si="13"/>
        <v>1790.5</v>
      </c>
      <c r="Q277" s="39">
        <f t="shared" si="14"/>
        <v>3791.05</v>
      </c>
    </row>
    <row r="278" spans="2:17" ht="12">
      <c r="B278" s="29" t="s">
        <v>414</v>
      </c>
      <c r="C278" s="29" t="s">
        <v>91</v>
      </c>
      <c r="D278" s="148">
        <v>7011.910000000008</v>
      </c>
      <c r="E278" s="148">
        <v>8948.890000000009</v>
      </c>
      <c r="F278" s="148">
        <v>0</v>
      </c>
      <c r="G278" s="148">
        <v>20</v>
      </c>
      <c r="H278" s="148">
        <v>0</v>
      </c>
      <c r="I278" s="148">
        <v>0</v>
      </c>
      <c r="J278" s="148">
        <v>0</v>
      </c>
      <c r="K278" s="148">
        <v>0</v>
      </c>
      <c r="L278" s="148">
        <v>1.98</v>
      </c>
      <c r="M278" s="148">
        <v>1.98</v>
      </c>
      <c r="O278" s="39">
        <f t="shared" si="12"/>
        <v>7013.890000000008</v>
      </c>
      <c r="P278" s="39">
        <f t="shared" si="13"/>
        <v>1956.9800000000005</v>
      </c>
      <c r="Q278" s="39">
        <f t="shared" si="14"/>
        <v>8970.870000000008</v>
      </c>
    </row>
    <row r="279" spans="2:17" ht="12">
      <c r="B279" s="29" t="s">
        <v>414</v>
      </c>
      <c r="C279" s="29" t="s">
        <v>95</v>
      </c>
      <c r="D279" s="148">
        <v>3165.309999999998</v>
      </c>
      <c r="E279" s="148">
        <v>3333.459999999998</v>
      </c>
      <c r="F279" s="148">
        <v>0</v>
      </c>
      <c r="G279" s="148">
        <v>0</v>
      </c>
      <c r="H279" s="148">
        <v>0</v>
      </c>
      <c r="I279" s="148">
        <v>0</v>
      </c>
      <c r="J279" s="148">
        <v>0</v>
      </c>
      <c r="K279" s="148">
        <v>0</v>
      </c>
      <c r="L279" s="148">
        <v>0</v>
      </c>
      <c r="M279" s="148">
        <v>0</v>
      </c>
      <c r="O279" s="39">
        <f t="shared" si="12"/>
        <v>3165.309999999998</v>
      </c>
      <c r="P279" s="39">
        <f t="shared" si="13"/>
        <v>168.1500000000001</v>
      </c>
      <c r="Q279" s="39">
        <f t="shared" si="14"/>
        <v>3333.459999999998</v>
      </c>
    </row>
    <row r="280" spans="2:17" ht="12">
      <c r="B280" s="29" t="s">
        <v>414</v>
      </c>
      <c r="C280" s="29" t="s">
        <v>99</v>
      </c>
      <c r="D280" s="148">
        <v>8214.25</v>
      </c>
      <c r="E280" s="148">
        <v>11056.09</v>
      </c>
      <c r="F280" s="148">
        <v>26</v>
      </c>
      <c r="G280" s="148">
        <v>37</v>
      </c>
      <c r="H280" s="148">
        <v>0</v>
      </c>
      <c r="I280" s="148">
        <v>0</v>
      </c>
      <c r="J280" s="148">
        <v>0</v>
      </c>
      <c r="K280" s="148">
        <v>0</v>
      </c>
      <c r="L280" s="148">
        <v>4.96</v>
      </c>
      <c r="M280" s="148">
        <v>4.96</v>
      </c>
      <c r="O280" s="39">
        <f t="shared" si="12"/>
        <v>8245.21</v>
      </c>
      <c r="P280" s="39">
        <f t="shared" si="13"/>
        <v>2852.84</v>
      </c>
      <c r="Q280" s="39">
        <f t="shared" si="14"/>
        <v>11098.05</v>
      </c>
    </row>
    <row r="281" spans="2:17" ht="12">
      <c r="B281" s="29" t="s">
        <v>414</v>
      </c>
      <c r="C281" s="29" t="s">
        <v>111</v>
      </c>
      <c r="D281" s="148">
        <v>18555.150000000038</v>
      </c>
      <c r="E281" s="148">
        <v>28146.990000000038</v>
      </c>
      <c r="F281" s="148">
        <v>36.2</v>
      </c>
      <c r="G281" s="148">
        <v>41.2</v>
      </c>
      <c r="H281" s="148">
        <v>0</v>
      </c>
      <c r="I281" s="148">
        <v>40</v>
      </c>
      <c r="J281" s="148">
        <v>0</v>
      </c>
      <c r="K281" s="148">
        <v>499</v>
      </c>
      <c r="L281" s="148">
        <v>0.99</v>
      </c>
      <c r="M281" s="148">
        <v>0.99</v>
      </c>
      <c r="O281" s="39">
        <f t="shared" si="12"/>
        <v>18592.34000000004</v>
      </c>
      <c r="P281" s="39">
        <f t="shared" si="13"/>
        <v>10135.84</v>
      </c>
      <c r="Q281" s="39">
        <f t="shared" si="14"/>
        <v>28728.18000000004</v>
      </c>
    </row>
    <row r="282" spans="2:17" ht="12">
      <c r="B282" s="29" t="s">
        <v>414</v>
      </c>
      <c r="C282" s="29" t="s">
        <v>124</v>
      </c>
      <c r="D282" s="148">
        <v>2718.240000000002</v>
      </c>
      <c r="E282" s="148">
        <v>4672.750000000002</v>
      </c>
      <c r="F282" s="148">
        <v>0</v>
      </c>
      <c r="G282" s="148">
        <v>0</v>
      </c>
      <c r="H282" s="148">
        <v>0</v>
      </c>
      <c r="I282" s="148">
        <v>0</v>
      </c>
      <c r="J282" s="148">
        <v>0</v>
      </c>
      <c r="K282" s="148">
        <v>0</v>
      </c>
      <c r="L282" s="148">
        <v>1.99</v>
      </c>
      <c r="M282" s="148">
        <v>1.99</v>
      </c>
      <c r="O282" s="39">
        <f t="shared" si="12"/>
        <v>2720.230000000002</v>
      </c>
      <c r="P282" s="39">
        <f t="shared" si="13"/>
        <v>1954.5099999999998</v>
      </c>
      <c r="Q282" s="39">
        <f t="shared" si="14"/>
        <v>4674.740000000002</v>
      </c>
    </row>
    <row r="283" spans="2:17" ht="12">
      <c r="B283" s="29" t="s">
        <v>414</v>
      </c>
      <c r="C283" s="29" t="s">
        <v>130</v>
      </c>
      <c r="D283" s="148">
        <v>5396.769999999995</v>
      </c>
      <c r="E283" s="148">
        <v>19502.04999999999</v>
      </c>
      <c r="F283" s="148">
        <v>5</v>
      </c>
      <c r="G283" s="148">
        <v>47</v>
      </c>
      <c r="H283" s="148">
        <v>0</v>
      </c>
      <c r="I283" s="148">
        <v>0</v>
      </c>
      <c r="J283" s="148">
        <v>0</v>
      </c>
      <c r="K283" s="148">
        <v>499</v>
      </c>
      <c r="L283" s="148">
        <v>0</v>
      </c>
      <c r="M283" s="148">
        <v>0.99</v>
      </c>
      <c r="O283" s="39">
        <f t="shared" si="12"/>
        <v>5401.769999999995</v>
      </c>
      <c r="P283" s="39">
        <f t="shared" si="13"/>
        <v>14647.269999999995</v>
      </c>
      <c r="Q283" s="39">
        <f t="shared" si="14"/>
        <v>20049.03999999999</v>
      </c>
    </row>
    <row r="284" spans="2:17" ht="12">
      <c r="B284" s="29" t="s">
        <v>414</v>
      </c>
      <c r="C284" s="29" t="s">
        <v>147</v>
      </c>
      <c r="D284" s="148">
        <v>4415.830000000004</v>
      </c>
      <c r="E284" s="148">
        <v>5328.930000000004</v>
      </c>
      <c r="F284" s="148">
        <v>0</v>
      </c>
      <c r="G284" s="148">
        <v>0</v>
      </c>
      <c r="H284" s="148">
        <v>0</v>
      </c>
      <c r="I284" s="148">
        <v>0</v>
      </c>
      <c r="J284" s="148">
        <v>0</v>
      </c>
      <c r="K284" s="148">
        <v>0</v>
      </c>
      <c r="L284" s="148">
        <v>0</v>
      </c>
      <c r="M284" s="148">
        <v>0</v>
      </c>
      <c r="O284" s="39">
        <f t="shared" si="12"/>
        <v>4415.830000000004</v>
      </c>
      <c r="P284" s="39">
        <f t="shared" si="13"/>
        <v>913.1000000000004</v>
      </c>
      <c r="Q284" s="39">
        <f t="shared" si="14"/>
        <v>5328.930000000004</v>
      </c>
    </row>
    <row r="285" spans="2:17" ht="12">
      <c r="B285" s="29" t="s">
        <v>414</v>
      </c>
      <c r="C285" s="29" t="s">
        <v>152</v>
      </c>
      <c r="D285" s="148">
        <v>3395.1299999999997</v>
      </c>
      <c r="E285" s="148">
        <v>5445.319999999999</v>
      </c>
      <c r="F285" s="148">
        <v>0</v>
      </c>
      <c r="G285" s="148">
        <v>0</v>
      </c>
      <c r="H285" s="148">
        <v>0</v>
      </c>
      <c r="I285" s="148">
        <v>0</v>
      </c>
      <c r="J285" s="148">
        <v>0</v>
      </c>
      <c r="K285" s="148">
        <v>0</v>
      </c>
      <c r="L285" s="148">
        <v>0</v>
      </c>
      <c r="M285" s="148">
        <v>0</v>
      </c>
      <c r="O285" s="39">
        <f t="shared" si="12"/>
        <v>3395.1299999999997</v>
      </c>
      <c r="P285" s="39">
        <f t="shared" si="13"/>
        <v>2050.189999999999</v>
      </c>
      <c r="Q285" s="39">
        <f t="shared" si="14"/>
        <v>5445.319999999999</v>
      </c>
    </row>
    <row r="286" spans="2:17" ht="12">
      <c r="B286" s="29" t="s">
        <v>414</v>
      </c>
      <c r="C286" s="29" t="s">
        <v>679</v>
      </c>
      <c r="D286" s="148">
        <v>6566.219999999998</v>
      </c>
      <c r="E286" s="148">
        <v>9207.679999999998</v>
      </c>
      <c r="F286" s="148">
        <v>40.5</v>
      </c>
      <c r="G286" s="148">
        <v>51.5</v>
      </c>
      <c r="H286" s="148">
        <v>0</v>
      </c>
      <c r="I286" s="148">
        <v>0</v>
      </c>
      <c r="J286" s="148">
        <v>0</v>
      </c>
      <c r="K286" s="148">
        <v>200</v>
      </c>
      <c r="L286" s="148">
        <v>0</v>
      </c>
      <c r="M286" s="148">
        <v>0</v>
      </c>
      <c r="O286" s="39">
        <f t="shared" si="12"/>
        <v>6606.719999999998</v>
      </c>
      <c r="P286" s="39">
        <f t="shared" si="13"/>
        <v>2852.46</v>
      </c>
      <c r="Q286" s="39">
        <f t="shared" si="14"/>
        <v>9459.179999999998</v>
      </c>
    </row>
    <row r="287" spans="2:17" ht="12">
      <c r="B287" s="29" t="s">
        <v>414</v>
      </c>
      <c r="C287" s="29" t="s">
        <v>168</v>
      </c>
      <c r="D287" s="148">
        <v>5221.100000000013</v>
      </c>
      <c r="E287" s="148">
        <v>5968.2000000000135</v>
      </c>
      <c r="F287" s="148">
        <v>0</v>
      </c>
      <c r="G287" s="148">
        <v>0</v>
      </c>
      <c r="H287" s="148">
        <v>0</v>
      </c>
      <c r="I287" s="148">
        <v>0</v>
      </c>
      <c r="J287" s="148">
        <v>0</v>
      </c>
      <c r="K287" s="148">
        <v>0</v>
      </c>
      <c r="L287" s="148">
        <v>0.99</v>
      </c>
      <c r="M287" s="148">
        <v>0.99</v>
      </c>
      <c r="O287" s="39">
        <f t="shared" si="12"/>
        <v>5222.090000000013</v>
      </c>
      <c r="P287" s="39">
        <f t="shared" si="13"/>
        <v>747.1000000000004</v>
      </c>
      <c r="Q287" s="39">
        <f t="shared" si="14"/>
        <v>5969.190000000013</v>
      </c>
    </row>
    <row r="288" spans="2:17" ht="12">
      <c r="B288" s="29" t="s">
        <v>414</v>
      </c>
      <c r="C288" s="29" t="s">
        <v>179</v>
      </c>
      <c r="D288" s="148">
        <v>2449.4499999999966</v>
      </c>
      <c r="E288" s="148">
        <v>3516.1499999999965</v>
      </c>
      <c r="F288" s="148">
        <v>0</v>
      </c>
      <c r="G288" s="148">
        <v>0</v>
      </c>
      <c r="H288" s="148">
        <v>0</v>
      </c>
      <c r="I288" s="148">
        <v>0</v>
      </c>
      <c r="J288" s="148">
        <v>0</v>
      </c>
      <c r="K288" s="148">
        <v>0</v>
      </c>
      <c r="L288" s="148">
        <v>0.99</v>
      </c>
      <c r="M288" s="148">
        <v>0.99</v>
      </c>
      <c r="O288" s="39">
        <f t="shared" si="12"/>
        <v>2450.4399999999964</v>
      </c>
      <c r="P288" s="39">
        <f t="shared" si="13"/>
        <v>1066.6999999999998</v>
      </c>
      <c r="Q288" s="39">
        <f t="shared" si="14"/>
        <v>3517.1399999999962</v>
      </c>
    </row>
    <row r="289" spans="2:17" ht="12">
      <c r="B289" s="29" t="s">
        <v>414</v>
      </c>
      <c r="C289" s="29" t="s">
        <v>184</v>
      </c>
      <c r="D289" s="148">
        <v>2616.8700000000003</v>
      </c>
      <c r="E289" s="148">
        <v>3808.9500000000007</v>
      </c>
      <c r="F289" s="148">
        <v>0</v>
      </c>
      <c r="G289" s="148">
        <v>0</v>
      </c>
      <c r="H289" s="148">
        <v>0</v>
      </c>
      <c r="I289" s="148">
        <v>0</v>
      </c>
      <c r="J289" s="148">
        <v>0</v>
      </c>
      <c r="K289" s="148">
        <v>0</v>
      </c>
      <c r="L289" s="148">
        <v>0</v>
      </c>
      <c r="M289" s="148">
        <v>0</v>
      </c>
      <c r="O289" s="39">
        <f t="shared" si="12"/>
        <v>2616.8700000000003</v>
      </c>
      <c r="P289" s="39">
        <f t="shared" si="13"/>
        <v>1192.0800000000004</v>
      </c>
      <c r="Q289" s="39">
        <f t="shared" si="14"/>
        <v>3808.9500000000007</v>
      </c>
    </row>
    <row r="290" spans="2:17" ht="12">
      <c r="B290" s="29" t="s">
        <v>414</v>
      </c>
      <c r="C290" s="149" t="s">
        <v>212</v>
      </c>
      <c r="D290" s="148">
        <v>8193.880000000014</v>
      </c>
      <c r="E290" s="148">
        <v>14960.990000000014</v>
      </c>
      <c r="F290" s="148">
        <v>0</v>
      </c>
      <c r="G290" s="148">
        <v>906</v>
      </c>
      <c r="H290" s="148">
        <v>0</v>
      </c>
      <c r="I290" s="148">
        <v>0</v>
      </c>
      <c r="J290" s="148">
        <v>0</v>
      </c>
      <c r="K290" s="148">
        <v>0</v>
      </c>
      <c r="L290" s="148">
        <v>0</v>
      </c>
      <c r="M290" s="148">
        <v>0</v>
      </c>
      <c r="O290" s="39">
        <f t="shared" si="12"/>
        <v>8193.880000000014</v>
      </c>
      <c r="P290" s="39">
        <f t="shared" si="13"/>
        <v>7673.110000000001</v>
      </c>
      <c r="Q290" s="39">
        <f t="shared" si="14"/>
        <v>15866.990000000014</v>
      </c>
    </row>
    <row r="291" spans="2:17" ht="12">
      <c r="B291" s="29" t="s">
        <v>414</v>
      </c>
      <c r="C291" s="29" t="s">
        <v>218</v>
      </c>
      <c r="D291" s="148">
        <v>7049.989999999999</v>
      </c>
      <c r="E291" s="148">
        <v>10706.3</v>
      </c>
      <c r="F291" s="148">
        <v>17</v>
      </c>
      <c r="G291" s="148">
        <v>28</v>
      </c>
      <c r="H291" s="148">
        <v>3.7</v>
      </c>
      <c r="I291" s="148">
        <v>3.7</v>
      </c>
      <c r="J291" s="148">
        <v>0</v>
      </c>
      <c r="K291" s="148">
        <v>498</v>
      </c>
      <c r="L291" s="148">
        <v>1.99</v>
      </c>
      <c r="M291" s="148">
        <v>1.99</v>
      </c>
      <c r="O291" s="39">
        <f t="shared" si="12"/>
        <v>7072.6799999999985</v>
      </c>
      <c r="P291" s="39">
        <f t="shared" si="13"/>
        <v>4165.310000000001</v>
      </c>
      <c r="Q291" s="39">
        <f t="shared" si="14"/>
        <v>11237.99</v>
      </c>
    </row>
    <row r="292" spans="2:17" ht="12">
      <c r="B292" s="29" t="s">
        <v>414</v>
      </c>
      <c r="C292" s="29" t="s">
        <v>219</v>
      </c>
      <c r="D292" s="148">
        <v>4604.3299999999945</v>
      </c>
      <c r="E292" s="148">
        <v>12109.189999999993</v>
      </c>
      <c r="F292" s="148">
        <v>146.5</v>
      </c>
      <c r="G292" s="148">
        <v>353.5</v>
      </c>
      <c r="H292" s="148">
        <v>0</v>
      </c>
      <c r="I292" s="148">
        <v>0</v>
      </c>
      <c r="J292" s="148">
        <v>0</v>
      </c>
      <c r="K292" s="148">
        <v>0</v>
      </c>
      <c r="L292" s="148">
        <v>0</v>
      </c>
      <c r="M292" s="148">
        <v>0</v>
      </c>
      <c r="O292" s="39">
        <f t="shared" si="12"/>
        <v>4750.8299999999945</v>
      </c>
      <c r="P292" s="39">
        <f t="shared" si="13"/>
        <v>7711.859999999999</v>
      </c>
      <c r="Q292" s="39">
        <f t="shared" si="14"/>
        <v>12462.689999999993</v>
      </c>
    </row>
    <row r="293" spans="2:17" ht="12">
      <c r="B293" s="29" t="s">
        <v>414</v>
      </c>
      <c r="C293" s="29" t="s">
        <v>223</v>
      </c>
      <c r="D293" s="148">
        <v>6590.220000000004</v>
      </c>
      <c r="E293" s="148">
        <v>14040.830000000004</v>
      </c>
      <c r="F293" s="148">
        <v>12</v>
      </c>
      <c r="G293" s="148">
        <v>72</v>
      </c>
      <c r="H293" s="148">
        <v>0</v>
      </c>
      <c r="I293" s="148">
        <v>0</v>
      </c>
      <c r="J293" s="148">
        <v>0</v>
      </c>
      <c r="K293" s="148">
        <v>0</v>
      </c>
      <c r="L293" s="148">
        <v>1.74</v>
      </c>
      <c r="M293" s="148">
        <v>1.74</v>
      </c>
      <c r="O293" s="39">
        <f t="shared" si="12"/>
        <v>6603.960000000004</v>
      </c>
      <c r="P293" s="39">
        <f t="shared" si="13"/>
        <v>7510.61</v>
      </c>
      <c r="Q293" s="39">
        <f t="shared" si="14"/>
        <v>14114.570000000003</v>
      </c>
    </row>
    <row r="294" spans="2:17" ht="12">
      <c r="B294" s="29" t="s">
        <v>414</v>
      </c>
      <c r="C294" s="29" t="s">
        <v>285</v>
      </c>
      <c r="D294" s="148">
        <v>2866.5400000000004</v>
      </c>
      <c r="E294" s="148">
        <v>16326.56</v>
      </c>
      <c r="F294" s="148">
        <v>0</v>
      </c>
      <c r="G294" s="148">
        <v>0</v>
      </c>
      <c r="H294" s="148">
        <v>0</v>
      </c>
      <c r="I294" s="148">
        <v>0</v>
      </c>
      <c r="J294" s="148">
        <v>0</v>
      </c>
      <c r="K294" s="148">
        <v>0</v>
      </c>
      <c r="L294" s="148">
        <v>1.98</v>
      </c>
      <c r="M294" s="148">
        <v>1.98</v>
      </c>
      <c r="O294" s="39">
        <f t="shared" si="12"/>
        <v>2868.5200000000004</v>
      </c>
      <c r="P294" s="39">
        <f t="shared" si="13"/>
        <v>13460.019999999999</v>
      </c>
      <c r="Q294" s="39">
        <f t="shared" si="14"/>
        <v>16328.539999999999</v>
      </c>
    </row>
    <row r="295" spans="2:17" ht="12">
      <c r="B295" s="29" t="s">
        <v>414</v>
      </c>
      <c r="C295" s="29" t="s">
        <v>287</v>
      </c>
      <c r="D295" s="148">
        <v>5769.169999999994</v>
      </c>
      <c r="E295" s="148">
        <v>11472.559999999994</v>
      </c>
      <c r="F295" s="148">
        <v>5</v>
      </c>
      <c r="G295" s="148">
        <v>5</v>
      </c>
      <c r="H295" s="148">
        <v>0</v>
      </c>
      <c r="I295" s="148">
        <v>0</v>
      </c>
      <c r="J295" s="148">
        <v>0</v>
      </c>
      <c r="K295" s="148">
        <v>0</v>
      </c>
      <c r="L295" s="148">
        <v>0</v>
      </c>
      <c r="M295" s="148">
        <v>0</v>
      </c>
      <c r="O295" s="39">
        <f t="shared" si="12"/>
        <v>5774.169999999994</v>
      </c>
      <c r="P295" s="39">
        <f t="shared" si="13"/>
        <v>5703.39</v>
      </c>
      <c r="Q295" s="39">
        <f t="shared" si="14"/>
        <v>11477.559999999994</v>
      </c>
    </row>
    <row r="296" spans="2:17" ht="12">
      <c r="B296" s="29" t="s">
        <v>414</v>
      </c>
      <c r="C296" s="29" t="s">
        <v>302</v>
      </c>
      <c r="D296" s="148">
        <v>4485.150000000002</v>
      </c>
      <c r="E296" s="148">
        <v>6813.360000000002</v>
      </c>
      <c r="F296" s="148">
        <v>5</v>
      </c>
      <c r="G296" s="148">
        <v>16</v>
      </c>
      <c r="H296" s="148">
        <v>0</v>
      </c>
      <c r="I296" s="148">
        <v>0</v>
      </c>
      <c r="J296" s="148">
        <v>0</v>
      </c>
      <c r="K296" s="148">
        <v>0</v>
      </c>
      <c r="L296" s="148">
        <v>4.95</v>
      </c>
      <c r="M296" s="148">
        <v>4.95</v>
      </c>
      <c r="O296" s="39">
        <f t="shared" si="12"/>
        <v>4495.100000000002</v>
      </c>
      <c r="P296" s="39">
        <f t="shared" si="13"/>
        <v>2339.21</v>
      </c>
      <c r="Q296" s="39">
        <f t="shared" si="14"/>
        <v>6834.310000000002</v>
      </c>
    </row>
    <row r="297" spans="2:17" ht="12">
      <c r="B297" s="29" t="s">
        <v>414</v>
      </c>
      <c r="C297" s="29" t="s">
        <v>327</v>
      </c>
      <c r="D297" s="148">
        <v>3417.8599999999947</v>
      </c>
      <c r="E297" s="148">
        <v>4748.0799999999945</v>
      </c>
      <c r="F297" s="148">
        <v>0</v>
      </c>
      <c r="G297" s="148">
        <v>0</v>
      </c>
      <c r="H297" s="148">
        <v>0</v>
      </c>
      <c r="I297" s="148">
        <v>0</v>
      </c>
      <c r="J297" s="148">
        <v>0</v>
      </c>
      <c r="K297" s="148">
        <v>0</v>
      </c>
      <c r="L297" s="148">
        <v>0.99</v>
      </c>
      <c r="M297" s="148">
        <v>0.99</v>
      </c>
      <c r="O297" s="39">
        <f t="shared" si="12"/>
        <v>3418.8499999999945</v>
      </c>
      <c r="P297" s="39">
        <f t="shared" si="13"/>
        <v>1330.2199999999998</v>
      </c>
      <c r="Q297" s="39">
        <f t="shared" si="14"/>
        <v>4749.069999999994</v>
      </c>
    </row>
    <row r="298" spans="2:17" ht="12">
      <c r="B298" s="29" t="s">
        <v>414</v>
      </c>
      <c r="C298" s="29" t="s">
        <v>345</v>
      </c>
      <c r="D298" s="148">
        <v>5644.580000000001</v>
      </c>
      <c r="E298" s="148">
        <v>20069.240000000005</v>
      </c>
      <c r="F298" s="148">
        <v>16.3</v>
      </c>
      <c r="G298" s="148">
        <v>13602.3</v>
      </c>
      <c r="H298" s="148">
        <v>0</v>
      </c>
      <c r="I298" s="148">
        <v>0</v>
      </c>
      <c r="J298" s="148">
        <v>0</v>
      </c>
      <c r="K298" s="148">
        <v>0</v>
      </c>
      <c r="L298" s="148">
        <v>0</v>
      </c>
      <c r="M298" s="148">
        <v>0</v>
      </c>
      <c r="O298" s="39">
        <f t="shared" si="12"/>
        <v>5660.880000000001</v>
      </c>
      <c r="P298" s="39">
        <f t="shared" si="13"/>
        <v>28010.660000000007</v>
      </c>
      <c r="Q298" s="39">
        <f t="shared" si="14"/>
        <v>33671.54000000001</v>
      </c>
    </row>
    <row r="299" spans="2:17" ht="12">
      <c r="B299" s="29" t="s">
        <v>414</v>
      </c>
      <c r="C299" s="29" t="s">
        <v>354</v>
      </c>
      <c r="D299" s="148">
        <v>9533.35999999999</v>
      </c>
      <c r="E299" s="148">
        <v>17992.359999999993</v>
      </c>
      <c r="F299" s="148">
        <v>316.0000000000001</v>
      </c>
      <c r="G299" s="148">
        <v>427.0000000000001</v>
      </c>
      <c r="H299" s="148">
        <v>0</v>
      </c>
      <c r="I299" s="148">
        <v>0</v>
      </c>
      <c r="J299" s="148">
        <v>0</v>
      </c>
      <c r="K299" s="148">
        <v>499</v>
      </c>
      <c r="L299" s="148">
        <v>0.99</v>
      </c>
      <c r="M299" s="148">
        <v>0.99</v>
      </c>
      <c r="O299" s="39">
        <f t="shared" si="12"/>
        <v>9850.34999999999</v>
      </c>
      <c r="P299" s="39">
        <f t="shared" si="13"/>
        <v>9069.000000000005</v>
      </c>
      <c r="Q299" s="39">
        <f t="shared" si="14"/>
        <v>18919.349999999995</v>
      </c>
    </row>
    <row r="300" spans="2:17" ht="12">
      <c r="B300" s="29" t="s">
        <v>414</v>
      </c>
      <c r="C300" s="29" t="s">
        <v>357</v>
      </c>
      <c r="D300" s="148">
        <v>4851.250000000001</v>
      </c>
      <c r="E300" s="148">
        <v>14867.559999999998</v>
      </c>
      <c r="F300" s="148">
        <v>0</v>
      </c>
      <c r="G300" s="148">
        <v>0</v>
      </c>
      <c r="H300" s="148">
        <v>0</v>
      </c>
      <c r="I300" s="148">
        <v>0</v>
      </c>
      <c r="J300" s="148">
        <v>0</v>
      </c>
      <c r="K300" s="148">
        <v>249</v>
      </c>
      <c r="L300" s="148">
        <v>0</v>
      </c>
      <c r="M300" s="148">
        <v>0.99</v>
      </c>
      <c r="O300" s="39">
        <f t="shared" si="12"/>
        <v>4851.250000000001</v>
      </c>
      <c r="P300" s="39">
        <f t="shared" si="13"/>
        <v>10266.299999999996</v>
      </c>
      <c r="Q300" s="39">
        <f t="shared" si="14"/>
        <v>15117.549999999997</v>
      </c>
    </row>
    <row r="301" spans="2:17" ht="12">
      <c r="B301" s="29" t="s">
        <v>414</v>
      </c>
      <c r="C301" s="29" t="s">
        <v>359</v>
      </c>
      <c r="D301" s="148">
        <v>3778.229999999999</v>
      </c>
      <c r="E301" s="148">
        <v>5871.4</v>
      </c>
      <c r="F301" s="148">
        <v>0</v>
      </c>
      <c r="G301" s="148">
        <v>1015</v>
      </c>
      <c r="H301" s="148">
        <v>0</v>
      </c>
      <c r="I301" s="148">
        <v>0</v>
      </c>
      <c r="J301" s="148">
        <v>0</v>
      </c>
      <c r="K301" s="148">
        <v>0</v>
      </c>
      <c r="L301" s="148">
        <v>0.9</v>
      </c>
      <c r="M301" s="148">
        <v>0.9</v>
      </c>
      <c r="O301" s="39">
        <f t="shared" si="12"/>
        <v>3779.129999999999</v>
      </c>
      <c r="P301" s="39">
        <f t="shared" si="13"/>
        <v>3108.17</v>
      </c>
      <c r="Q301" s="39">
        <f t="shared" si="14"/>
        <v>6887.299999999999</v>
      </c>
    </row>
    <row r="302" spans="2:17" ht="12">
      <c r="B302" s="29" t="s">
        <v>414</v>
      </c>
      <c r="C302" s="29" t="s">
        <v>360</v>
      </c>
      <c r="D302" s="148">
        <v>4815.889999999996</v>
      </c>
      <c r="E302" s="148">
        <v>6935.469999999997</v>
      </c>
      <c r="F302" s="148">
        <v>1.2</v>
      </c>
      <c r="G302" s="148">
        <v>1.2</v>
      </c>
      <c r="H302" s="148">
        <v>0</v>
      </c>
      <c r="I302" s="148">
        <v>0</v>
      </c>
      <c r="J302" s="148">
        <v>0</v>
      </c>
      <c r="K302" s="148">
        <v>1334</v>
      </c>
      <c r="L302" s="148">
        <v>1.98</v>
      </c>
      <c r="M302" s="148">
        <v>1.98</v>
      </c>
      <c r="O302" s="39">
        <f t="shared" si="12"/>
        <v>4819.069999999995</v>
      </c>
      <c r="P302" s="39">
        <f t="shared" si="13"/>
        <v>3453.580000000001</v>
      </c>
      <c r="Q302" s="39">
        <f t="shared" si="14"/>
        <v>8272.649999999996</v>
      </c>
    </row>
    <row r="303" spans="2:17" ht="12">
      <c r="B303" s="29" t="s">
        <v>414</v>
      </c>
      <c r="C303" s="29" t="s">
        <v>366</v>
      </c>
      <c r="D303" s="148">
        <v>5036.460000000002</v>
      </c>
      <c r="E303" s="148">
        <v>8009.450000000001</v>
      </c>
      <c r="F303" s="148">
        <v>0</v>
      </c>
      <c r="G303" s="148">
        <v>0</v>
      </c>
      <c r="H303" s="148">
        <v>0</v>
      </c>
      <c r="I303" s="148">
        <v>0</v>
      </c>
      <c r="J303" s="148">
        <v>0</v>
      </c>
      <c r="K303" s="148">
        <v>499</v>
      </c>
      <c r="L303" s="148">
        <v>0.99</v>
      </c>
      <c r="M303" s="148">
        <v>0.99</v>
      </c>
      <c r="O303" s="39">
        <f t="shared" si="12"/>
        <v>5037.450000000002</v>
      </c>
      <c r="P303" s="39">
        <f t="shared" si="13"/>
        <v>3471.989999999999</v>
      </c>
      <c r="Q303" s="39">
        <f t="shared" si="14"/>
        <v>8509.44</v>
      </c>
    </row>
    <row r="304" spans="2:17" ht="12">
      <c r="B304" s="29" t="s">
        <v>414</v>
      </c>
      <c r="C304" s="149" t="s">
        <v>367</v>
      </c>
      <c r="D304" s="148">
        <v>6841.330000000004</v>
      </c>
      <c r="E304" s="148">
        <v>9318.030000000004</v>
      </c>
      <c r="F304" s="148">
        <v>20</v>
      </c>
      <c r="G304" s="148">
        <v>20</v>
      </c>
      <c r="H304" s="148">
        <v>0</v>
      </c>
      <c r="I304" s="148">
        <v>0</v>
      </c>
      <c r="J304" s="148">
        <v>0</v>
      </c>
      <c r="K304" s="148">
        <v>1067</v>
      </c>
      <c r="L304" s="148">
        <v>0.99</v>
      </c>
      <c r="M304" s="148">
        <v>0.99</v>
      </c>
      <c r="O304" s="39">
        <f t="shared" si="12"/>
        <v>6862.320000000003</v>
      </c>
      <c r="P304" s="39">
        <f t="shared" si="13"/>
        <v>3543.7000000000007</v>
      </c>
      <c r="Q304" s="39">
        <f t="shared" si="14"/>
        <v>10406.020000000004</v>
      </c>
    </row>
    <row r="305" spans="2:17" ht="12">
      <c r="B305" s="29" t="s">
        <v>414</v>
      </c>
      <c r="C305" s="29" t="s">
        <v>378</v>
      </c>
      <c r="D305" s="148">
        <v>11588.429999999998</v>
      </c>
      <c r="E305" s="148">
        <v>19453.65</v>
      </c>
      <c r="F305" s="148">
        <v>11</v>
      </c>
      <c r="G305" s="148">
        <v>11</v>
      </c>
      <c r="H305" s="148">
        <v>0</v>
      </c>
      <c r="I305" s="148">
        <v>0</v>
      </c>
      <c r="J305" s="148">
        <v>0</v>
      </c>
      <c r="K305" s="148">
        <v>0</v>
      </c>
      <c r="L305" s="148">
        <v>0.99</v>
      </c>
      <c r="M305" s="148">
        <v>0.99</v>
      </c>
      <c r="O305" s="39">
        <f t="shared" si="12"/>
        <v>11600.419999999998</v>
      </c>
      <c r="P305" s="39">
        <f t="shared" si="13"/>
        <v>7865.220000000005</v>
      </c>
      <c r="Q305" s="39">
        <f t="shared" si="14"/>
        <v>19465.640000000003</v>
      </c>
    </row>
    <row r="306" spans="2:17" ht="12">
      <c r="B306" s="29" t="s">
        <v>918</v>
      </c>
      <c r="C306" s="149" t="s">
        <v>51</v>
      </c>
      <c r="D306" s="148">
        <v>9345.610000000002</v>
      </c>
      <c r="E306" s="148">
        <v>34186.380000000005</v>
      </c>
      <c r="F306" s="148">
        <v>20</v>
      </c>
      <c r="G306" s="148">
        <v>1526</v>
      </c>
      <c r="H306" s="148">
        <v>0</v>
      </c>
      <c r="I306" s="148">
        <v>0</v>
      </c>
      <c r="J306" s="148">
        <v>0</v>
      </c>
      <c r="K306" s="148">
        <v>4700</v>
      </c>
      <c r="L306" s="148">
        <v>0</v>
      </c>
      <c r="M306" s="148">
        <v>0</v>
      </c>
      <c r="O306" s="39">
        <f t="shared" si="12"/>
        <v>9365.610000000002</v>
      </c>
      <c r="P306" s="39">
        <f t="shared" si="13"/>
        <v>31046.770000000004</v>
      </c>
      <c r="Q306" s="39">
        <f t="shared" si="14"/>
        <v>40412.380000000005</v>
      </c>
    </row>
    <row r="307" spans="2:17" ht="12">
      <c r="B307" s="29" t="s">
        <v>918</v>
      </c>
      <c r="C307" s="29" t="s">
        <v>61</v>
      </c>
      <c r="D307" s="148">
        <v>7102.169999999988</v>
      </c>
      <c r="E307" s="148">
        <v>16192.769999999988</v>
      </c>
      <c r="F307" s="148">
        <v>87</v>
      </c>
      <c r="G307" s="148">
        <v>1398.5</v>
      </c>
      <c r="H307" s="148">
        <v>0</v>
      </c>
      <c r="I307" s="148">
        <v>40</v>
      </c>
      <c r="J307" s="148">
        <v>0</v>
      </c>
      <c r="K307" s="148">
        <v>0</v>
      </c>
      <c r="L307" s="148">
        <v>2.98</v>
      </c>
      <c r="M307" s="148">
        <v>2.98</v>
      </c>
      <c r="O307" s="39">
        <f t="shared" si="12"/>
        <v>7192.149999999988</v>
      </c>
      <c r="P307" s="39">
        <f t="shared" si="13"/>
        <v>10442.100000000002</v>
      </c>
      <c r="Q307" s="39">
        <f t="shared" si="14"/>
        <v>17634.24999999999</v>
      </c>
    </row>
    <row r="308" spans="2:17" ht="12">
      <c r="B308" s="29" t="s">
        <v>918</v>
      </c>
      <c r="C308" s="29" t="s">
        <v>96</v>
      </c>
      <c r="D308" s="148">
        <v>11370.619999999995</v>
      </c>
      <c r="E308" s="148">
        <v>23187.489999999998</v>
      </c>
      <c r="F308" s="148">
        <v>55.4</v>
      </c>
      <c r="G308" s="148">
        <v>4365.4</v>
      </c>
      <c r="H308" s="148">
        <v>0</v>
      </c>
      <c r="I308" s="148">
        <v>0</v>
      </c>
      <c r="J308" s="148">
        <v>0</v>
      </c>
      <c r="K308" s="148">
        <v>1122</v>
      </c>
      <c r="L308" s="148">
        <v>0</v>
      </c>
      <c r="M308" s="148">
        <v>0</v>
      </c>
      <c r="O308" s="39">
        <f t="shared" si="12"/>
        <v>11426.019999999995</v>
      </c>
      <c r="P308" s="39">
        <f t="shared" si="13"/>
        <v>17248.870000000003</v>
      </c>
      <c r="Q308" s="39">
        <f t="shared" si="14"/>
        <v>28674.89</v>
      </c>
    </row>
    <row r="309" spans="2:17" ht="12">
      <c r="B309" s="29" t="s">
        <v>918</v>
      </c>
      <c r="C309" s="149" t="s">
        <v>101</v>
      </c>
      <c r="D309" s="148">
        <v>8398.650000000005</v>
      </c>
      <c r="E309" s="148">
        <v>15728.060000000005</v>
      </c>
      <c r="F309" s="148">
        <v>18.8</v>
      </c>
      <c r="G309" s="148">
        <v>18.8</v>
      </c>
      <c r="H309" s="148">
        <v>0</v>
      </c>
      <c r="I309" s="148">
        <v>0</v>
      </c>
      <c r="J309" s="148">
        <v>0</v>
      </c>
      <c r="K309" s="148">
        <v>759</v>
      </c>
      <c r="L309" s="148">
        <v>0.99</v>
      </c>
      <c r="M309" s="148">
        <v>0.99</v>
      </c>
      <c r="O309" s="39">
        <f t="shared" si="12"/>
        <v>8418.440000000004</v>
      </c>
      <c r="P309" s="39">
        <f t="shared" si="13"/>
        <v>8088.410000000002</v>
      </c>
      <c r="Q309" s="39">
        <f t="shared" si="14"/>
        <v>16506.850000000006</v>
      </c>
    </row>
    <row r="310" spans="2:17" ht="12">
      <c r="B310" s="29" t="s">
        <v>918</v>
      </c>
      <c r="C310" s="149" t="s">
        <v>114</v>
      </c>
      <c r="D310" s="148">
        <v>4253.259999999999</v>
      </c>
      <c r="E310" s="148">
        <v>5483.44</v>
      </c>
      <c r="F310" s="148">
        <v>5</v>
      </c>
      <c r="G310" s="148">
        <v>505</v>
      </c>
      <c r="H310" s="148">
        <v>0</v>
      </c>
      <c r="I310" s="148">
        <v>0</v>
      </c>
      <c r="J310" s="148">
        <v>0</v>
      </c>
      <c r="K310" s="148">
        <v>360</v>
      </c>
      <c r="L310" s="148">
        <v>0.99</v>
      </c>
      <c r="M310" s="148">
        <v>0.99</v>
      </c>
      <c r="O310" s="39">
        <f t="shared" si="12"/>
        <v>4259.249999999999</v>
      </c>
      <c r="P310" s="39">
        <f t="shared" si="13"/>
        <v>2090.1800000000003</v>
      </c>
      <c r="Q310" s="39">
        <f t="shared" si="14"/>
        <v>6349.429999999999</v>
      </c>
    </row>
    <row r="311" spans="2:17" ht="12">
      <c r="B311" s="29" t="s">
        <v>918</v>
      </c>
      <c r="C311" s="149" t="s">
        <v>125</v>
      </c>
      <c r="D311" s="148">
        <v>5543.110000000004</v>
      </c>
      <c r="E311" s="148">
        <v>11427.010000000002</v>
      </c>
      <c r="F311" s="148">
        <v>106</v>
      </c>
      <c r="G311" s="148">
        <v>9248</v>
      </c>
      <c r="H311" s="148">
        <v>0</v>
      </c>
      <c r="I311" s="148">
        <v>0</v>
      </c>
      <c r="J311" s="148">
        <v>0</v>
      </c>
      <c r="K311" s="148">
        <v>125</v>
      </c>
      <c r="L311" s="148">
        <v>0</v>
      </c>
      <c r="M311" s="148">
        <v>0</v>
      </c>
      <c r="O311" s="39">
        <f t="shared" si="12"/>
        <v>5649.110000000004</v>
      </c>
      <c r="P311" s="39">
        <f t="shared" si="13"/>
        <v>15150.899999999998</v>
      </c>
      <c r="Q311" s="39">
        <f t="shared" si="14"/>
        <v>20800.010000000002</v>
      </c>
    </row>
    <row r="312" spans="2:17" ht="12">
      <c r="B312" s="29" t="s">
        <v>918</v>
      </c>
      <c r="C312" s="149" t="s">
        <v>203</v>
      </c>
      <c r="D312" s="148">
        <v>4831.5199999999995</v>
      </c>
      <c r="E312" s="148">
        <v>5780.369999999999</v>
      </c>
      <c r="F312" s="148">
        <v>10</v>
      </c>
      <c r="G312" s="148">
        <v>551</v>
      </c>
      <c r="H312" s="148">
        <v>0</v>
      </c>
      <c r="I312" s="148">
        <v>0</v>
      </c>
      <c r="J312" s="148">
        <v>0</v>
      </c>
      <c r="K312" s="148">
        <v>1814</v>
      </c>
      <c r="L312" s="148">
        <v>0</v>
      </c>
      <c r="M312" s="148">
        <v>0</v>
      </c>
      <c r="O312" s="39">
        <f t="shared" si="12"/>
        <v>4841.5199999999995</v>
      </c>
      <c r="P312" s="39">
        <f t="shared" si="13"/>
        <v>3303.8499999999995</v>
      </c>
      <c r="Q312" s="39">
        <f t="shared" si="14"/>
        <v>8145.369999999999</v>
      </c>
    </row>
    <row r="313" spans="2:17" ht="12">
      <c r="B313" s="29" t="s">
        <v>918</v>
      </c>
      <c r="C313" s="29" t="s">
        <v>217</v>
      </c>
      <c r="D313" s="148">
        <v>4091.1700000000037</v>
      </c>
      <c r="E313" s="148">
        <v>4945.740000000003</v>
      </c>
      <c r="F313" s="148">
        <v>0</v>
      </c>
      <c r="G313" s="148">
        <v>0</v>
      </c>
      <c r="H313" s="148">
        <v>0</v>
      </c>
      <c r="I313" s="148">
        <v>0</v>
      </c>
      <c r="J313" s="148">
        <v>0</v>
      </c>
      <c r="K313" s="148">
        <v>0</v>
      </c>
      <c r="L313" s="148">
        <v>0</v>
      </c>
      <c r="M313" s="148">
        <v>0</v>
      </c>
      <c r="O313" s="39">
        <f t="shared" si="12"/>
        <v>4091.1700000000037</v>
      </c>
      <c r="P313" s="39">
        <f t="shared" si="13"/>
        <v>854.5699999999997</v>
      </c>
      <c r="Q313" s="39">
        <f t="shared" si="14"/>
        <v>4945.740000000003</v>
      </c>
    </row>
    <row r="314" spans="2:17" ht="12">
      <c r="B314" s="29" t="s">
        <v>918</v>
      </c>
      <c r="C314" s="29" t="s">
        <v>233</v>
      </c>
      <c r="D314" s="148">
        <v>12005.360000000004</v>
      </c>
      <c r="E314" s="148">
        <v>15057.000000000005</v>
      </c>
      <c r="F314" s="148">
        <v>12.84</v>
      </c>
      <c r="G314" s="148">
        <v>517.84</v>
      </c>
      <c r="H314" s="148">
        <v>0</v>
      </c>
      <c r="I314" s="148">
        <v>0</v>
      </c>
      <c r="J314" s="148">
        <v>0</v>
      </c>
      <c r="K314" s="148">
        <v>1365</v>
      </c>
      <c r="L314" s="148">
        <v>1</v>
      </c>
      <c r="M314" s="148">
        <v>1</v>
      </c>
      <c r="O314" s="39">
        <f t="shared" si="12"/>
        <v>12019.200000000004</v>
      </c>
      <c r="P314" s="39">
        <f t="shared" si="13"/>
        <v>4921.639999999999</v>
      </c>
      <c r="Q314" s="39">
        <f t="shared" si="14"/>
        <v>16940.840000000004</v>
      </c>
    </row>
    <row r="315" spans="2:17" ht="12">
      <c r="B315" s="29" t="s">
        <v>918</v>
      </c>
      <c r="C315" s="149" t="s">
        <v>258</v>
      </c>
      <c r="D315" s="148">
        <v>10644.260000000017</v>
      </c>
      <c r="E315" s="148">
        <v>11948.160000000018</v>
      </c>
      <c r="F315" s="148">
        <v>6</v>
      </c>
      <c r="G315" s="148">
        <v>11.5</v>
      </c>
      <c r="H315" s="148">
        <v>0</v>
      </c>
      <c r="I315" s="148">
        <v>0</v>
      </c>
      <c r="J315" s="148">
        <v>0</v>
      </c>
      <c r="K315" s="148">
        <v>0</v>
      </c>
      <c r="L315" s="148">
        <v>1.74</v>
      </c>
      <c r="M315" s="148">
        <v>1.74</v>
      </c>
      <c r="O315" s="39">
        <f t="shared" si="12"/>
        <v>10652.000000000016</v>
      </c>
      <c r="P315" s="39">
        <f t="shared" si="13"/>
        <v>1309.4000000000015</v>
      </c>
      <c r="Q315" s="39">
        <f t="shared" si="14"/>
        <v>11961.400000000018</v>
      </c>
    </row>
    <row r="316" spans="2:17" ht="12">
      <c r="B316" s="29" t="s">
        <v>918</v>
      </c>
      <c r="C316" s="149" t="s">
        <v>320</v>
      </c>
      <c r="D316" s="148">
        <v>5965.039999999997</v>
      </c>
      <c r="E316" s="148">
        <v>11719.859999999997</v>
      </c>
      <c r="F316" s="148">
        <v>80</v>
      </c>
      <c r="G316" s="148">
        <v>190</v>
      </c>
      <c r="H316" s="148">
        <v>0</v>
      </c>
      <c r="I316" s="148">
        <v>0</v>
      </c>
      <c r="J316" s="148">
        <v>0</v>
      </c>
      <c r="K316" s="148">
        <v>1372</v>
      </c>
      <c r="L316" s="148">
        <v>1.97</v>
      </c>
      <c r="M316" s="148">
        <v>1.97</v>
      </c>
      <c r="O316" s="39">
        <f t="shared" si="12"/>
        <v>6047.0099999999975</v>
      </c>
      <c r="P316" s="39">
        <f t="shared" si="13"/>
        <v>7236.819999999999</v>
      </c>
      <c r="Q316" s="39">
        <f t="shared" si="14"/>
        <v>13283.829999999996</v>
      </c>
    </row>
    <row r="317" spans="2:17" ht="12">
      <c r="B317" s="29" t="s">
        <v>919</v>
      </c>
      <c r="C317" s="149" t="s">
        <v>90</v>
      </c>
      <c r="D317" s="148">
        <v>5198.80000000001</v>
      </c>
      <c r="E317" s="148">
        <v>6333.2300000000105</v>
      </c>
      <c r="F317" s="148">
        <v>0</v>
      </c>
      <c r="G317" s="148">
        <v>0</v>
      </c>
      <c r="H317" s="148">
        <v>0</v>
      </c>
      <c r="I317" s="148">
        <v>0</v>
      </c>
      <c r="J317" s="148">
        <v>0</v>
      </c>
      <c r="K317" s="148">
        <v>0</v>
      </c>
      <c r="L317" s="148">
        <v>0</v>
      </c>
      <c r="M317" s="148">
        <v>0</v>
      </c>
      <c r="O317" s="39">
        <f t="shared" si="12"/>
        <v>5198.80000000001</v>
      </c>
      <c r="P317" s="39">
        <f t="shared" si="13"/>
        <v>1134.4300000000003</v>
      </c>
      <c r="Q317" s="39">
        <f t="shared" si="14"/>
        <v>6333.2300000000105</v>
      </c>
    </row>
    <row r="318" spans="2:17" ht="12">
      <c r="B318" s="29" t="s">
        <v>919</v>
      </c>
      <c r="C318" s="149" t="s">
        <v>146</v>
      </c>
      <c r="D318" s="148">
        <v>5636.030000000001</v>
      </c>
      <c r="E318" s="148">
        <v>11416.99</v>
      </c>
      <c r="F318" s="148">
        <v>37</v>
      </c>
      <c r="G318" s="148">
        <v>857</v>
      </c>
      <c r="H318" s="148">
        <v>0</v>
      </c>
      <c r="I318" s="148">
        <v>51</v>
      </c>
      <c r="J318" s="148">
        <v>0</v>
      </c>
      <c r="K318" s="148">
        <v>0</v>
      </c>
      <c r="L318" s="148">
        <v>0</v>
      </c>
      <c r="M318" s="148">
        <v>0</v>
      </c>
      <c r="O318" s="39">
        <f t="shared" si="12"/>
        <v>5673.030000000001</v>
      </c>
      <c r="P318" s="39">
        <f t="shared" si="13"/>
        <v>6651.959999999999</v>
      </c>
      <c r="Q318" s="39">
        <f t="shared" si="14"/>
        <v>12324.99</v>
      </c>
    </row>
    <row r="319" spans="2:17" ht="12">
      <c r="B319" s="29" t="s">
        <v>919</v>
      </c>
      <c r="C319" s="149" t="s">
        <v>214</v>
      </c>
      <c r="D319" s="148">
        <v>5174.929999999996</v>
      </c>
      <c r="E319" s="148">
        <v>7934.119999999996</v>
      </c>
      <c r="F319" s="148">
        <v>80</v>
      </c>
      <c r="G319" s="148">
        <v>1945</v>
      </c>
      <c r="H319" s="148">
        <v>3</v>
      </c>
      <c r="I319" s="148">
        <v>3</v>
      </c>
      <c r="J319" s="148">
        <v>0</v>
      </c>
      <c r="K319" s="148">
        <v>499</v>
      </c>
      <c r="L319" s="148">
        <v>2.49</v>
      </c>
      <c r="M319" s="148">
        <v>2.49</v>
      </c>
      <c r="O319" s="39">
        <f t="shared" si="12"/>
        <v>5260.4199999999955</v>
      </c>
      <c r="P319" s="39">
        <f t="shared" si="13"/>
        <v>5123.19</v>
      </c>
      <c r="Q319" s="39">
        <f t="shared" si="14"/>
        <v>10383.609999999995</v>
      </c>
    </row>
    <row r="320" spans="2:17" ht="12">
      <c r="B320" s="29" t="s">
        <v>919</v>
      </c>
      <c r="C320" s="29" t="s">
        <v>241</v>
      </c>
      <c r="D320" s="148">
        <v>6255.570000000008</v>
      </c>
      <c r="E320" s="148">
        <v>7601.280000000008</v>
      </c>
      <c r="F320" s="148">
        <v>27.5</v>
      </c>
      <c r="G320" s="148">
        <v>537.5</v>
      </c>
      <c r="H320" s="148">
        <v>0</v>
      </c>
      <c r="I320" s="148">
        <v>0</v>
      </c>
      <c r="J320" s="148">
        <v>0</v>
      </c>
      <c r="K320" s="148">
        <v>0</v>
      </c>
      <c r="L320" s="148">
        <v>2</v>
      </c>
      <c r="M320" s="148">
        <v>3.5</v>
      </c>
      <c r="O320" s="39">
        <f t="shared" si="12"/>
        <v>6285.070000000008</v>
      </c>
      <c r="P320" s="39">
        <f t="shared" si="13"/>
        <v>1857.21</v>
      </c>
      <c r="Q320" s="39">
        <f t="shared" si="14"/>
        <v>8142.280000000008</v>
      </c>
    </row>
    <row r="321" spans="2:17" ht="12">
      <c r="B321" s="29" t="s">
        <v>919</v>
      </c>
      <c r="C321" s="29" t="s">
        <v>324</v>
      </c>
      <c r="D321" s="148">
        <v>4902.929999999998</v>
      </c>
      <c r="E321" s="148">
        <v>8200.449999999997</v>
      </c>
      <c r="F321" s="148">
        <v>0</v>
      </c>
      <c r="G321" s="148">
        <v>3</v>
      </c>
      <c r="H321" s="148">
        <v>0</v>
      </c>
      <c r="I321" s="148">
        <v>0</v>
      </c>
      <c r="J321" s="148">
        <v>0</v>
      </c>
      <c r="K321" s="148">
        <v>0</v>
      </c>
      <c r="L321" s="148">
        <v>0</v>
      </c>
      <c r="M321" s="148">
        <v>0</v>
      </c>
      <c r="O321" s="39">
        <f t="shared" si="12"/>
        <v>4902.929999999998</v>
      </c>
      <c r="P321" s="39">
        <f t="shared" si="13"/>
        <v>3300.5199999999995</v>
      </c>
      <c r="Q321" s="39">
        <f t="shared" si="14"/>
        <v>8203.449999999997</v>
      </c>
    </row>
    <row r="322" spans="2:17" ht="12">
      <c r="B322" s="29" t="s">
        <v>919</v>
      </c>
      <c r="C322" s="29" t="s">
        <v>332</v>
      </c>
      <c r="D322" s="148">
        <v>8542.060000000007</v>
      </c>
      <c r="E322" s="148">
        <v>11949.350000000008</v>
      </c>
      <c r="F322" s="148">
        <v>28</v>
      </c>
      <c r="G322" s="148">
        <v>2040.0000000000002</v>
      </c>
      <c r="H322" s="148">
        <v>2.76</v>
      </c>
      <c r="I322" s="148">
        <v>2.76</v>
      </c>
      <c r="J322" s="148">
        <v>0</v>
      </c>
      <c r="K322" s="148">
        <v>349</v>
      </c>
      <c r="L322" s="148">
        <v>0.61</v>
      </c>
      <c r="M322" s="148">
        <v>0.61</v>
      </c>
      <c r="O322" s="39">
        <f t="shared" si="12"/>
        <v>8573.430000000008</v>
      </c>
      <c r="P322" s="39">
        <f t="shared" si="13"/>
        <v>5768.290000000001</v>
      </c>
      <c r="Q322" s="39">
        <f t="shared" si="14"/>
        <v>14341.720000000008</v>
      </c>
    </row>
    <row r="323" spans="2:17" ht="12">
      <c r="B323" s="29" t="s">
        <v>919</v>
      </c>
      <c r="C323" s="29" t="s">
        <v>333</v>
      </c>
      <c r="D323" s="148">
        <v>5806.689999999998</v>
      </c>
      <c r="E323" s="148">
        <v>7863.199999999998</v>
      </c>
      <c r="F323" s="148">
        <v>187.5</v>
      </c>
      <c r="G323" s="148">
        <v>1262.4</v>
      </c>
      <c r="H323" s="148">
        <v>14.75</v>
      </c>
      <c r="I323" s="148">
        <v>14.75</v>
      </c>
      <c r="J323" s="148">
        <v>0</v>
      </c>
      <c r="K323" s="148">
        <v>80</v>
      </c>
      <c r="L323" s="148">
        <v>4</v>
      </c>
      <c r="M323" s="148">
        <v>4</v>
      </c>
      <c r="O323" s="39">
        <f t="shared" si="12"/>
        <v>6012.939999999998</v>
      </c>
      <c r="P323" s="39">
        <f t="shared" si="13"/>
        <v>3211.4100000000008</v>
      </c>
      <c r="Q323" s="39">
        <f t="shared" si="14"/>
        <v>9224.349999999999</v>
      </c>
    </row>
    <row r="324" spans="2:17" ht="12">
      <c r="B324" s="29" t="s">
        <v>919</v>
      </c>
      <c r="C324" s="29" t="s">
        <v>920</v>
      </c>
      <c r="D324" s="148">
        <v>16507.680000000015</v>
      </c>
      <c r="E324" s="148">
        <v>21506.600000000017</v>
      </c>
      <c r="F324" s="148">
        <v>15</v>
      </c>
      <c r="G324" s="148">
        <v>15</v>
      </c>
      <c r="H324" s="148">
        <v>0</v>
      </c>
      <c r="I324" s="148">
        <v>0</v>
      </c>
      <c r="J324" s="148">
        <v>0</v>
      </c>
      <c r="K324" s="148">
        <v>0</v>
      </c>
      <c r="L324" s="148">
        <v>4.99</v>
      </c>
      <c r="M324" s="148">
        <v>4.99</v>
      </c>
      <c r="O324" s="39">
        <f t="shared" si="12"/>
        <v>16527.670000000016</v>
      </c>
      <c r="P324" s="39">
        <f t="shared" si="13"/>
        <v>4998.920000000002</v>
      </c>
      <c r="Q324" s="39">
        <f t="shared" si="14"/>
        <v>21526.59000000002</v>
      </c>
    </row>
    <row r="325" spans="2:17" ht="12">
      <c r="B325" s="29" t="s">
        <v>919</v>
      </c>
      <c r="C325" s="149" t="s">
        <v>349</v>
      </c>
      <c r="D325" s="148">
        <v>3001.4399999999987</v>
      </c>
      <c r="E325" s="148">
        <v>3468.7299999999987</v>
      </c>
      <c r="F325" s="148">
        <v>0</v>
      </c>
      <c r="G325" s="148">
        <v>0</v>
      </c>
      <c r="H325" s="148">
        <v>0</v>
      </c>
      <c r="I325" s="148">
        <v>0</v>
      </c>
      <c r="J325" s="148">
        <v>0</v>
      </c>
      <c r="K325" s="148">
        <v>0</v>
      </c>
      <c r="L325" s="148">
        <v>0</v>
      </c>
      <c r="M325" s="148">
        <v>0</v>
      </c>
      <c r="O325" s="39">
        <f t="shared" si="12"/>
        <v>3001.4399999999987</v>
      </c>
      <c r="P325" s="39">
        <f t="shared" si="13"/>
        <v>467.28999999999996</v>
      </c>
      <c r="Q325" s="39">
        <f t="shared" si="14"/>
        <v>3468.7299999999987</v>
      </c>
    </row>
    <row r="326" spans="2:17" ht="12">
      <c r="B326" s="52" t="s">
        <v>921</v>
      </c>
      <c r="C326" s="29" t="s">
        <v>347</v>
      </c>
      <c r="D326" s="148">
        <v>8757.540000000017</v>
      </c>
      <c r="E326" s="148">
        <v>21616.240000000013</v>
      </c>
      <c r="F326" s="148">
        <v>0</v>
      </c>
      <c r="G326" s="148">
        <v>0</v>
      </c>
      <c r="H326" s="148">
        <v>0</v>
      </c>
      <c r="I326" s="148">
        <v>0</v>
      </c>
      <c r="J326" s="148">
        <v>0</v>
      </c>
      <c r="K326" s="148">
        <v>498</v>
      </c>
      <c r="L326" s="148">
        <v>0.99</v>
      </c>
      <c r="M326" s="148">
        <v>0.99</v>
      </c>
      <c r="O326" s="39">
        <f t="shared" si="12"/>
        <v>8758.530000000017</v>
      </c>
      <c r="P326" s="39">
        <f t="shared" si="13"/>
        <v>13356.699999999997</v>
      </c>
      <c r="Q326" s="39">
        <f t="shared" si="14"/>
        <v>22115.230000000014</v>
      </c>
    </row>
    <row r="327" spans="2:17" ht="12">
      <c r="B327" s="52" t="s">
        <v>921</v>
      </c>
      <c r="C327" s="29" t="s">
        <v>391</v>
      </c>
      <c r="D327" s="148">
        <v>36530.22000000013</v>
      </c>
      <c r="E327" s="148">
        <v>112191.17000000011</v>
      </c>
      <c r="F327" s="148">
        <v>13</v>
      </c>
      <c r="G327" s="148">
        <v>13</v>
      </c>
      <c r="H327" s="148">
        <v>74.2</v>
      </c>
      <c r="I327" s="148">
        <v>89</v>
      </c>
      <c r="J327" s="148">
        <v>0</v>
      </c>
      <c r="K327" s="148">
        <v>5827.000000000001</v>
      </c>
      <c r="L327" s="148">
        <v>8.12</v>
      </c>
      <c r="M327" s="148">
        <v>8.12</v>
      </c>
      <c r="O327" s="39">
        <f t="shared" si="12"/>
        <v>36625.54000000013</v>
      </c>
      <c r="P327" s="39">
        <f t="shared" si="13"/>
        <v>81502.74999999997</v>
      </c>
      <c r="Q327" s="39">
        <f t="shared" si="14"/>
        <v>118128.29000000011</v>
      </c>
    </row>
    <row r="328" spans="2:17" ht="12">
      <c r="B328" s="29" t="s">
        <v>922</v>
      </c>
      <c r="C328" s="29" t="s">
        <v>123</v>
      </c>
      <c r="D328" s="148">
        <v>5960.84999999999</v>
      </c>
      <c r="E328" s="148">
        <v>11642.48999999999</v>
      </c>
      <c r="F328" s="148">
        <v>39.1</v>
      </c>
      <c r="G328" s="148">
        <v>634.1</v>
      </c>
      <c r="H328" s="148">
        <v>0</v>
      </c>
      <c r="I328" s="148">
        <v>0</v>
      </c>
      <c r="J328" s="148">
        <v>0</v>
      </c>
      <c r="K328" s="148">
        <v>0</v>
      </c>
      <c r="L328" s="148">
        <v>0</v>
      </c>
      <c r="M328" s="148">
        <v>0</v>
      </c>
      <c r="O328" s="39">
        <f t="shared" si="12"/>
        <v>5999.949999999991</v>
      </c>
      <c r="P328" s="39">
        <f t="shared" si="13"/>
        <v>6276.64</v>
      </c>
      <c r="Q328" s="39">
        <f t="shared" si="14"/>
        <v>12276.589999999991</v>
      </c>
    </row>
    <row r="329" spans="2:17" ht="12">
      <c r="B329" s="29" t="s">
        <v>922</v>
      </c>
      <c r="C329" s="29" t="s">
        <v>183</v>
      </c>
      <c r="D329" s="148">
        <v>4812.419999999991</v>
      </c>
      <c r="E329" s="148">
        <v>5596.159999999992</v>
      </c>
      <c r="F329" s="148">
        <v>10</v>
      </c>
      <c r="G329" s="148">
        <v>274</v>
      </c>
      <c r="H329" s="148">
        <v>0</v>
      </c>
      <c r="I329" s="148">
        <v>0</v>
      </c>
      <c r="J329" s="148">
        <v>0</v>
      </c>
      <c r="K329" s="148">
        <v>0</v>
      </c>
      <c r="L329" s="148">
        <v>0</v>
      </c>
      <c r="M329" s="148">
        <v>0</v>
      </c>
      <c r="O329" s="39">
        <f aca="true" t="shared" si="15" ref="O329:O360">D329+F329+H329+J329+L329</f>
        <v>4822.419999999991</v>
      </c>
      <c r="P329" s="39">
        <f aca="true" t="shared" si="16" ref="P329:P360">Q329-O329</f>
        <v>1047.7400000000007</v>
      </c>
      <c r="Q329" s="39">
        <f aca="true" t="shared" si="17" ref="Q329:Q360">E329+G329+I329+K329+M329</f>
        <v>5870.159999999992</v>
      </c>
    </row>
    <row r="330" spans="2:17" ht="12">
      <c r="B330" s="29" t="s">
        <v>922</v>
      </c>
      <c r="C330" s="29" t="s">
        <v>231</v>
      </c>
      <c r="D330" s="148">
        <v>5064.869999999997</v>
      </c>
      <c r="E330" s="148">
        <v>6791.199999999997</v>
      </c>
      <c r="F330" s="148">
        <v>16</v>
      </c>
      <c r="G330" s="148">
        <v>110</v>
      </c>
      <c r="H330" s="148">
        <v>0</v>
      </c>
      <c r="I330" s="148">
        <v>0</v>
      </c>
      <c r="J330" s="148">
        <v>0</v>
      </c>
      <c r="K330" s="148">
        <v>0</v>
      </c>
      <c r="L330" s="148">
        <v>0</v>
      </c>
      <c r="M330" s="148">
        <v>0</v>
      </c>
      <c r="O330" s="39">
        <f t="shared" si="15"/>
        <v>5080.869999999997</v>
      </c>
      <c r="P330" s="39">
        <f t="shared" si="16"/>
        <v>1820.33</v>
      </c>
      <c r="Q330" s="39">
        <f t="shared" si="17"/>
        <v>6901.199999999997</v>
      </c>
    </row>
    <row r="331" spans="2:17" ht="12">
      <c r="B331" s="29" t="s">
        <v>922</v>
      </c>
      <c r="C331" s="29" t="s">
        <v>277</v>
      </c>
      <c r="D331" s="148">
        <v>7246.830000000007</v>
      </c>
      <c r="E331" s="148">
        <v>8008.400000000007</v>
      </c>
      <c r="F331" s="148">
        <v>21</v>
      </c>
      <c r="G331" s="148">
        <v>2706</v>
      </c>
      <c r="H331" s="148">
        <v>0</v>
      </c>
      <c r="I331" s="148">
        <v>0</v>
      </c>
      <c r="J331" s="148">
        <v>0</v>
      </c>
      <c r="K331" s="148">
        <v>5238</v>
      </c>
      <c r="L331" s="148">
        <v>0.99</v>
      </c>
      <c r="M331" s="148">
        <v>0.99</v>
      </c>
      <c r="O331" s="39">
        <f t="shared" si="15"/>
        <v>7268.820000000007</v>
      </c>
      <c r="P331" s="39">
        <f t="shared" si="16"/>
        <v>8684.57</v>
      </c>
      <c r="Q331" s="39">
        <f t="shared" si="17"/>
        <v>15953.390000000007</v>
      </c>
    </row>
    <row r="332" spans="2:17" ht="12">
      <c r="B332" s="29" t="s">
        <v>922</v>
      </c>
      <c r="C332" s="29" t="s">
        <v>337</v>
      </c>
      <c r="D332" s="148">
        <v>11548.190000000011</v>
      </c>
      <c r="E332" s="148">
        <v>12959.440000000011</v>
      </c>
      <c r="F332" s="148">
        <v>31</v>
      </c>
      <c r="G332" s="148">
        <v>52</v>
      </c>
      <c r="H332" s="148">
        <v>0</v>
      </c>
      <c r="I332" s="148">
        <v>524</v>
      </c>
      <c r="J332" s="148">
        <v>0</v>
      </c>
      <c r="K332" s="148">
        <v>0</v>
      </c>
      <c r="L332" s="148">
        <v>0</v>
      </c>
      <c r="M332" s="148">
        <v>0</v>
      </c>
      <c r="O332" s="39">
        <f t="shared" si="15"/>
        <v>11579.190000000011</v>
      </c>
      <c r="P332" s="39">
        <f t="shared" si="16"/>
        <v>1956.25</v>
      </c>
      <c r="Q332" s="39">
        <f t="shared" si="17"/>
        <v>13535.440000000011</v>
      </c>
    </row>
    <row r="333" spans="2:17" ht="12">
      <c r="B333" s="29" t="s">
        <v>923</v>
      </c>
      <c r="C333" s="29" t="s">
        <v>71</v>
      </c>
      <c r="D333" s="148">
        <v>3580.7000000000035</v>
      </c>
      <c r="E333" s="148">
        <v>4629.770000000004</v>
      </c>
      <c r="F333" s="148">
        <v>5</v>
      </c>
      <c r="G333" s="148">
        <v>5</v>
      </c>
      <c r="H333" s="148">
        <v>0</v>
      </c>
      <c r="I333" s="148">
        <v>0</v>
      </c>
      <c r="J333" s="148">
        <v>0</v>
      </c>
      <c r="K333" s="148">
        <v>0</v>
      </c>
      <c r="L333" s="148">
        <v>2.73</v>
      </c>
      <c r="M333" s="148">
        <v>2.73</v>
      </c>
      <c r="O333" s="39">
        <f t="shared" si="15"/>
        <v>3588.4300000000035</v>
      </c>
      <c r="P333" s="39">
        <f t="shared" si="16"/>
        <v>1049.0700000000002</v>
      </c>
      <c r="Q333" s="39">
        <f t="shared" si="17"/>
        <v>4637.500000000004</v>
      </c>
    </row>
    <row r="334" spans="2:17" ht="12">
      <c r="B334" s="29" t="s">
        <v>923</v>
      </c>
      <c r="C334" s="29" t="s">
        <v>275</v>
      </c>
      <c r="D334" s="148">
        <v>4508.179999999995</v>
      </c>
      <c r="E334" s="148">
        <v>5711.319999999994</v>
      </c>
      <c r="F334" s="148">
        <v>0</v>
      </c>
      <c r="G334" s="148">
        <v>0</v>
      </c>
      <c r="H334" s="148">
        <v>0</v>
      </c>
      <c r="I334" s="148">
        <v>0</v>
      </c>
      <c r="J334" s="148">
        <v>0</v>
      </c>
      <c r="K334" s="148">
        <v>0</v>
      </c>
      <c r="L334" s="148">
        <v>5.95</v>
      </c>
      <c r="M334" s="148">
        <v>5.95</v>
      </c>
      <c r="O334" s="39">
        <f t="shared" si="15"/>
        <v>4514.129999999995</v>
      </c>
      <c r="P334" s="39">
        <f t="shared" si="16"/>
        <v>1203.1399999999994</v>
      </c>
      <c r="Q334" s="39">
        <f t="shared" si="17"/>
        <v>5717.269999999994</v>
      </c>
    </row>
    <row r="335" spans="2:17" ht="12">
      <c r="B335" s="29" t="s">
        <v>923</v>
      </c>
      <c r="C335" s="29" t="s">
        <v>307</v>
      </c>
      <c r="D335" s="148">
        <v>2357.3399999999983</v>
      </c>
      <c r="E335" s="148">
        <v>3474.5599999999986</v>
      </c>
      <c r="F335" s="148">
        <v>0</v>
      </c>
      <c r="G335" s="148">
        <v>0</v>
      </c>
      <c r="H335" s="148">
        <v>0</v>
      </c>
      <c r="I335" s="148">
        <v>0</v>
      </c>
      <c r="J335" s="148">
        <v>0</v>
      </c>
      <c r="K335" s="148">
        <v>0</v>
      </c>
      <c r="L335" s="148">
        <v>0</v>
      </c>
      <c r="M335" s="148">
        <v>0</v>
      </c>
      <c r="O335" s="39">
        <f t="shared" si="15"/>
        <v>2357.3399999999983</v>
      </c>
      <c r="P335" s="39">
        <f t="shared" si="16"/>
        <v>1117.2200000000003</v>
      </c>
      <c r="Q335" s="39">
        <f t="shared" si="17"/>
        <v>3474.5599999999986</v>
      </c>
    </row>
    <row r="336" spans="2:17" ht="12">
      <c r="B336" s="29" t="s">
        <v>923</v>
      </c>
      <c r="C336" s="29" t="s">
        <v>381</v>
      </c>
      <c r="D336" s="148">
        <v>7238.229999999996</v>
      </c>
      <c r="E336" s="148">
        <v>11248.639999999996</v>
      </c>
      <c r="F336" s="148">
        <v>10</v>
      </c>
      <c r="G336" s="148">
        <v>516</v>
      </c>
      <c r="H336" s="148">
        <v>103</v>
      </c>
      <c r="I336" s="148">
        <v>103</v>
      </c>
      <c r="J336" s="148">
        <v>0</v>
      </c>
      <c r="K336" s="148">
        <v>190</v>
      </c>
      <c r="L336" s="148">
        <v>0.99</v>
      </c>
      <c r="M336" s="148">
        <v>0.99</v>
      </c>
      <c r="O336" s="39">
        <f t="shared" si="15"/>
        <v>7352.219999999996</v>
      </c>
      <c r="P336" s="39">
        <f t="shared" si="16"/>
        <v>4706.41</v>
      </c>
      <c r="Q336" s="39">
        <f t="shared" si="17"/>
        <v>12058.629999999996</v>
      </c>
    </row>
    <row r="337" spans="2:17" ht="12">
      <c r="B337" s="29" t="s">
        <v>923</v>
      </c>
      <c r="C337" s="29" t="s">
        <v>393</v>
      </c>
      <c r="D337" s="148">
        <v>4885.4500000000035</v>
      </c>
      <c r="E337" s="148">
        <v>5483.690000000003</v>
      </c>
      <c r="F337" s="148">
        <v>0</v>
      </c>
      <c r="G337" s="148">
        <v>0</v>
      </c>
      <c r="H337" s="148">
        <v>0</v>
      </c>
      <c r="I337" s="148">
        <v>310</v>
      </c>
      <c r="J337" s="148">
        <v>0</v>
      </c>
      <c r="K337" s="148">
        <v>0</v>
      </c>
      <c r="L337" s="148">
        <v>0.99</v>
      </c>
      <c r="M337" s="148">
        <v>0.99</v>
      </c>
      <c r="O337" s="39">
        <f t="shared" si="15"/>
        <v>4886.440000000003</v>
      </c>
      <c r="P337" s="39">
        <f t="shared" si="16"/>
        <v>908.2399999999998</v>
      </c>
      <c r="Q337" s="39">
        <f t="shared" si="17"/>
        <v>5794.680000000003</v>
      </c>
    </row>
    <row r="338" spans="2:17" ht="12">
      <c r="B338" s="29" t="s">
        <v>923</v>
      </c>
      <c r="C338" s="29" t="s">
        <v>396</v>
      </c>
      <c r="D338" s="148">
        <v>7314.879999999986</v>
      </c>
      <c r="E338" s="148">
        <v>8225.479999999985</v>
      </c>
      <c r="F338" s="148">
        <v>5</v>
      </c>
      <c r="G338" s="148">
        <v>5</v>
      </c>
      <c r="H338" s="148">
        <v>0</v>
      </c>
      <c r="I338" s="148">
        <v>99</v>
      </c>
      <c r="J338" s="148">
        <v>0</v>
      </c>
      <c r="K338" s="148">
        <v>0</v>
      </c>
      <c r="L338" s="148">
        <v>1.98</v>
      </c>
      <c r="M338" s="148">
        <v>1.98</v>
      </c>
      <c r="O338" s="39">
        <f t="shared" si="15"/>
        <v>7321.859999999985</v>
      </c>
      <c r="P338" s="39">
        <f t="shared" si="16"/>
        <v>1009.5999999999995</v>
      </c>
      <c r="Q338" s="39">
        <f t="shared" si="17"/>
        <v>8331.459999999985</v>
      </c>
    </row>
    <row r="339" spans="2:17" ht="12">
      <c r="B339" s="29" t="s">
        <v>924</v>
      </c>
      <c r="C339" s="29" t="s">
        <v>1963</v>
      </c>
      <c r="D339" s="148">
        <v>21672.96000000008</v>
      </c>
      <c r="E339" s="148">
        <v>45246.59000000006</v>
      </c>
      <c r="F339" s="148">
        <v>99.30000000000001</v>
      </c>
      <c r="G339" s="148">
        <v>223.3</v>
      </c>
      <c r="H339" s="148">
        <v>20.1</v>
      </c>
      <c r="I339" s="148">
        <v>35.1</v>
      </c>
      <c r="J339" s="148">
        <v>0</v>
      </c>
      <c r="K339" s="148">
        <v>8538</v>
      </c>
      <c r="L339" s="148">
        <v>4.95</v>
      </c>
      <c r="M339" s="148">
        <v>4.95</v>
      </c>
      <c r="O339" s="39">
        <f t="shared" si="15"/>
        <v>21797.310000000078</v>
      </c>
      <c r="P339" s="39">
        <f t="shared" si="16"/>
        <v>32250.629999999983</v>
      </c>
      <c r="Q339" s="39">
        <f t="shared" si="17"/>
        <v>54047.94000000006</v>
      </c>
    </row>
    <row r="340" spans="2:17" ht="12">
      <c r="B340" s="29" t="s">
        <v>924</v>
      </c>
      <c r="C340" s="29" t="s">
        <v>306</v>
      </c>
      <c r="D340" s="148">
        <v>26819.679999999913</v>
      </c>
      <c r="E340" s="148">
        <v>75311.42999999992</v>
      </c>
      <c r="F340" s="148">
        <v>254.29999999999998</v>
      </c>
      <c r="G340" s="148">
        <v>2658.4000000000005</v>
      </c>
      <c r="H340" s="148">
        <v>0</v>
      </c>
      <c r="I340" s="148">
        <v>208.4</v>
      </c>
      <c r="J340" s="148">
        <v>0</v>
      </c>
      <c r="K340" s="148">
        <v>15968.999999999998</v>
      </c>
      <c r="L340" s="148">
        <v>4.42</v>
      </c>
      <c r="M340" s="148">
        <v>4.42</v>
      </c>
      <c r="O340" s="39">
        <f t="shared" si="15"/>
        <v>27078.39999999991</v>
      </c>
      <c r="P340" s="39">
        <f t="shared" si="16"/>
        <v>67073.25</v>
      </c>
      <c r="Q340" s="39">
        <f t="shared" si="17"/>
        <v>94151.6499999999</v>
      </c>
    </row>
    <row r="341" spans="2:17" ht="12">
      <c r="B341" s="29" t="s">
        <v>924</v>
      </c>
      <c r="C341" s="29" t="s">
        <v>353</v>
      </c>
      <c r="D341" s="148">
        <v>8886.840000000006</v>
      </c>
      <c r="E341" s="148">
        <v>17488.88000000001</v>
      </c>
      <c r="F341" s="148">
        <v>0</v>
      </c>
      <c r="G341" s="148">
        <v>47.5</v>
      </c>
      <c r="H341" s="148">
        <v>0</v>
      </c>
      <c r="I341" s="148">
        <v>0</v>
      </c>
      <c r="J341" s="148">
        <v>0</v>
      </c>
      <c r="K341" s="148">
        <v>2994</v>
      </c>
      <c r="L341" s="148">
        <v>8.49</v>
      </c>
      <c r="M341" s="148">
        <v>8.49</v>
      </c>
      <c r="O341" s="39">
        <f t="shared" si="15"/>
        <v>8895.330000000005</v>
      </c>
      <c r="P341" s="39">
        <f t="shared" si="16"/>
        <v>11643.540000000005</v>
      </c>
      <c r="Q341" s="39">
        <f t="shared" si="17"/>
        <v>20538.87000000001</v>
      </c>
    </row>
    <row r="342" spans="2:17" ht="12">
      <c r="B342" s="29" t="s">
        <v>925</v>
      </c>
      <c r="C342" s="29" t="s">
        <v>60</v>
      </c>
      <c r="D342" s="148">
        <v>8581.560000000005</v>
      </c>
      <c r="E342" s="148">
        <v>18913.080000000005</v>
      </c>
      <c r="F342" s="148">
        <v>22</v>
      </c>
      <c r="G342" s="148">
        <v>118</v>
      </c>
      <c r="H342" s="148">
        <v>125.6</v>
      </c>
      <c r="I342" s="148">
        <v>190.6</v>
      </c>
      <c r="J342" s="148">
        <v>0</v>
      </c>
      <c r="K342" s="148">
        <v>2450</v>
      </c>
      <c r="L342" s="148">
        <v>3.96</v>
      </c>
      <c r="M342" s="148">
        <v>3.96</v>
      </c>
      <c r="O342" s="39">
        <f t="shared" si="15"/>
        <v>8733.120000000004</v>
      </c>
      <c r="P342" s="39">
        <f t="shared" si="16"/>
        <v>12942.519999999999</v>
      </c>
      <c r="Q342" s="39">
        <f t="shared" si="17"/>
        <v>21675.640000000003</v>
      </c>
    </row>
    <row r="343" spans="2:17" ht="12">
      <c r="B343" s="29" t="s">
        <v>925</v>
      </c>
      <c r="C343" s="29" t="s">
        <v>1961</v>
      </c>
      <c r="D343" s="148">
        <v>13800.520000000055</v>
      </c>
      <c r="E343" s="148">
        <v>27836.820000000054</v>
      </c>
      <c r="F343" s="148">
        <v>0</v>
      </c>
      <c r="G343" s="148">
        <v>7500</v>
      </c>
      <c r="H343" s="148">
        <v>0</v>
      </c>
      <c r="I343" s="148">
        <v>0</v>
      </c>
      <c r="J343" s="148">
        <v>0</v>
      </c>
      <c r="K343" s="148">
        <v>0</v>
      </c>
      <c r="L343" s="148">
        <v>0.99</v>
      </c>
      <c r="M343" s="148">
        <v>0.99</v>
      </c>
      <c r="O343" s="39">
        <f t="shared" si="15"/>
        <v>13801.510000000055</v>
      </c>
      <c r="P343" s="39">
        <f t="shared" si="16"/>
        <v>21536.299999999996</v>
      </c>
      <c r="Q343" s="39">
        <f t="shared" si="17"/>
        <v>35337.81000000005</v>
      </c>
    </row>
    <row r="344" spans="2:17" ht="12">
      <c r="B344" s="29" t="s">
        <v>925</v>
      </c>
      <c r="C344" s="29" t="s">
        <v>254</v>
      </c>
      <c r="D344" s="148">
        <v>20664.47000000004</v>
      </c>
      <c r="E344" s="148">
        <v>34605.73000000004</v>
      </c>
      <c r="F344" s="148">
        <v>10</v>
      </c>
      <c r="G344" s="148">
        <v>34.2</v>
      </c>
      <c r="H344" s="148">
        <v>23</v>
      </c>
      <c r="I344" s="148">
        <v>23</v>
      </c>
      <c r="J344" s="148">
        <v>0</v>
      </c>
      <c r="K344" s="148">
        <v>1099</v>
      </c>
      <c r="L344" s="148">
        <v>1.97</v>
      </c>
      <c r="M344" s="148">
        <v>1.97</v>
      </c>
      <c r="O344" s="39">
        <f t="shared" si="15"/>
        <v>20699.440000000042</v>
      </c>
      <c r="P344" s="39">
        <f t="shared" si="16"/>
        <v>15064.459999999995</v>
      </c>
      <c r="Q344" s="39">
        <f t="shared" si="17"/>
        <v>35763.90000000004</v>
      </c>
    </row>
    <row r="345" spans="2:17" ht="12">
      <c r="B345" s="29" t="s">
        <v>925</v>
      </c>
      <c r="C345" s="29" t="s">
        <v>313</v>
      </c>
      <c r="D345" s="148">
        <v>13588.520000000017</v>
      </c>
      <c r="E345" s="148">
        <v>23400.210000000017</v>
      </c>
      <c r="F345" s="148">
        <v>32</v>
      </c>
      <c r="G345" s="148">
        <v>1417.4</v>
      </c>
      <c r="H345" s="148">
        <v>1</v>
      </c>
      <c r="I345" s="148">
        <v>1</v>
      </c>
      <c r="J345" s="148">
        <v>0</v>
      </c>
      <c r="K345" s="148">
        <v>0</v>
      </c>
      <c r="L345" s="148">
        <v>0.99</v>
      </c>
      <c r="M345" s="148">
        <v>0.99</v>
      </c>
      <c r="O345" s="39">
        <f t="shared" si="15"/>
        <v>13622.510000000017</v>
      </c>
      <c r="P345" s="39">
        <f t="shared" si="16"/>
        <v>11197.090000000004</v>
      </c>
      <c r="Q345" s="39">
        <f t="shared" si="17"/>
        <v>24819.60000000002</v>
      </c>
    </row>
    <row r="346" spans="2:17" ht="12">
      <c r="B346" s="29" t="s">
        <v>926</v>
      </c>
      <c r="C346" s="149" t="s">
        <v>81</v>
      </c>
      <c r="D346" s="148">
        <v>4521.549999999999</v>
      </c>
      <c r="E346" s="148">
        <v>6055.949999999999</v>
      </c>
      <c r="F346" s="148">
        <v>0</v>
      </c>
      <c r="G346" s="148">
        <v>80</v>
      </c>
      <c r="H346" s="148">
        <v>0</v>
      </c>
      <c r="I346" s="148">
        <v>0</v>
      </c>
      <c r="J346" s="148">
        <v>0</v>
      </c>
      <c r="K346" s="148">
        <v>0</v>
      </c>
      <c r="L346" s="148">
        <v>1</v>
      </c>
      <c r="M346" s="148">
        <v>1</v>
      </c>
      <c r="O346" s="39">
        <f t="shared" si="15"/>
        <v>4522.549999999999</v>
      </c>
      <c r="P346" s="39">
        <f t="shared" si="16"/>
        <v>1614.3999999999996</v>
      </c>
      <c r="Q346" s="39">
        <f t="shared" si="17"/>
        <v>6136.949999999999</v>
      </c>
    </row>
    <row r="347" spans="2:17" ht="12">
      <c r="B347" s="29" t="s">
        <v>926</v>
      </c>
      <c r="C347" s="29" t="s">
        <v>220</v>
      </c>
      <c r="D347" s="148">
        <v>7315.090000000002</v>
      </c>
      <c r="E347" s="148">
        <v>9573.880000000001</v>
      </c>
      <c r="F347" s="148">
        <v>0</v>
      </c>
      <c r="G347" s="148">
        <v>0</v>
      </c>
      <c r="H347" s="148">
        <v>20</v>
      </c>
      <c r="I347" s="148">
        <v>20</v>
      </c>
      <c r="J347" s="148">
        <v>0</v>
      </c>
      <c r="K347" s="148">
        <v>0</v>
      </c>
      <c r="L347" s="148">
        <v>0.99</v>
      </c>
      <c r="M347" s="148">
        <v>0.99</v>
      </c>
      <c r="O347" s="39">
        <f t="shared" si="15"/>
        <v>7336.080000000002</v>
      </c>
      <c r="P347" s="39">
        <f t="shared" si="16"/>
        <v>2258.789999999999</v>
      </c>
      <c r="Q347" s="39">
        <f t="shared" si="17"/>
        <v>9594.87</v>
      </c>
    </row>
    <row r="348" spans="2:17" ht="12">
      <c r="B348" s="29" t="s">
        <v>926</v>
      </c>
      <c r="C348" s="149" t="s">
        <v>278</v>
      </c>
      <c r="D348" s="148">
        <v>3475.3699999999967</v>
      </c>
      <c r="E348" s="148">
        <v>4610.039999999996</v>
      </c>
      <c r="F348" s="148">
        <v>0</v>
      </c>
      <c r="G348" s="148">
        <v>0</v>
      </c>
      <c r="H348" s="148">
        <v>0</v>
      </c>
      <c r="I348" s="148">
        <v>0</v>
      </c>
      <c r="J348" s="148">
        <v>0</v>
      </c>
      <c r="K348" s="148">
        <v>0</v>
      </c>
      <c r="L348" s="148">
        <v>1</v>
      </c>
      <c r="M348" s="148">
        <v>1</v>
      </c>
      <c r="O348" s="39">
        <f t="shared" si="15"/>
        <v>3476.3699999999967</v>
      </c>
      <c r="P348" s="39">
        <f t="shared" si="16"/>
        <v>1134.6699999999996</v>
      </c>
      <c r="Q348" s="39">
        <f t="shared" si="17"/>
        <v>4611.039999999996</v>
      </c>
    </row>
    <row r="349" spans="2:17" ht="12">
      <c r="B349" s="29" t="s">
        <v>926</v>
      </c>
      <c r="C349" s="29" t="s">
        <v>398</v>
      </c>
      <c r="D349" s="148">
        <v>3796.940000000001</v>
      </c>
      <c r="E349" s="148">
        <v>6706.650000000001</v>
      </c>
      <c r="F349" s="148">
        <v>0</v>
      </c>
      <c r="G349" s="148">
        <v>0</v>
      </c>
      <c r="H349" s="148">
        <v>0</v>
      </c>
      <c r="I349" s="148">
        <v>0</v>
      </c>
      <c r="J349" s="148">
        <v>0</v>
      </c>
      <c r="K349" s="148">
        <v>0</v>
      </c>
      <c r="L349" s="148">
        <v>0</v>
      </c>
      <c r="M349" s="148">
        <v>0</v>
      </c>
      <c r="O349" s="39">
        <f t="shared" si="15"/>
        <v>3796.940000000001</v>
      </c>
      <c r="P349" s="39">
        <f t="shared" si="16"/>
        <v>2909.7099999999996</v>
      </c>
      <c r="Q349" s="39">
        <f t="shared" si="17"/>
        <v>6706.650000000001</v>
      </c>
    </row>
    <row r="350" spans="2:17" ht="12">
      <c r="B350" s="29" t="s">
        <v>926</v>
      </c>
      <c r="C350" s="29" t="s">
        <v>401</v>
      </c>
      <c r="D350" s="148">
        <v>9255.060000000007</v>
      </c>
      <c r="E350" s="148">
        <v>23907.650000000005</v>
      </c>
      <c r="F350" s="148">
        <v>32</v>
      </c>
      <c r="G350" s="148">
        <v>820</v>
      </c>
      <c r="H350" s="148">
        <v>0</v>
      </c>
      <c r="I350" s="148">
        <v>366</v>
      </c>
      <c r="J350" s="148">
        <v>0</v>
      </c>
      <c r="K350" s="148">
        <v>1522</v>
      </c>
      <c r="L350" s="148">
        <v>0.99</v>
      </c>
      <c r="M350" s="148">
        <v>0.99</v>
      </c>
      <c r="O350" s="39">
        <f t="shared" si="15"/>
        <v>9288.050000000007</v>
      </c>
      <c r="P350" s="39">
        <f t="shared" si="16"/>
        <v>17328.59</v>
      </c>
      <c r="Q350" s="39">
        <f t="shared" si="17"/>
        <v>26616.640000000007</v>
      </c>
    </row>
    <row r="351" spans="2:17" ht="12">
      <c r="B351" s="29" t="s">
        <v>926</v>
      </c>
      <c r="C351" s="149" t="s">
        <v>404</v>
      </c>
      <c r="D351" s="148">
        <v>4372.460000000006</v>
      </c>
      <c r="E351" s="148">
        <v>7308.830000000007</v>
      </c>
      <c r="F351" s="148">
        <v>0</v>
      </c>
      <c r="G351" s="148">
        <v>11</v>
      </c>
      <c r="H351" s="148">
        <v>0</v>
      </c>
      <c r="I351" s="148">
        <v>0</v>
      </c>
      <c r="J351" s="148">
        <v>0</v>
      </c>
      <c r="K351" s="148">
        <v>0</v>
      </c>
      <c r="L351" s="148">
        <v>1.5</v>
      </c>
      <c r="M351" s="148">
        <v>1.5</v>
      </c>
      <c r="O351" s="39">
        <f t="shared" si="15"/>
        <v>4373.960000000006</v>
      </c>
      <c r="P351" s="39">
        <f t="shared" si="16"/>
        <v>2947.370000000001</v>
      </c>
      <c r="Q351" s="39">
        <f t="shared" si="17"/>
        <v>7321.330000000007</v>
      </c>
    </row>
    <row r="352" spans="2:17" ht="12">
      <c r="B352" s="52" t="s">
        <v>927</v>
      </c>
      <c r="C352" s="149" t="s">
        <v>119</v>
      </c>
      <c r="D352" s="148">
        <v>3440.8299999999995</v>
      </c>
      <c r="E352" s="148">
        <v>4671.38</v>
      </c>
      <c r="F352" s="148">
        <v>332.6</v>
      </c>
      <c r="G352" s="148">
        <v>1341.3</v>
      </c>
      <c r="H352" s="148">
        <v>30</v>
      </c>
      <c r="I352" s="148">
        <v>533</v>
      </c>
      <c r="J352" s="148">
        <v>0</v>
      </c>
      <c r="K352" s="148">
        <v>80</v>
      </c>
      <c r="L352" s="148">
        <v>0</v>
      </c>
      <c r="M352" s="148">
        <v>0</v>
      </c>
      <c r="O352" s="39">
        <f t="shared" si="15"/>
        <v>3803.4299999999994</v>
      </c>
      <c r="P352" s="39">
        <f t="shared" si="16"/>
        <v>2822.250000000001</v>
      </c>
      <c r="Q352" s="39">
        <f t="shared" si="17"/>
        <v>6625.68</v>
      </c>
    </row>
    <row r="353" spans="2:17" ht="12">
      <c r="B353" s="52" t="s">
        <v>927</v>
      </c>
      <c r="C353" s="149" t="s">
        <v>145</v>
      </c>
      <c r="D353" s="148">
        <v>26422.53000000016</v>
      </c>
      <c r="E353" s="148">
        <v>47385.84000000016</v>
      </c>
      <c r="F353" s="148">
        <v>288.98</v>
      </c>
      <c r="G353" s="148">
        <v>31521.75999999999</v>
      </c>
      <c r="H353" s="148">
        <v>0</v>
      </c>
      <c r="I353" s="148">
        <v>0</v>
      </c>
      <c r="J353" s="148">
        <v>0</v>
      </c>
      <c r="K353" s="148">
        <v>5837</v>
      </c>
      <c r="L353" s="148">
        <v>5.9399999999999995</v>
      </c>
      <c r="M353" s="148">
        <v>5.9399999999999995</v>
      </c>
      <c r="O353" s="39">
        <f t="shared" si="15"/>
        <v>26717.450000000157</v>
      </c>
      <c r="P353" s="39">
        <f t="shared" si="16"/>
        <v>58033.09</v>
      </c>
      <c r="Q353" s="39">
        <f t="shared" si="17"/>
        <v>84750.54000000015</v>
      </c>
    </row>
    <row r="354" spans="2:17" ht="12">
      <c r="B354" s="52" t="s">
        <v>927</v>
      </c>
      <c r="C354" s="29" t="s">
        <v>175</v>
      </c>
      <c r="D354" s="148">
        <v>10340.490000000002</v>
      </c>
      <c r="E354" s="148">
        <v>20209.130000000005</v>
      </c>
      <c r="F354" s="148">
        <v>169</v>
      </c>
      <c r="G354" s="148">
        <v>266</v>
      </c>
      <c r="H354" s="148">
        <v>133.66</v>
      </c>
      <c r="I354" s="148">
        <v>513.66</v>
      </c>
      <c r="J354" s="148">
        <v>0</v>
      </c>
      <c r="K354" s="148">
        <v>3198</v>
      </c>
      <c r="L354" s="148">
        <v>0.99</v>
      </c>
      <c r="M354" s="148">
        <v>0.99</v>
      </c>
      <c r="O354" s="39">
        <f t="shared" si="15"/>
        <v>10644.140000000001</v>
      </c>
      <c r="P354" s="39">
        <f t="shared" si="16"/>
        <v>13543.640000000005</v>
      </c>
      <c r="Q354" s="39">
        <f t="shared" si="17"/>
        <v>24187.780000000006</v>
      </c>
    </row>
    <row r="355" spans="2:17" ht="12">
      <c r="B355" s="52" t="s">
        <v>927</v>
      </c>
      <c r="C355" s="149" t="s">
        <v>180</v>
      </c>
      <c r="D355" s="148">
        <v>9685.17000000001</v>
      </c>
      <c r="E355" s="148">
        <v>15740.92000000001</v>
      </c>
      <c r="F355" s="148">
        <v>164.2</v>
      </c>
      <c r="G355" s="148">
        <v>857.1700000000001</v>
      </c>
      <c r="H355" s="148">
        <v>22.5</v>
      </c>
      <c r="I355" s="148">
        <v>230.3</v>
      </c>
      <c r="J355" s="148">
        <v>0</v>
      </c>
      <c r="K355" s="148">
        <v>1800</v>
      </c>
      <c r="L355" s="148">
        <v>6.98</v>
      </c>
      <c r="M355" s="148">
        <v>6.98</v>
      </c>
      <c r="O355" s="39">
        <f t="shared" si="15"/>
        <v>9878.85000000001</v>
      </c>
      <c r="P355" s="39">
        <f t="shared" si="16"/>
        <v>8756.52</v>
      </c>
      <c r="Q355" s="39">
        <f t="shared" si="17"/>
        <v>18635.37000000001</v>
      </c>
    </row>
    <row r="356" spans="2:17" ht="12">
      <c r="B356" s="52" t="s">
        <v>927</v>
      </c>
      <c r="C356" s="29" t="s">
        <v>283</v>
      </c>
      <c r="D356" s="148">
        <v>4833.559999999996</v>
      </c>
      <c r="E356" s="148">
        <v>6918.949999999996</v>
      </c>
      <c r="F356" s="148">
        <v>56.5</v>
      </c>
      <c r="G356" s="148">
        <v>408.49</v>
      </c>
      <c r="H356" s="148">
        <v>100</v>
      </c>
      <c r="I356" s="148">
        <v>606</v>
      </c>
      <c r="J356" s="148">
        <v>0</v>
      </c>
      <c r="K356" s="148">
        <v>200</v>
      </c>
      <c r="L356" s="148">
        <v>0</v>
      </c>
      <c r="M356" s="148">
        <v>0</v>
      </c>
      <c r="O356" s="39">
        <f t="shared" si="15"/>
        <v>4990.059999999996</v>
      </c>
      <c r="P356" s="39">
        <f t="shared" si="16"/>
        <v>3143.38</v>
      </c>
      <c r="Q356" s="39">
        <f t="shared" si="17"/>
        <v>8133.439999999996</v>
      </c>
    </row>
    <row r="357" spans="2:17" ht="12">
      <c r="B357" s="52" t="s">
        <v>927</v>
      </c>
      <c r="C357" s="29" t="s">
        <v>294</v>
      </c>
      <c r="D357" s="148">
        <v>5559.650000000002</v>
      </c>
      <c r="E357" s="148">
        <v>12915.250000000004</v>
      </c>
      <c r="F357" s="148">
        <v>186.9</v>
      </c>
      <c r="G357" s="148">
        <v>3138.1</v>
      </c>
      <c r="H357" s="148">
        <v>3.6</v>
      </c>
      <c r="I357" s="148">
        <v>141.6</v>
      </c>
      <c r="J357" s="148">
        <v>0</v>
      </c>
      <c r="K357" s="148">
        <v>499</v>
      </c>
      <c r="L357" s="148">
        <v>2.9699999999999998</v>
      </c>
      <c r="M357" s="148">
        <v>2.9699999999999998</v>
      </c>
      <c r="O357" s="39">
        <f t="shared" si="15"/>
        <v>5753.120000000003</v>
      </c>
      <c r="P357" s="39">
        <f t="shared" si="16"/>
        <v>10943.800000000003</v>
      </c>
      <c r="Q357" s="39">
        <f t="shared" si="17"/>
        <v>16696.920000000006</v>
      </c>
    </row>
    <row r="358" spans="2:17" ht="12">
      <c r="B358" s="52" t="s">
        <v>927</v>
      </c>
      <c r="C358" s="29" t="s">
        <v>297</v>
      </c>
      <c r="D358" s="148">
        <v>6617.459999999997</v>
      </c>
      <c r="E358" s="148">
        <v>8072.139999999998</v>
      </c>
      <c r="F358" s="148">
        <v>328</v>
      </c>
      <c r="G358" s="148">
        <v>845.5900000000001</v>
      </c>
      <c r="H358" s="148">
        <v>0</v>
      </c>
      <c r="I358" s="148">
        <v>50.3</v>
      </c>
      <c r="J358" s="148">
        <v>0</v>
      </c>
      <c r="K358" s="148">
        <v>0</v>
      </c>
      <c r="L358" s="148">
        <v>4.95</v>
      </c>
      <c r="M358" s="148">
        <v>4.95</v>
      </c>
      <c r="O358" s="39">
        <f t="shared" si="15"/>
        <v>6950.409999999997</v>
      </c>
      <c r="P358" s="39">
        <f t="shared" si="16"/>
        <v>2022.5700000000006</v>
      </c>
      <c r="Q358" s="39">
        <f t="shared" si="17"/>
        <v>8972.979999999998</v>
      </c>
    </row>
    <row r="359" spans="2:17" ht="12">
      <c r="B359" s="52" t="s">
        <v>927</v>
      </c>
      <c r="C359" s="149" t="s">
        <v>301</v>
      </c>
      <c r="D359" s="148">
        <v>8881.720000000014</v>
      </c>
      <c r="E359" s="148">
        <v>13219.570000000012</v>
      </c>
      <c r="F359" s="148">
        <v>25</v>
      </c>
      <c r="G359" s="148">
        <v>2884</v>
      </c>
      <c r="H359" s="148">
        <v>0</v>
      </c>
      <c r="I359" s="148">
        <v>310</v>
      </c>
      <c r="J359" s="148">
        <v>0</v>
      </c>
      <c r="K359" s="148">
        <v>2936</v>
      </c>
      <c r="L359" s="148">
        <v>0</v>
      </c>
      <c r="M359" s="148">
        <v>0</v>
      </c>
      <c r="O359" s="39">
        <f t="shared" si="15"/>
        <v>8906.720000000014</v>
      </c>
      <c r="P359" s="39">
        <f t="shared" si="16"/>
        <v>10442.85</v>
      </c>
      <c r="Q359" s="39">
        <f t="shared" si="17"/>
        <v>19349.570000000014</v>
      </c>
    </row>
    <row r="360" spans="2:17" ht="12" thickBot="1">
      <c r="B360" s="95" t="s">
        <v>927</v>
      </c>
      <c r="C360" s="96" t="s">
        <v>405</v>
      </c>
      <c r="D360" s="150">
        <v>10536.120000000019</v>
      </c>
      <c r="E360" s="150">
        <v>11813.38000000002</v>
      </c>
      <c r="F360" s="150">
        <v>17.1</v>
      </c>
      <c r="G360" s="150">
        <v>40.1</v>
      </c>
      <c r="H360" s="150">
        <v>0</v>
      </c>
      <c r="I360" s="150">
        <v>0</v>
      </c>
      <c r="J360" s="150">
        <v>0</v>
      </c>
      <c r="K360" s="150">
        <v>0</v>
      </c>
      <c r="L360" s="150">
        <v>4.95</v>
      </c>
      <c r="M360" s="150">
        <v>4.95</v>
      </c>
      <c r="O360" s="150">
        <f t="shared" si="15"/>
        <v>10558.17000000002</v>
      </c>
      <c r="P360" s="150">
        <f t="shared" si="16"/>
        <v>1300.2600000000002</v>
      </c>
      <c r="Q360" s="150">
        <f t="shared" si="17"/>
        <v>11858.43000000002</v>
      </c>
    </row>
    <row r="361" ht="12" thickTop="1"/>
    <row r="362" spans="2:13" ht="12">
      <c r="B362" s="41" t="s">
        <v>870</v>
      </c>
      <c r="C362" s="41"/>
      <c r="D362" s="41"/>
      <c r="E362" s="41"/>
      <c r="F362" s="41"/>
      <c r="G362" s="41"/>
      <c r="H362" s="41"/>
      <c r="I362" s="41"/>
      <c r="J362" s="41"/>
      <c r="K362" s="41"/>
      <c r="L362" s="41"/>
      <c r="M362" s="41"/>
    </row>
    <row r="363" spans="2:13" ht="12">
      <c r="B363" s="63" t="s">
        <v>2040</v>
      </c>
      <c r="C363" s="63"/>
      <c r="D363" s="63"/>
      <c r="E363" s="63"/>
      <c r="F363" s="63"/>
      <c r="G363" s="63"/>
      <c r="H363" s="63"/>
      <c r="I363" s="63"/>
      <c r="J363" s="63"/>
      <c r="K363" s="63"/>
      <c r="L363" s="63"/>
      <c r="M363" s="63"/>
    </row>
    <row r="364" spans="2:13" ht="12">
      <c r="B364" s="63" t="s">
        <v>406</v>
      </c>
      <c r="C364" s="63"/>
      <c r="D364" s="63"/>
      <c r="E364" s="63"/>
      <c r="F364" s="63"/>
      <c r="G364" s="63"/>
      <c r="H364" s="63"/>
      <c r="I364" s="63"/>
      <c r="J364" s="63"/>
      <c r="K364" s="63"/>
      <c r="L364" s="63"/>
      <c r="M364" s="63"/>
    </row>
    <row r="365" spans="2:13" ht="12.75" customHeight="1">
      <c r="B365" s="42" t="s">
        <v>871</v>
      </c>
      <c r="C365" s="42"/>
      <c r="D365" s="42"/>
      <c r="E365" s="42"/>
      <c r="F365" s="42"/>
      <c r="G365" s="42"/>
      <c r="H365" s="42"/>
      <c r="I365" s="42"/>
      <c r="J365" s="42"/>
      <c r="K365" s="42"/>
      <c r="L365" s="42"/>
      <c r="M365" s="42"/>
    </row>
    <row r="366" spans="2:13" ht="12">
      <c r="B366" s="63" t="s">
        <v>1947</v>
      </c>
      <c r="C366" s="63"/>
      <c r="D366" s="63"/>
      <c r="E366" s="63"/>
      <c r="F366" s="63"/>
      <c r="G366" s="63"/>
      <c r="H366" s="63"/>
      <c r="I366" s="63"/>
      <c r="J366" s="63"/>
      <c r="K366" s="63"/>
      <c r="L366" s="63"/>
      <c r="M366" s="63"/>
    </row>
    <row r="367" spans="2:13" ht="39.75" customHeight="1">
      <c r="B367" s="166" t="s">
        <v>1948</v>
      </c>
      <c r="C367" s="166"/>
      <c r="D367" s="166"/>
      <c r="E367" s="166"/>
      <c r="F367" s="166"/>
      <c r="G367" s="166"/>
      <c r="H367" s="166"/>
      <c r="I367" s="166"/>
      <c r="J367" s="166"/>
      <c r="K367" s="166"/>
      <c r="L367" s="166"/>
      <c r="M367" s="166"/>
    </row>
    <row r="368" spans="2:13" ht="39.75" customHeight="1">
      <c r="B368" s="167" t="s">
        <v>1949</v>
      </c>
      <c r="C368" s="167"/>
      <c r="D368" s="167"/>
      <c r="E368" s="167"/>
      <c r="F368" s="167"/>
      <c r="G368" s="167"/>
      <c r="H368" s="167"/>
      <c r="I368" s="167"/>
      <c r="J368" s="167"/>
      <c r="K368" s="167"/>
      <c r="L368" s="167"/>
      <c r="M368" s="167"/>
    </row>
    <row r="369" spans="2:7" ht="12">
      <c r="B369" s="168" t="s">
        <v>1950</v>
      </c>
      <c r="C369" s="168"/>
      <c r="D369" s="169"/>
      <c r="E369" s="169"/>
      <c r="F369" s="169"/>
      <c r="G369" s="169"/>
    </row>
  </sheetData>
  <sheetProtection/>
  <mergeCells count="11">
    <mergeCell ref="J6:K6"/>
    <mergeCell ref="L6:M6"/>
    <mergeCell ref="B367:M367"/>
    <mergeCell ref="B368:M368"/>
    <mergeCell ref="B369:G369"/>
    <mergeCell ref="D3:M3"/>
    <mergeCell ref="D4:M4"/>
    <mergeCell ref="D5:M5"/>
    <mergeCell ref="D6:E6"/>
    <mergeCell ref="F6:G6"/>
    <mergeCell ref="H6:I6"/>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56" r:id="rId1"/>
  <headerFooter>
    <oddHeader>&amp;LSub-national Feed-in Tariff Statistics &amp;RLatest Quarter - LEPs (kW)</oddHeader>
    <oddFooter>&amp;Lhttps://www.gov.uk/government/statistical-data-sets/sub-regional-feed-in-tariffs-confirmed-on-the-cfr-statistics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Zwolinski</dc:creator>
  <cp:keywords/>
  <dc:description/>
  <cp:lastModifiedBy>Harris, Kevin (Analysis Directorate)</cp:lastModifiedBy>
  <cp:lastPrinted>2016-01-15T12:25:56Z</cp:lastPrinted>
  <dcterms:created xsi:type="dcterms:W3CDTF">2000-10-27T14:51:09Z</dcterms:created>
  <dcterms:modified xsi:type="dcterms:W3CDTF">2020-01-29T12:33:54Z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2QFN7KK647Q6-1207848404-2259</vt:lpwstr>
  </property>
  <property fmtid="{D5CDD505-2E9C-101B-9397-08002B2CF9AE}" pid="3" name="_dlc_DocIdItemGuid">
    <vt:lpwstr>810d6ff9-e517-4739-971c-275e6a38eb4c</vt:lpwstr>
  </property>
  <property fmtid="{D5CDD505-2E9C-101B-9397-08002B2CF9AE}" pid="4" name="_dlc_DocIdUrl">
    <vt:lpwstr>https://beisgov.sharepoint.com/sites/beis/178/_layouts/15/DocIdRedir.aspx?ID=2QFN7KK647Q6-1207848404-2259, 2QFN7KK647Q6-1207848404-2259</vt:lpwstr>
  </property>
  <property fmtid="{D5CDD505-2E9C-101B-9397-08002B2CF9AE}" pid="5" name="Document Notes">
    <vt:lpwstr/>
  </property>
  <property fmtid="{D5CDD505-2E9C-101B-9397-08002B2CF9AE}" pid="6" name="Case Reference Number">
    <vt:lpwstr/>
  </property>
  <property fmtid="{D5CDD505-2E9C-101B-9397-08002B2CF9AE}" pid="7" name="Document Security Classification">
    <vt:lpwstr>Official Sensitive</vt:lpwstr>
  </property>
  <property fmtid="{D5CDD505-2E9C-101B-9397-08002B2CF9AE}" pid="8" name="Minister">
    <vt:lpwstr/>
  </property>
  <property fmtid="{D5CDD505-2E9C-101B-9397-08002B2CF9AE}" pid="9" name="Folder Number">
    <vt:lpwstr/>
  </property>
  <property fmtid="{D5CDD505-2E9C-101B-9397-08002B2CF9AE}" pid="10" name="Folder ID">
    <vt:lpwstr>FCS-DW-02167</vt:lpwstr>
  </property>
  <property fmtid="{D5CDD505-2E9C-101B-9397-08002B2CF9AE}" pid="11" name="Location Of Original Source Document">
    <vt:lpwstr/>
  </property>
  <property fmtid="{D5CDD505-2E9C-101B-9397-08002B2CF9AE}" pid="12" name="MP">
    <vt:lpwstr/>
  </property>
  <property fmtid="{D5CDD505-2E9C-101B-9397-08002B2CF9AE}" pid="13" name="Request Type">
    <vt:lpwstr/>
  </property>
  <property fmtid="{D5CDD505-2E9C-101B-9397-08002B2CF9AE}" pid="14" name="Linked Documents">
    <vt:lpwstr/>
  </property>
  <property fmtid="{D5CDD505-2E9C-101B-9397-08002B2CF9AE}" pid="15" name="_dlc_Exempt">
    <vt:lpwstr/>
  </property>
  <property fmtid="{D5CDD505-2E9C-101B-9397-08002B2CF9AE}" pid="16" name="ContentTypeId">
    <vt:lpwstr>0x0101000C67CC6F2A03F04698EA34E0C5CF3D5C</vt:lpwstr>
  </property>
  <property fmtid="{D5CDD505-2E9C-101B-9397-08002B2CF9AE}" pid="17" name="CIRRUSPreviousLocation">
    <vt:lpwstr>DocShares</vt:lpwstr>
  </property>
  <property fmtid="{D5CDD505-2E9C-101B-9397-08002B2CF9AE}" pid="18" name="LegacyFolderDocumentID">
    <vt:lpwstr>DECCFCSJ-322-69</vt:lpwstr>
  </property>
  <property fmtid="{D5CDD505-2E9C-101B-9397-08002B2CF9AE}" pid="19" name="display_urn:schemas-microsoft-com:office:office#Editor">
    <vt:lpwstr>Frankland, Chrissie (BEIS)</vt:lpwstr>
  </property>
  <property fmtid="{D5CDD505-2E9C-101B-9397-08002B2CF9AE}" pid="20" name="display_urn:schemas-microsoft-com:office:office#Author">
    <vt:lpwstr>Frankland, Chrissie (BEIS)</vt:lpwstr>
  </property>
  <property fmtid="{D5CDD505-2E9C-101B-9397-08002B2CF9AE}" pid="21" name="LegacyRecordFolderIdentifier">
    <vt:lpwstr>FCS-DW-02167</vt:lpwstr>
  </property>
  <property fmtid="{D5CDD505-2E9C-101B-9397-08002B2CF9AE}" pid="22" name="LegacyDocumentID">
    <vt:lpwstr>DECCFCSJ-322-1140</vt:lpwstr>
  </property>
  <property fmtid="{D5CDD505-2E9C-101B-9397-08002B2CF9AE}" pid="23" name="Security Classification">
    <vt:lpwstr>OFFICIAL - SENSITIVE</vt:lpwstr>
  </property>
  <property fmtid="{D5CDD505-2E9C-101B-9397-08002B2CF9AE}" pid="24" name="Government Body">
    <vt:lpwstr>BEIS</vt:lpwstr>
  </property>
  <property fmtid="{D5CDD505-2E9C-101B-9397-08002B2CF9AE}" pid="25" name="Date Opened">
    <vt:lpwstr>2018-07-11T10:46:34Z</vt:lpwstr>
  </property>
  <property fmtid="{D5CDD505-2E9C-101B-9397-08002B2CF9AE}" pid="26" name="LegacyRecordCategoryIdentifier">
    <vt:lpwstr/>
  </property>
  <property fmtid="{D5CDD505-2E9C-101B-9397-08002B2CF9AE}" pid="27" name="LegacyDateFileRequested">
    <vt:lpwstr/>
  </property>
  <property fmtid="{D5CDD505-2E9C-101B-9397-08002B2CF9AE}" pid="28" name="LegacyFolderType">
    <vt:lpwstr/>
  </property>
  <property fmtid="{D5CDD505-2E9C-101B-9397-08002B2CF9AE}" pid="29" name="LegacyFolder">
    <vt:lpwstr/>
  </property>
  <property fmtid="{D5CDD505-2E9C-101B-9397-08002B2CF9AE}" pid="30" name="LegacyMP">
    <vt:lpwstr/>
  </property>
  <property fmtid="{D5CDD505-2E9C-101B-9397-08002B2CF9AE}" pid="31" name="ExternallyShared">
    <vt:lpwstr/>
  </property>
  <property fmtid="{D5CDD505-2E9C-101B-9397-08002B2CF9AE}" pid="32" name="Descriptor">
    <vt:lpwstr/>
  </property>
  <property fmtid="{D5CDD505-2E9C-101B-9397-08002B2CF9AE}" pid="33" name="LegacyDateFileReceived">
    <vt:lpwstr/>
  </property>
  <property fmtid="{D5CDD505-2E9C-101B-9397-08002B2CF9AE}" pid="34" name="LegacyFolderLink">
    <vt:lpwstr/>
  </property>
  <property fmtid="{D5CDD505-2E9C-101B-9397-08002B2CF9AE}" pid="35" name="Document_0x0020_Notes">
    <vt:lpwstr/>
  </property>
  <property fmtid="{D5CDD505-2E9C-101B-9397-08002B2CF9AE}" pid="36" name="LegacyAdditionalAuthors">
    <vt:lpwstr/>
  </property>
  <property fmtid="{D5CDD505-2E9C-101B-9397-08002B2CF9AE}" pid="37" name="LegacyDocumentLink">
    <vt:lpwstr/>
  </property>
  <property fmtid="{D5CDD505-2E9C-101B-9397-08002B2CF9AE}" pid="38" name="LegacyPhysicalItemLocation">
    <vt:lpwstr/>
  </property>
  <property fmtid="{D5CDD505-2E9C-101B-9397-08002B2CF9AE}" pid="39" name="LegacyRequestType">
    <vt:lpwstr/>
  </property>
  <property fmtid="{D5CDD505-2E9C-101B-9397-08002B2CF9AE}" pid="40" name="LegacyDescriptor">
    <vt:lpwstr/>
  </property>
  <property fmtid="{D5CDD505-2E9C-101B-9397-08002B2CF9AE}" pid="41" name="LegacyLastModifiedDate">
    <vt:lpwstr/>
  </property>
  <property fmtid="{D5CDD505-2E9C-101B-9397-08002B2CF9AE}" pid="42" name="LegacyDateClosed">
    <vt:lpwstr/>
  </property>
  <property fmtid="{D5CDD505-2E9C-101B-9397-08002B2CF9AE}" pid="43" name="LegacyHomeLocation">
    <vt:lpwstr/>
  </property>
  <property fmtid="{D5CDD505-2E9C-101B-9397-08002B2CF9AE}" pid="44" name="LegacyExpiryReviewDate">
    <vt:lpwstr/>
  </property>
  <property fmtid="{D5CDD505-2E9C-101B-9397-08002B2CF9AE}" pid="45" name="LegacyPhysicalFormat">
    <vt:lpwstr>0</vt:lpwstr>
  </property>
  <property fmtid="{D5CDD505-2E9C-101B-9397-08002B2CF9AE}" pid="46" name="LegacyDocumentType">
    <vt:lpwstr/>
  </property>
  <property fmtid="{D5CDD505-2E9C-101B-9397-08002B2CF9AE}" pid="47" name="LegacyReferencesFromOtherItems">
    <vt:lpwstr/>
  </property>
  <property fmtid="{D5CDD505-2E9C-101B-9397-08002B2CF9AE}" pid="48" name="LegacyLastActionDate">
    <vt:lpwstr/>
  </property>
  <property fmtid="{D5CDD505-2E9C-101B-9397-08002B2CF9AE}" pid="49" name="m975189f4ba442ecbf67d4147307b177">
    <vt:lpwstr>Energy Statistics|0882e751-7c5d-40cd-a0d4-46cf492f7845</vt:lpwstr>
  </property>
  <property fmtid="{D5CDD505-2E9C-101B-9397-08002B2CF9AE}" pid="50" name="CIRRUSPreviousID">
    <vt:lpwstr/>
  </property>
  <property fmtid="{D5CDD505-2E9C-101B-9397-08002B2CF9AE}" pid="51" name="LegacyModifier">
    <vt:lpwstr/>
  </property>
  <property fmtid="{D5CDD505-2E9C-101B-9397-08002B2CF9AE}" pid="52" name="CIRRUSPreviousRetentionPolicy">
    <vt:lpwstr/>
  </property>
  <property fmtid="{D5CDD505-2E9C-101B-9397-08002B2CF9AE}" pid="53" name="LegacyStatusonTransfer">
    <vt:lpwstr/>
  </property>
  <property fmtid="{D5CDD505-2E9C-101B-9397-08002B2CF9AE}" pid="54" name="LegacyDispositionAsOfDate">
    <vt:lpwstr/>
  </property>
  <property fmtid="{D5CDD505-2E9C-101B-9397-08002B2CF9AE}" pid="55" name="LegacyMinister">
    <vt:lpwstr/>
  </property>
  <property fmtid="{D5CDD505-2E9C-101B-9397-08002B2CF9AE}" pid="56" name="LegacyFileplanTarget">
    <vt:lpwstr/>
  </property>
  <property fmtid="{D5CDD505-2E9C-101B-9397-08002B2CF9AE}" pid="57" name="LegacyContentType">
    <vt:lpwstr/>
  </property>
  <property fmtid="{D5CDD505-2E9C-101B-9397-08002B2CF9AE}" pid="58" name="LegacyCustodian">
    <vt:lpwstr/>
  </property>
  <property fmtid="{D5CDD505-2E9C-101B-9397-08002B2CF9AE}" pid="59" name="National Caveat">
    <vt:lpwstr/>
  </property>
  <property fmtid="{D5CDD505-2E9C-101B-9397-08002B2CF9AE}" pid="60" name="LegacyProtectiveMarking">
    <vt:lpwstr/>
  </property>
  <property fmtid="{D5CDD505-2E9C-101B-9397-08002B2CF9AE}" pid="61" name="LegacyDateFileReturned">
    <vt:lpwstr/>
  </property>
  <property fmtid="{D5CDD505-2E9C-101B-9397-08002B2CF9AE}" pid="62" name="LegacyReferencesToOtherItems">
    <vt:lpwstr/>
  </property>
  <property fmtid="{D5CDD505-2E9C-101B-9397-08002B2CF9AE}" pid="63" name="Retention Label">
    <vt:lpwstr>Corp PPP Review</vt:lpwstr>
  </property>
  <property fmtid="{D5CDD505-2E9C-101B-9397-08002B2CF9AE}" pid="64" name="LegacyCopyright">
    <vt:lpwstr/>
  </property>
  <property fmtid="{D5CDD505-2E9C-101B-9397-08002B2CF9AE}" pid="65" name="LegacyCaseReferenceNumber">
    <vt:lpwstr/>
  </property>
  <property fmtid="{D5CDD505-2E9C-101B-9397-08002B2CF9AE}" pid="66" name="Handling Instructions">
    <vt:lpwstr/>
  </property>
  <property fmtid="{D5CDD505-2E9C-101B-9397-08002B2CF9AE}" pid="67" name="Date Closed">
    <vt:lpwstr/>
  </property>
  <property fmtid="{D5CDD505-2E9C-101B-9397-08002B2CF9AE}" pid="68" name="LegacyTags">
    <vt:lpwstr/>
  </property>
  <property fmtid="{D5CDD505-2E9C-101B-9397-08002B2CF9AE}" pid="69" name="LegacyFolderNotes">
    <vt:lpwstr/>
  </property>
  <property fmtid="{D5CDD505-2E9C-101B-9397-08002B2CF9AE}" pid="70" name="TaxCatchAll">
    <vt:lpwstr>151;#Energy Statistics|0882e751-7c5d-40cd-a0d4-46cf492f7845</vt:lpwstr>
  </property>
  <property fmtid="{D5CDD505-2E9C-101B-9397-08002B2CF9AE}" pid="71" name="LegacyNumericClass">
    <vt:lpwstr/>
  </property>
  <property fmtid="{D5CDD505-2E9C-101B-9397-08002B2CF9AE}" pid="72" name="LegacyCurrentLocation">
    <vt:lpwstr/>
  </property>
  <property fmtid="{D5CDD505-2E9C-101B-9397-08002B2CF9AE}" pid="73" name="Business Unit">
    <vt:lpwstr>151;#Energy Statistics|0882e751-7c5d-40cd-a0d4-46cf492f7845</vt:lpwstr>
  </property>
  <property fmtid="{D5CDD505-2E9C-101B-9397-08002B2CF9AE}" pid="74" name="MailSubject">
    <vt:lpwstr/>
  </property>
  <property fmtid="{D5CDD505-2E9C-101B-9397-08002B2CF9AE}" pid="75" name="LegacySentDate">
    <vt:lpwstr/>
  </property>
  <property fmtid="{D5CDD505-2E9C-101B-9397-08002B2CF9AE}" pid="76" name="_dlc_BarcodeValue">
    <vt:lpwstr/>
  </property>
  <property fmtid="{D5CDD505-2E9C-101B-9397-08002B2CF9AE}" pid="77" name="Order">
    <vt:lpwstr>220300.000000000</vt:lpwstr>
  </property>
  <property fmtid="{D5CDD505-2E9C-101B-9397-08002B2CF9AE}" pid="78" name="ComplianceAssetId">
    <vt:lpwstr/>
  </property>
  <property fmtid="{D5CDD505-2E9C-101B-9397-08002B2CF9AE}" pid="79" name="TemplateUrl">
    <vt:lpwstr/>
  </property>
  <property fmtid="{D5CDD505-2E9C-101B-9397-08002B2CF9AE}" pid="80" name="MailTo">
    <vt:lpwstr/>
  </property>
  <property fmtid="{D5CDD505-2E9C-101B-9397-08002B2CF9AE}" pid="81" name="_dlc_BarcodeImage">
    <vt:lpwstr/>
  </property>
  <property fmtid="{D5CDD505-2E9C-101B-9397-08002B2CF9AE}" pid="82" name="DLCPolicyLabelLock">
    <vt:lpwstr/>
  </property>
  <property fmtid="{D5CDD505-2E9C-101B-9397-08002B2CF9AE}" pid="83" name="MailCc">
    <vt:lpwstr/>
  </property>
  <property fmtid="{D5CDD505-2E9C-101B-9397-08002B2CF9AE}" pid="84" name="Barcode">
    <vt:lpwstr/>
  </property>
  <property fmtid="{D5CDD505-2E9C-101B-9397-08002B2CF9AE}" pid="85" name="LegacyPaperReason">
    <vt:lpwstr/>
  </property>
  <property fmtid="{D5CDD505-2E9C-101B-9397-08002B2CF9AE}" pid="86" name="LegacyHistoricalBarcode">
    <vt:lpwstr/>
  </property>
  <property fmtid="{D5CDD505-2E9C-101B-9397-08002B2CF9AE}" pid="87" name="LegacyPhysicalObject">
    <vt:lpwstr/>
  </property>
  <property fmtid="{D5CDD505-2E9C-101B-9397-08002B2CF9AE}" pid="88" name="MailAttachments">
    <vt:lpwstr/>
  </property>
  <property fmtid="{D5CDD505-2E9C-101B-9397-08002B2CF9AE}" pid="89" name="MailPreviewData">
    <vt:lpwstr/>
  </property>
  <property fmtid="{D5CDD505-2E9C-101B-9397-08002B2CF9AE}" pid="90" name="LegacySubject">
    <vt:lpwstr/>
  </property>
  <property fmtid="{D5CDD505-2E9C-101B-9397-08002B2CF9AE}" pid="91" name="MailFrom">
    <vt:lpwstr/>
  </property>
  <property fmtid="{D5CDD505-2E9C-101B-9397-08002B2CF9AE}" pid="92" name="MailOriginalSubject">
    <vt:lpwstr/>
  </property>
  <property fmtid="{D5CDD505-2E9C-101B-9397-08002B2CF9AE}" pid="93" name="LegacyAddresses">
    <vt:lpwstr/>
  </property>
  <property fmtid="{D5CDD505-2E9C-101B-9397-08002B2CF9AE}" pid="94" name="LegacyAddressee">
    <vt:lpwstr/>
  </property>
  <property fmtid="{D5CDD505-2E9C-101B-9397-08002B2CF9AE}" pid="95" name="_dlc_BarcodePreview">
    <vt:lpwstr/>
  </property>
  <property fmtid="{D5CDD505-2E9C-101B-9397-08002B2CF9AE}" pid="96" name="LegacyMovementHistory">
    <vt:lpwstr/>
  </property>
  <property fmtid="{D5CDD505-2E9C-101B-9397-08002B2CF9AE}" pid="97" name="LegacyBarcode">
    <vt:lpwstr/>
  </property>
  <property fmtid="{D5CDD505-2E9C-101B-9397-08002B2CF9AE}" pid="98" name="MailReply-To">
    <vt:lpwstr/>
  </property>
  <property fmtid="{D5CDD505-2E9C-101B-9397-08002B2CF9AE}" pid="99" name="xd_Signature">
    <vt:lpwstr/>
  </property>
  <property fmtid="{D5CDD505-2E9C-101B-9397-08002B2CF9AE}" pid="100" name="xd_ProgID">
    <vt:lpwstr/>
  </property>
  <property fmtid="{D5CDD505-2E9C-101B-9397-08002B2CF9AE}" pid="101" name="_dlc_DocIdPersistId">
    <vt:lpwstr/>
  </property>
  <property fmtid="{D5CDD505-2E9C-101B-9397-08002B2CF9AE}" pid="102" name="LegacyForeignBarcode">
    <vt:lpwstr/>
  </property>
  <property fmtid="{D5CDD505-2E9C-101B-9397-08002B2CF9AE}" pid="103" name="DLCPolicyLabelValue">
    <vt:lpwstr/>
  </property>
  <property fmtid="{D5CDD505-2E9C-101B-9397-08002B2CF9AE}" pid="104" name="SharedWithUsers">
    <vt:lpwstr>4500;#Laycock, Matt (Analysis Directorate)</vt:lpwstr>
  </property>
  <property fmtid="{D5CDD505-2E9C-101B-9397-08002B2CF9AE}" pid="105" name="MailReferences">
    <vt:lpwstr/>
  </property>
  <property fmtid="{D5CDD505-2E9C-101B-9397-08002B2CF9AE}" pid="106" name="MailIn-Reply-To">
    <vt:lpwstr/>
  </property>
  <property fmtid="{D5CDD505-2E9C-101B-9397-08002B2CF9AE}" pid="107" name="DLCPolicyLabelClientValue">
    <vt:lpwstr/>
  </property>
  <property fmtid="{D5CDD505-2E9C-101B-9397-08002B2CF9AE}" pid="108" name="LegacyDisposition">
    <vt:lpwstr/>
  </property>
  <property fmtid="{D5CDD505-2E9C-101B-9397-08002B2CF9AE}" pid="109" name="LegacyOriginator">
    <vt:lpwstr/>
  </property>
  <property fmtid="{D5CDD505-2E9C-101B-9397-08002B2CF9AE}" pid="110" name="MailDate">
    <vt:lpwstr/>
  </property>
  <property fmtid="{D5CDD505-2E9C-101B-9397-08002B2CF9AE}" pid="111" name="Held By">
    <vt:lpwstr/>
  </property>
  <property fmtid="{D5CDD505-2E9C-101B-9397-08002B2CF9AE}" pid="112" name="MSIP_Label_ba62f585-b40f-4ab9-bafe-39150f03d124_Enabled">
    <vt:lpwstr>true</vt:lpwstr>
  </property>
  <property fmtid="{D5CDD505-2E9C-101B-9397-08002B2CF9AE}" pid="113" name="MSIP_Label_ba62f585-b40f-4ab9-bafe-39150f03d124_SetDate">
    <vt:lpwstr>2019-10-18T07:38:17Z</vt:lpwstr>
  </property>
  <property fmtid="{D5CDD505-2E9C-101B-9397-08002B2CF9AE}" pid="114" name="MSIP_Label_ba62f585-b40f-4ab9-bafe-39150f03d124_Method">
    <vt:lpwstr>Standard</vt:lpwstr>
  </property>
  <property fmtid="{D5CDD505-2E9C-101B-9397-08002B2CF9AE}" pid="115" name="MSIP_Label_ba62f585-b40f-4ab9-bafe-39150f03d124_Name">
    <vt:lpwstr>OFFICIAL</vt:lpwstr>
  </property>
  <property fmtid="{D5CDD505-2E9C-101B-9397-08002B2CF9AE}" pid="116" name="MSIP_Label_ba62f585-b40f-4ab9-bafe-39150f03d124_SiteId">
    <vt:lpwstr>cbac7005-02c1-43eb-b497-e6492d1b2dd8</vt:lpwstr>
  </property>
  <property fmtid="{D5CDD505-2E9C-101B-9397-08002B2CF9AE}" pid="117" name="MSIP_Label_ba62f585-b40f-4ab9-bafe-39150f03d124_ActionId">
    <vt:lpwstr>6cd53c35-2081-456d-8617-00003b3e93e5</vt:lpwstr>
  </property>
  <property fmtid="{D5CDD505-2E9C-101B-9397-08002B2CF9AE}" pid="118" name="MSIP_Label_ba62f585-b40f-4ab9-bafe-39150f03d124_ContentBits">
    <vt:lpwstr>0</vt:lpwstr>
  </property>
  <property fmtid="{D5CDD505-2E9C-101B-9397-08002B2CF9AE}" pid="119" name="display_urn:schemas-microsoft-com:office:office#SharedWithUsers">
    <vt:lpwstr>Laycock, Matt (Analysis Directorate)</vt:lpwstr>
  </property>
</Properties>
</file>