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1416" windowWidth="20376" windowHeight="5628" tabRatio="804"/>
  </bookViews>
  <sheets>
    <sheet name="Introduction" sheetId="16" r:id="rId1"/>
    <sheet name="A. Tariff Change Notice" sheetId="2" r:id="rId2"/>
    <sheet name="B. Table 2" sheetId="5" r:id="rId3"/>
    <sheet name="B. Graph interpretation" sheetId="18" r:id="rId4"/>
    <sheet name="B. Table 3" sheetId="15" r:id="rId5"/>
    <sheet name="B. Total" sheetId="14" r:id="rId6"/>
    <sheet name="B. Small biomass plants" sheetId="7" r:id="rId7"/>
    <sheet name="B. Medium biomass plants" sheetId="9" r:id="rId8"/>
    <sheet name="B. Large biomass plants" sheetId="10" r:id="rId9"/>
    <sheet name="B. Ground source heat pumps" sheetId="8" r:id="rId10"/>
    <sheet name="B. Solar collectors" sheetId="12" r:id="rId11"/>
    <sheet name="B. Biogas" sheetId="13" r:id="rId12"/>
    <sheet name="B. Biomethane" sheetId="20" r:id="rId13"/>
    <sheet name="B. Solid biomass CHP plants" sheetId="21" r:id="rId14"/>
    <sheet name="B. Deep geothermal plants" sheetId="22" r:id="rId15"/>
    <sheet name="B. Air source heat pumps" sheetId="23" r:id="rId16"/>
    <sheet name="B. Glossary" sheetId="3" r:id="rId17"/>
  </sheets>
  <externalReferences>
    <externalReference r:id="rId18"/>
  </externalReferences>
  <definedNames>
    <definedName name="_xlnm.Print_Area" localSheetId="0">Introduction!$A$1:$W$41</definedName>
  </definedNames>
  <calcPr calcId="145621"/>
</workbook>
</file>

<file path=xl/calcChain.xml><?xml version="1.0" encoding="utf-8"?>
<calcChain xmlns="http://schemas.openxmlformats.org/spreadsheetml/2006/main">
  <c r="E29" i="2" l="1"/>
  <c r="L29" i="2"/>
  <c r="L42" i="2"/>
  <c r="L35" i="2"/>
  <c r="L36" i="2"/>
  <c r="L37" i="2"/>
  <c r="L38" i="2"/>
  <c r="L39" i="2"/>
  <c r="L40" i="2"/>
  <c r="L41" i="2"/>
  <c r="L34" i="2"/>
  <c r="L33" i="2"/>
  <c r="G29" i="2" l="1"/>
  <c r="G34" i="2"/>
  <c r="G35" i="2"/>
  <c r="G36" i="2"/>
  <c r="G37" i="2"/>
  <c r="G38" i="2"/>
  <c r="G39" i="2"/>
  <c r="G40" i="2"/>
  <c r="J40" i="2" s="1"/>
  <c r="G41" i="2"/>
  <c r="J41" i="2" s="1"/>
  <c r="G42" i="2"/>
  <c r="J42" i="2" s="1"/>
  <c r="G33" i="2"/>
  <c r="J33" i="2" s="1"/>
  <c r="E34" i="2" l="1"/>
  <c r="E35" i="2"/>
  <c r="E36" i="2"/>
  <c r="E37" i="2"/>
  <c r="E38" i="2"/>
  <c r="E39" i="2"/>
  <c r="E40" i="2"/>
  <c r="E41" i="2"/>
  <c r="E42" i="2"/>
  <c r="E33" i="2"/>
  <c r="J34" i="2" l="1"/>
  <c r="J35" i="2"/>
  <c r="J36" i="2"/>
  <c r="J37" i="2"/>
  <c r="J39" i="2"/>
  <c r="J38" i="2" l="1"/>
</calcChain>
</file>

<file path=xl/sharedStrings.xml><?xml version="1.0" encoding="utf-8"?>
<sst xmlns="http://schemas.openxmlformats.org/spreadsheetml/2006/main" count="245" uniqueCount="162">
  <si>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</si>
  <si>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</si>
  <si>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</si>
  <si>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</si>
  <si>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</si>
  <si>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</si>
  <si>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</si>
  <si>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</si>
  <si>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</si>
  <si>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</si>
  <si>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</si>
  <si>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</si>
  <si>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</si>
  <si>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</si>
  <si>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This is a quarterly statement published by DECC which sets out:</t>
  </si>
  <si>
    <t>Expenditure threshold (or “trigger”)</t>
  </si>
  <si>
    <t>Forecasts for each tariff category</t>
  </si>
  <si>
    <t>Increase in expenditure forecast</t>
  </si>
  <si>
    <t>Monthly forecasts</t>
  </si>
  <si>
    <t>These are monthly reports published by DECC on the GOV.UK</t>
  </si>
  <si>
    <t>Quarterly forecast</t>
  </si>
  <si>
    <t>Reduction</t>
  </si>
  <si>
    <t>Regulations</t>
  </si>
  <si>
    <t xml:space="preserve">Renewable Heat Incentive Scheme Regulations 2011 </t>
  </si>
  <si>
    <t>RHI</t>
  </si>
  <si>
    <t>Renewable Heat Incentive</t>
  </si>
  <si>
    <t>Tariff Change Notice</t>
  </si>
  <si>
    <t>Tariff period</t>
  </si>
  <si>
    <t>This is a 3 month period commencing 1 January, 1 April, 1 July or 1 October in any given year.</t>
  </si>
  <si>
    <t>Tariff category</t>
  </si>
  <si>
    <t>These refer to the technology specific tariffs which are currently available under the non-domestic RHI scheme.</t>
  </si>
  <si>
    <t>Total anticipated  expenditure</t>
  </si>
  <si>
    <t>Total forecast  expenditure (or forecast for total expenditure)</t>
  </si>
  <si>
    <t>Triggers</t>
  </si>
  <si>
    <r>
      <t xml:space="preserve">Actual forecast expenditure </t>
    </r>
    <r>
      <rPr>
        <sz val="11"/>
        <color theme="1"/>
        <rFont val="Arial"/>
        <family val="2"/>
      </rPr>
      <t>(this can be total forecast  expenditure or forecasts for each tariff category)</t>
    </r>
  </si>
  <si>
    <r>
      <t xml:space="preserve">These are estimates by DECC of the cost of RHI payments over the next 12 months, for the scheme as a whole and for </t>
    </r>
    <r>
      <rPr>
        <b/>
        <sz val="11"/>
        <color theme="1"/>
        <rFont val="Arial"/>
        <family val="2"/>
      </rPr>
      <t>each tariff category</t>
    </r>
    <r>
      <rPr>
        <sz val="11"/>
        <color theme="1"/>
        <rFont val="Arial"/>
        <family val="2"/>
      </rPr>
      <t xml:space="preserve">, if all of the installations that were accredited or registered (or had applied for preliminary accreditation, accreditation or registration) by the last </t>
    </r>
    <r>
      <rPr>
        <b/>
        <sz val="11"/>
        <color theme="1"/>
        <rFont val="Arial"/>
        <family val="2"/>
      </rPr>
      <t>assessment date</t>
    </r>
    <r>
      <rPr>
        <sz val="11"/>
        <color theme="1"/>
        <rFont val="Arial"/>
        <family val="2"/>
      </rPr>
      <t xml:space="preserve"> received payments in that 12 month period.  The amounts are based on data provided to DECC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t>
    </r>
  </si>
  <si>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</si>
  <si>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This is data provided to DECC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</si>
  <si>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r>
      <t xml:space="preserve">These are the amounts of expenditure DECC has modelled may be required if renewable heat is to make the contribution currently anticipated to the </t>
    </r>
    <r>
      <rPr>
        <b/>
        <sz val="11"/>
        <color theme="1"/>
        <rFont val="Arial"/>
        <family val="2"/>
      </rPr>
      <t>2020 target</t>
    </r>
    <r>
      <rPr>
        <sz val="11"/>
        <color theme="1"/>
        <rFont val="Arial"/>
        <family val="2"/>
      </rPr>
      <t xml:space="preserve">.  DECC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</si>
  <si>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</si>
  <si>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</si>
  <si>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</si>
  <si>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</si>
  <si>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</si>
  <si>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</si>
  <si>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</si>
  <si>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</si>
  <si>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</si>
  <si>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</si>
  <si>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</si>
  <si>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DECC’s model.</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</si>
  <si>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</si>
  <si>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</si>
  <si>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</si>
  <si>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</si>
  <si>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</si>
  <si>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Ofgem public report - Renewable Heat Incentive Public Report</t>
  </si>
  <si>
    <t xml:space="preserve">Ofgem guidance on the RHI </t>
  </si>
  <si>
    <t>Graph interpretation</t>
  </si>
  <si>
    <t>Description</t>
  </si>
  <si>
    <t>Total</t>
  </si>
  <si>
    <t>Table 2</t>
  </si>
  <si>
    <t>Full applications made to Ofgem that are pending approval</t>
  </si>
  <si>
    <t>Preliminary applications made and approved applications by Ofgem</t>
  </si>
  <si>
    <t>- breakdown of total forecast expenditure by tariff category by application type</t>
  </si>
  <si>
    <t>Table 2: Breakdown of total forecast expenditure by application type</t>
  </si>
  <si>
    <t>Approved applications by Ofgem that will be paid once applicants have provided information to Ofgem on the amount of eligible heat they have produced</t>
  </si>
  <si>
    <t>Guide to graph interpretation</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</si>
  <si>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</si>
  <si>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</si>
  <si>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</si>
  <si>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</si>
  <si>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No. of meter readings</t>
  </si>
  <si>
    <t>Space heating</t>
  </si>
  <si>
    <t>Water heating</t>
  </si>
  <si>
    <t>Space heating, Water heating</t>
  </si>
  <si>
    <t>Process heating</t>
  </si>
  <si>
    <t>Type of heat used</t>
  </si>
  <si>
    <t>Table 3</t>
  </si>
  <si>
    <t>Figures may not add due to rounding</t>
  </si>
  <si>
    <t>TARIFF CHANGE NOTICE AND EXPENDITURE FORECAST STATEMENT</t>
  </si>
  <si>
    <t>This workbook contains the Tariff Change Notice and the Expenditure forecast statement. These documents are published by DECC in accordance with Regulation 37E of the Renewable Heat Incentive Scheme Regulations 2011 ("the regulations").</t>
  </si>
  <si>
    <t xml:space="preserve">   any change will take effect.</t>
  </si>
  <si>
    <t>- load factors applied to this forecast</t>
  </si>
  <si>
    <r>
      <t xml:space="preserve">A. </t>
    </r>
    <r>
      <rPr>
        <b/>
        <sz val="11"/>
        <rFont val="Arial"/>
        <family val="2"/>
      </rPr>
      <t>Tariff Change Notice</t>
    </r>
  </si>
  <si>
    <t>The data identifies the forecasts for the non-domestic scheme as a whole and for each tariff category, and how these compare to the expenditure thresholds set out in the regulations.</t>
  </si>
  <si>
    <t xml:space="preserve">- (Summary &amp; Table 1): the current total forecast expenditure for the non-domestic scheme, and the current forecasts for each tariff category. This advises whether any tariffs will be reduced and when </t>
  </si>
  <si>
    <r>
      <t xml:space="preserve">B. The following pages provide detail for the </t>
    </r>
    <r>
      <rPr>
        <b/>
        <sz val="11"/>
        <rFont val="Arial"/>
        <family val="2"/>
      </rPr>
      <t>Expenditure forecast statement:</t>
    </r>
  </si>
  <si>
    <t>- refers 0, i.e. no meter readings have been provided within that category.</t>
  </si>
  <si>
    <t>QUARTERLY EXPENDITURE FORECAST STATEMENT</t>
  </si>
  <si>
    <t>Approved applications by Ofgem that have received at least one RHI payment</t>
  </si>
  <si>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</si>
  <si>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r>
      <t>DECC has published the methodology that it will use when preparing forecasts and this is available via the webpage, "</t>
    </r>
    <r>
      <rPr>
        <u/>
        <sz val="11"/>
        <color rgb="FF3333FF"/>
        <rFont val="Arial"/>
        <family val="2"/>
      </rPr>
      <t>RHI mechanism for budget management</t>
    </r>
    <r>
      <rPr>
        <sz val="11"/>
        <color theme="1"/>
        <rFont val="Arial"/>
        <family val="2"/>
      </rPr>
      <t>".</t>
    </r>
  </si>
  <si>
    <t>N.B. The No. of meter readings broken down by Type of heat used do not necessarily sum to the total for each technology because type of heat used is not always provided by applicants.</t>
  </si>
  <si>
    <t>December 2013 Government Response document- Non-Domestic RHI: Improving Support, Increasing Uptake</t>
  </si>
  <si>
    <t>If you have any comments regarding the format of the Monthly and/or Quarterly forecast publications please email RHI@DECC.gsi.gov.uk marking your email ‘RHI – forecast'</t>
  </si>
  <si>
    <t xml:space="preserve">% reduction being applied </t>
  </si>
  <si>
    <t>Small Commercial biomass</t>
  </si>
  <si>
    <t>These estimates are based on scheme  data provided by Ofgem</t>
  </si>
  <si>
    <t>These estimates are based on scheme data provided by Ofgem</t>
  </si>
  <si>
    <t>If hit, it can trigger tariff reduction if overall spend for the scheme is 50% or more of expected levels</t>
  </si>
  <si>
    <t>Small biomass plants</t>
  </si>
  <si>
    <t>Medium biomass plants</t>
  </si>
  <si>
    <t>Large biomass plants</t>
  </si>
  <si>
    <t>Ground source heat pumps</t>
  </si>
  <si>
    <t>Plants using solar collectors</t>
  </si>
  <si>
    <t>Plants which generate heat from biogas</t>
  </si>
  <si>
    <t>Producers of biomethane for injection</t>
  </si>
  <si>
    <t>Solid biomass CHP systems</t>
  </si>
  <si>
    <t>Deep geothermal plants</t>
  </si>
  <si>
    <t>Air source heat pumps</t>
  </si>
  <si>
    <t>Expenditure threshold (£m) (50% of total anticipated expenditure)</t>
  </si>
  <si>
    <t xml:space="preserve">Difference between the forecast expenditure for the scheme and the expenditure threshold (50% of total anticipated expenditure) for the scheme. </t>
  </si>
  <si>
    <t>If hit, it can trigger tariff reduction if the individual forecast expenditure for a tariff category also exceeds its expenditure threshold</t>
  </si>
  <si>
    <t>If hit, it can trigger tariff reductions if tariffs have exceeded the expenditure threshold (expenditure anticipated for the subsequent year)</t>
  </si>
  <si>
    <t>-</t>
  </si>
  <si>
    <t>Forecast expenditure (£m) - Accreditations receiving payment</t>
  </si>
  <si>
    <t>Forecast expenditure (£m) - Full applications</t>
  </si>
  <si>
    <t>Forecast expenditure (£m)  - Preliminary applications and preliminary accreditations</t>
  </si>
  <si>
    <t>Air Source Heat Pump</t>
  </si>
  <si>
    <t>* refers to values that have been supressed to prevent disclosure of readings suppressed for being too low.</t>
  </si>
  <si>
    <t>Graphs for the Total forecast expenditure and forecast expenditure for each tariff category can be found in the following tabs. The graph makes it possible to compare each subsequent 12 month forecast expenditure against the expenditure thresholds (triggers).</t>
  </si>
  <si>
    <t>#</t>
  </si>
  <si>
    <t>*</t>
  </si>
  <si>
    <t>Anticipated increase in expenditure since previous assessment date (£m)</t>
  </si>
  <si>
    <t xml:space="preserve">If between 50% and 150%, or over 150% differing levels of degression can be triggered if there was a tariff reduction in the previous quarter. </t>
  </si>
  <si>
    <t xml:space="preserve">Table 1: comparing forecast expenditure between months and against expenditure thresholds. </t>
  </si>
  <si>
    <t>Scheme total</t>
  </si>
  <si>
    <t>As defined in  schedule 4 of the 2014 RHI regulations</t>
  </si>
  <si>
    <t># refers to values which have been supressed to prevent disclosure because there are an insufficient number of readings to calculate an average specific to that group.</t>
  </si>
  <si>
    <t>Renewable Heat Technology</t>
  </si>
  <si>
    <t>Existing tariff (p / Kwh)</t>
  </si>
  <si>
    <t>Tier 1:   6.8</t>
  </si>
  <si>
    <t>Tier 2:   1.8</t>
  </si>
  <si>
    <t>Tariff reduction last quarter?</t>
  </si>
  <si>
    <t>Yes</t>
  </si>
  <si>
    <t>No</t>
  </si>
  <si>
    <t>If positive ,can trigger a degression</t>
  </si>
  <si>
    <t>Difference between this month's forecast expenditure and the expenditure threshold (anticipated expenditure) for each technology (£m).</t>
  </si>
  <si>
    <t>If hit, it can trigger tariff reduction if forecast expenditure or scheme as a whole is above the expenditure threshold</t>
  </si>
  <si>
    <t>Difference between this month's forecast and expenditure threshold (anticipated expenditure)</t>
  </si>
  <si>
    <t>If positive, triggers additional 5% degressions for technologoes where this month's forecast is above their expenditure thresholds</t>
  </si>
  <si>
    <t>If positive, degressions can occur</t>
  </si>
  <si>
    <t>If yes, tariff reduction this quarter depends on growth rate.</t>
  </si>
  <si>
    <t>Percentage of actual growth rate in comparison to the anticipated growth rate</t>
  </si>
  <si>
    <t>Quarterly forecasts for the non-domestic RHI scheme as at 31 January 2015</t>
  </si>
  <si>
    <t xml:space="preserve">The next Quarterly forecast will be published by 1 June 2015.  </t>
  </si>
  <si>
    <t>The data contained in this publication is based on the scheme data as at 31 January 2015, which has been provided by the Office of Gas and Electricity Markets (Ofgem) who administer the scheme.</t>
  </si>
  <si>
    <t xml:space="preserve">Forecast expenditure for the scheme as a whole (£m) as at 31.01.2015 </t>
  </si>
  <si>
    <t>Forecast expenditure (£m) for each technology as at 31.01.2015</t>
  </si>
  <si>
    <t>Expenditure threshold (or scaled trigger) for each technology (£m), as at 31.01.2015.</t>
  </si>
  <si>
    <t>Last quarter's forecast expenditure for the scheme as a whole (£m) as at 31.10.2014</t>
  </si>
  <si>
    <r>
      <t>Last quarter's forecast expenditure for each technology (£m) as at 31.10.2014</t>
    </r>
    <r>
      <rPr>
        <b/>
        <vertAlign val="superscript"/>
        <sz val="10"/>
        <color rgb="FF000000"/>
        <rFont val="Arial"/>
        <family val="2"/>
      </rPr>
      <t xml:space="preserve"> </t>
    </r>
  </si>
  <si>
    <t>Difference between this quarter's forecast for the scheme, as at 31.01.2015, and last quarter's forecast, at 31.10.2014.</t>
  </si>
  <si>
    <t>Expenditure threshold (expenditure anticipated for the subsequent year) which DECC estimates is necessary to incentivise significant growth in renewable heat (£m) as at 31.01.2015</t>
  </si>
  <si>
    <t>Expenditure threshold (expenditure anticipated for the subsequent year) as at 31.01.2015</t>
  </si>
  <si>
    <t>Forecast expenditure (£m) - Accreditations that have not yet received payment as at 31.01.2015</t>
  </si>
  <si>
    <t>Tier 1:   5.87</t>
  </si>
  <si>
    <r>
      <t>New tariff for installations accredited on or after 1 April 2015 (p / kWh)</t>
    </r>
    <r>
      <rPr>
        <b/>
        <vertAlign val="superscript"/>
        <sz val="11"/>
        <color theme="1"/>
        <rFont val="Calibri"/>
        <family val="2"/>
      </rPr>
      <t>1</t>
    </r>
  </si>
  <si>
    <t>Tier 2:   1.56</t>
  </si>
  <si>
    <t>Difference between this quarter's forecast expenditure and the expenditure thresholds (scaled trigger) for each technology (£m).</t>
  </si>
  <si>
    <t>Difference between this quarter's forecast, as at 31.01.2015, and last quarter's forecast, at 31.10.2014 (£m).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</si>
</sst>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quot;£&quot;#,##0.0"/>
    <numFmt numFmtId="165" formatCode="_-[$£-809]* #,##0_-;\-[$£-809]* #,##0_-;_-[$£-809]* &quot;-&quot;??_-;_-@_-"/>
    <numFmt numFmtId="166" formatCode="_-* #,##0_-;\-* #,##0_-;_-* &quot;-&quot;??_-;_-@_-"/>
    <numFmt numFmtId="167" formatCode="0.0%"/>
  </numFmts>
  <fonts count="3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i/>
      <sz val="11"/>
      <color theme="1"/>
      <name val="Calibri"/>
      <family val="2"/>
      <scheme val="minor"/>
    </font>
    <font>
      <sz val="11"/>
      <color rgb="FFFF0000"/>
      <name val="Arial"/>
      <family val="2"/>
    </font>
    <font>
      <u/>
      <sz val="11"/>
      <color rgb="FF3333FF"/>
      <name val="Arial"/>
      <family val="2"/>
    </font>
    <font>
      <b/>
      <sz val="20"/>
      <color rgb="FFFF0000"/>
      <name val="Arial"/>
      <family val="2"/>
    </font>
    <font>
      <b/>
      <sz val="12"/>
      <color rgb="FFFF0000"/>
      <name val="Arial"/>
      <family val="2"/>
    </font>
    <font>
      <sz val="11"/>
      <name val="Arial"/>
      <family val="2"/>
    </font>
    <font>
      <b/>
      <sz val="11"/>
      <name val="Arial"/>
      <family val="2"/>
    </font>
    <font>
      <sz val="11"/>
      <name val="Calibri"/>
      <family val="2"/>
      <scheme val="minor"/>
    </font>
    <font>
      <sz val="10"/>
      <name val="Arial"/>
      <family val="2"/>
    </font>
    <font>
      <b/>
      <i/>
      <sz val="11"/>
      <color theme="1"/>
      <name val="Calibri"/>
      <family val="2"/>
    </font>
    <font>
      <b/>
      <sz val="11"/>
      <color theme="1"/>
      <name val="Calibri"/>
      <family val="2"/>
    </font>
    <font>
      <i/>
      <sz val="9"/>
      <color rgb="FF000000"/>
      <name val="Arial"/>
      <family val="2"/>
    </font>
    <font>
      <b/>
      <vertAlign val="superscript"/>
      <sz val="10"/>
      <color rgb="FF000000"/>
      <name val="Arial"/>
      <family val="2"/>
    </font>
    <font>
      <sz val="11"/>
      <color rgb="FF000000"/>
      <name val="Calibri"/>
      <family val="2"/>
    </font>
    <font>
      <b/>
      <sz val="11"/>
      <color rgb="FF000000"/>
      <name val="Calibri"/>
      <family val="2"/>
    </font>
    <font>
      <sz val="11"/>
      <color theme="1"/>
      <name val="Calibri"/>
      <family val="2"/>
    </font>
    <font>
      <sz val="18"/>
      <color rgb="FFFF0000"/>
      <name val="Arial"/>
      <family val="2"/>
    </font>
    <font>
      <b/>
      <sz val="11"/>
      <color theme="1"/>
      <name val="Calibri"/>
      <family val="2"/>
      <scheme val="minor"/>
    </font>
    <font>
      <b/>
      <vertAlign val="superscript"/>
      <sz val="11"/>
      <color theme="1"/>
      <name val="Calibri"/>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rgb="FF000000"/>
      </right>
      <top/>
      <bottom style="medium">
        <color rgb="FF000000"/>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style="medium">
        <color auto="1"/>
      </left>
      <right style="hair">
        <color auto="1"/>
      </right>
      <top style="medium">
        <color indexed="64"/>
      </top>
      <bottom style="dotted">
        <color indexed="64"/>
      </bottom>
      <diagonal/>
    </border>
    <border>
      <left style="medium">
        <color auto="1"/>
      </left>
      <right style="hair">
        <color auto="1"/>
      </right>
      <top style="dotted">
        <color indexed="64"/>
      </top>
      <bottom style="dotted">
        <color indexed="64"/>
      </bottom>
      <diagonal/>
    </border>
    <border>
      <left style="medium">
        <color indexed="64"/>
      </left>
      <right style="medium">
        <color auto="1"/>
      </right>
      <top style="dotted">
        <color indexed="64"/>
      </top>
      <bottom style="medium">
        <color indexed="64"/>
      </bottom>
      <diagonal/>
    </border>
    <border>
      <left/>
      <right style="medium">
        <color auto="1"/>
      </right>
      <top style="dotted">
        <color indexed="64"/>
      </top>
      <bottom style="medium">
        <color indexed="64"/>
      </bottom>
      <diagonal/>
    </border>
    <border>
      <left style="medium">
        <color auto="1"/>
      </left>
      <right style="hair">
        <color auto="1"/>
      </right>
      <top style="dotted">
        <color indexed="64"/>
      </top>
      <bottom style="medium">
        <color indexed="64"/>
      </bottom>
      <diagonal/>
    </border>
    <border>
      <left style="medium">
        <color auto="1"/>
      </left>
      <right style="hair">
        <color auto="1"/>
      </right>
      <top style="medium">
        <color indexed="64"/>
      </top>
      <bottom style="medium">
        <color indexed="64"/>
      </bottom>
      <diagonal/>
    </border>
    <border>
      <left/>
      <right style="medium">
        <color auto="1"/>
      </right>
      <top style="dotted">
        <color indexed="64"/>
      </top>
      <bottom/>
      <diagonal/>
    </border>
    <border>
      <left style="medium">
        <color indexed="64"/>
      </left>
      <right style="medium">
        <color indexed="64"/>
      </right>
      <top style="dotted">
        <color indexed="64"/>
      </top>
      <bottom style="dotted">
        <color indexed="64"/>
      </bottom>
      <diagonal/>
    </border>
    <border>
      <left style="medium">
        <color auto="1"/>
      </left>
      <right style="medium">
        <color auto="1"/>
      </right>
      <top style="medium">
        <color rgb="FF000000"/>
      </top>
      <bottom style="dotted">
        <color indexed="64"/>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8" fillId="0" borderId="0"/>
    <xf numFmtId="9" fontId="18" fillId="0" borderId="0" applyFont="0" applyFill="0" applyBorder="0" applyAlignment="0" applyProtection="0"/>
  </cellStyleXfs>
  <cellXfs count="143">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9"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0" xfId="0" applyFont="1" applyFill="1" applyBorder="1" applyAlignment="1">
      <alignment horizontal="left" vertical="center" wrapText="1" indent="5"/>
    </xf>
    <xf numFmtId="0" fontId="3" fillId="2" borderId="11" xfId="0" applyFont="1" applyFill="1" applyBorder="1" applyAlignment="1">
      <alignment vertical="center" wrapText="1"/>
    </xf>
    <xf numFmtId="0" fontId="9" fillId="2" borderId="12" xfId="0" applyFont="1" applyFill="1" applyBorder="1" applyAlignment="1">
      <alignment vertical="center" wrapText="1"/>
    </xf>
    <xf numFmtId="0" fontId="3" fillId="2" borderId="6" xfId="0" applyFont="1" applyFill="1" applyBorder="1" applyAlignment="1">
      <alignment vertical="center" wrapText="1"/>
    </xf>
    <xf numFmtId="0" fontId="3" fillId="2" borderId="14" xfId="0" applyFont="1" applyFill="1" applyBorder="1" applyAlignment="1">
      <alignment vertical="center" wrapText="1"/>
    </xf>
    <xf numFmtId="0" fontId="9" fillId="2" borderId="8"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7" fillId="0" borderId="0" xfId="0" applyNumberFormat="1" applyFont="1"/>
    <xf numFmtId="0" fontId="12" fillId="2" borderId="16" xfId="0" applyFont="1" applyFill="1" applyBorder="1" applyAlignment="1">
      <alignment vertical="center" wrapText="1"/>
    </xf>
    <xf numFmtId="0" fontId="12" fillId="2" borderId="5" xfId="0" applyFont="1" applyFill="1" applyBorder="1" applyAlignment="1">
      <alignment vertical="center" wrapText="1"/>
    </xf>
    <xf numFmtId="0" fontId="6" fillId="2" borderId="0" xfId="0" applyFont="1" applyFill="1"/>
    <xf numFmtId="0" fontId="6" fillId="2" borderId="12" xfId="4" applyNumberFormat="1" applyFont="1" applyFill="1" applyBorder="1" applyAlignment="1"/>
    <xf numFmtId="0" fontId="6" fillId="2" borderId="19" xfId="4" applyNumberFormat="1" applyFont="1" applyFill="1" applyBorder="1"/>
    <xf numFmtId="0" fontId="6" fillId="2" borderId="8" xfId="4" applyNumberFormat="1" applyFont="1" applyFill="1" applyBorder="1"/>
    <xf numFmtId="0" fontId="6" fillId="2" borderId="8"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9" xfId="4" applyNumberFormat="1" applyFont="1" applyFill="1" applyBorder="1" applyAlignment="1">
      <alignment wrapText="1"/>
    </xf>
    <xf numFmtId="0" fontId="6" fillId="2" borderId="22" xfId="0" applyNumberFormat="1" applyFont="1" applyFill="1" applyBorder="1"/>
    <xf numFmtId="0" fontId="6" fillId="2" borderId="9" xfId="4" applyNumberFormat="1" applyFont="1" applyFill="1" applyBorder="1"/>
    <xf numFmtId="0" fontId="7" fillId="2" borderId="12" xfId="4" applyNumberFormat="1" applyFont="1" applyFill="1" applyBorder="1" applyAlignment="1">
      <alignment vertical="center" wrapText="1"/>
    </xf>
    <xf numFmtId="0" fontId="7" fillId="2" borderId="19" xfId="4" applyNumberFormat="1" applyFont="1" applyFill="1" applyBorder="1" applyAlignment="1">
      <alignment vertical="center"/>
    </xf>
    <xf numFmtId="0" fontId="7" fillId="2" borderId="20" xfId="4" applyNumberFormat="1" applyFont="1" applyFill="1" applyBorder="1" applyAlignment="1">
      <alignment vertical="center" wrapText="1"/>
    </xf>
    <xf numFmtId="0" fontId="9" fillId="2" borderId="0" xfId="4" applyNumberFormat="1" applyFont="1" applyFill="1"/>
    <xf numFmtId="0" fontId="6" fillId="2" borderId="0" xfId="4" applyNumberFormat="1" applyFont="1" applyFill="1"/>
    <xf numFmtId="0" fontId="19" fillId="2" borderId="0" xfId="0" applyFont="1" applyFill="1"/>
    <xf numFmtId="0" fontId="20" fillId="2" borderId="0" xfId="0" applyFont="1" applyFill="1"/>
    <xf numFmtId="0" fontId="22" fillId="0" borderId="0" xfId="0" applyNumberFormat="1" applyFont="1"/>
    <xf numFmtId="0" fontId="3" fillId="2" borderId="0" xfId="0" applyFont="1" applyFill="1" applyAlignment="1">
      <alignment horizontal="center"/>
    </xf>
    <xf numFmtId="0" fontId="24" fillId="2" borderId="0" xfId="0" quotePrefix="1" applyFont="1" applyFill="1" applyAlignment="1">
      <alignment vertical="center"/>
    </xf>
    <xf numFmtId="0" fontId="24" fillId="2" borderId="0" xfId="0" applyFont="1" applyFill="1"/>
    <xf numFmtId="0" fontId="24" fillId="2" borderId="0" xfId="0" applyFont="1" applyFill="1" applyAlignment="1">
      <alignment vertical="center"/>
    </xf>
    <xf numFmtId="0" fontId="26" fillId="0" borderId="0" xfId="0" applyFont="1"/>
    <xf numFmtId="0" fontId="26" fillId="2" borderId="0" xfId="0" applyFont="1" applyFill="1"/>
    <xf numFmtId="166" fontId="0" fillId="2" borderId="0" xfId="0" applyNumberFormat="1" applyFill="1"/>
    <xf numFmtId="0" fontId="0" fillId="0" borderId="0" xfId="0" applyFill="1"/>
    <xf numFmtId="167" fontId="6" fillId="2" borderId="0" xfId="1" applyNumberFormat="1" applyFont="1" applyFill="1" applyBorder="1"/>
    <xf numFmtId="0" fontId="4" fillId="2" borderId="0" xfId="2" applyFont="1" applyFill="1"/>
    <xf numFmtId="0" fontId="28" fillId="0" borderId="1" xfId="0" applyFont="1" applyBorder="1" applyAlignment="1">
      <alignment vertical="center" wrapText="1"/>
    </xf>
    <xf numFmtId="0" fontId="29" fillId="0" borderId="2" xfId="0" applyFont="1" applyBorder="1" applyAlignment="1">
      <alignment vertical="center" wrapText="1"/>
    </xf>
    <xf numFmtId="0" fontId="3" fillId="2" borderId="0" xfId="0" applyFont="1" applyFill="1" applyBorder="1"/>
    <xf numFmtId="0" fontId="30" fillId="0" borderId="26" xfId="0" applyFont="1" applyBorder="1" applyAlignment="1">
      <alignment vertical="center" wrapText="1"/>
    </xf>
    <xf numFmtId="0" fontId="15" fillId="2" borderId="1"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2" fillId="0" borderId="16" xfId="0" applyFont="1" applyBorder="1" applyAlignment="1">
      <alignment vertical="center" wrapText="1"/>
    </xf>
    <xf numFmtId="164" fontId="0" fillId="0" borderId="18" xfId="0" applyNumberFormat="1" applyBorder="1" applyAlignment="1">
      <alignment horizontal="center"/>
    </xf>
    <xf numFmtId="164" fontId="0" fillId="0" borderId="29" xfId="0" applyNumberFormat="1" applyBorder="1" applyAlignment="1">
      <alignment horizontal="center"/>
    </xf>
    <xf numFmtId="164" fontId="0" fillId="0" borderId="17" xfId="0" applyNumberFormat="1" applyBorder="1" applyAlignment="1">
      <alignment horizontal="center"/>
    </xf>
    <xf numFmtId="164" fontId="0" fillId="0" borderId="30" xfId="0" applyNumberFormat="1" applyBorder="1" applyAlignment="1">
      <alignment horizontal="center"/>
    </xf>
    <xf numFmtId="0" fontId="32" fillId="0" borderId="31" xfId="0" applyFont="1" applyBorder="1" applyAlignment="1">
      <alignment vertical="center" wrapText="1"/>
    </xf>
    <xf numFmtId="164" fontId="0" fillId="0" borderId="32" xfId="0" applyNumberFormat="1" applyBorder="1" applyAlignment="1">
      <alignment horizontal="center"/>
    </xf>
    <xf numFmtId="164" fontId="0" fillId="0" borderId="33" xfId="0" applyNumberFormat="1" applyBorder="1" applyAlignment="1">
      <alignment horizontal="center"/>
    </xf>
    <xf numFmtId="164" fontId="12" fillId="2" borderId="25" xfId="0" applyNumberFormat="1" applyFont="1" applyFill="1" applyBorder="1" applyAlignment="1">
      <alignment horizontal="left" vertical="center" wrapText="1"/>
    </xf>
    <xf numFmtId="164" fontId="15" fillId="2" borderId="25" xfId="0" applyNumberFormat="1" applyFont="1" applyFill="1" applyBorder="1" applyAlignment="1">
      <alignment horizontal="center" vertical="center" wrapText="1"/>
    </xf>
    <xf numFmtId="0" fontId="15" fillId="2" borderId="25" xfId="0" applyFont="1" applyFill="1" applyBorder="1" applyAlignment="1">
      <alignment horizontal="center" vertical="center" wrapText="1"/>
    </xf>
    <xf numFmtId="0" fontId="3" fillId="2" borderId="3" xfId="0" applyFont="1" applyFill="1" applyBorder="1"/>
    <xf numFmtId="0" fontId="32" fillId="0" borderId="1" xfId="0" applyFont="1" applyBorder="1" applyAlignment="1">
      <alignment vertical="center"/>
    </xf>
    <xf numFmtId="164" fontId="33" fillId="0" borderId="1" xfId="0" applyNumberFormat="1" applyFont="1" applyBorder="1" applyAlignment="1">
      <alignment horizontal="center" vertical="center"/>
    </xf>
    <xf numFmtId="164" fontId="33" fillId="0" borderId="34" xfId="0" applyNumberFormat="1" applyFont="1" applyBorder="1" applyAlignment="1">
      <alignment horizontal="center" vertical="center"/>
    </xf>
    <xf numFmtId="164" fontId="3" fillId="2" borderId="0" xfId="0" applyNumberFormat="1" applyFont="1" applyFill="1"/>
    <xf numFmtId="0" fontId="30" fillId="0" borderId="26" xfId="0" applyFont="1" applyBorder="1" applyAlignment="1">
      <alignment horizontal="center" vertical="center" wrapText="1"/>
    </xf>
    <xf numFmtId="164" fontId="6" fillId="2" borderId="18" xfId="0" applyNumberFormat="1" applyFont="1" applyFill="1" applyBorder="1" applyAlignment="1">
      <alignment horizontal="center"/>
    </xf>
    <xf numFmtId="164" fontId="6" fillId="2" borderId="17" xfId="0" applyNumberFormat="1" applyFont="1" applyFill="1" applyBorder="1" applyAlignment="1">
      <alignment horizontal="center"/>
    </xf>
    <xf numFmtId="164" fontId="0" fillId="0" borderId="35" xfId="0" applyNumberFormat="1" applyBorder="1" applyAlignment="1">
      <alignment horizontal="center"/>
    </xf>
    <xf numFmtId="164" fontId="6" fillId="2" borderId="35" xfId="0" applyNumberFormat="1" applyFont="1" applyFill="1" applyBorder="1" applyAlignment="1">
      <alignment horizontal="center"/>
    </xf>
    <xf numFmtId="0" fontId="12" fillId="2" borderId="1" xfId="0" applyFont="1" applyFill="1" applyBorder="1" applyAlignment="1">
      <alignment vertical="center" wrapText="1"/>
    </xf>
    <xf numFmtId="164" fontId="0" fillId="0" borderId="1" xfId="0" applyNumberFormat="1" applyBorder="1" applyAlignment="1">
      <alignment horizontal="center"/>
    </xf>
    <xf numFmtId="164" fontId="6" fillId="2" borderId="1" xfId="0" applyNumberFormat="1" applyFont="1" applyFill="1" applyBorder="1" applyAlignment="1">
      <alignment horizontal="center"/>
    </xf>
    <xf numFmtId="0" fontId="7" fillId="2" borderId="0" xfId="4" applyNumberFormat="1" applyFont="1" applyFill="1" applyBorder="1" applyAlignment="1">
      <alignment vertical="center" wrapText="1"/>
    </xf>
    <xf numFmtId="0" fontId="7" fillId="2" borderId="0" xfId="4" applyNumberFormat="1" applyFont="1" applyFill="1" applyBorder="1" applyAlignment="1">
      <alignment vertical="center"/>
    </xf>
    <xf numFmtId="0" fontId="6" fillId="2" borderId="0" xfId="4" applyNumberFormat="1" applyFont="1" applyFill="1" applyBorder="1" applyAlignment="1"/>
    <xf numFmtId="0" fontId="6" fillId="2" borderId="0" xfId="4" applyNumberFormat="1" applyFont="1" applyFill="1" applyBorder="1"/>
    <xf numFmtId="166" fontId="27" fillId="2" borderId="0" xfId="3" applyNumberFormat="1" applyFont="1" applyFill="1" applyBorder="1"/>
    <xf numFmtId="0" fontId="6" fillId="2" borderId="0" xfId="4" applyNumberFormat="1" applyFont="1" applyFill="1" applyBorder="1" applyAlignment="1">
      <alignment wrapText="1"/>
    </xf>
    <xf numFmtId="166" fontId="27" fillId="2" borderId="0" xfId="3" applyNumberFormat="1" applyFont="1" applyFill="1" applyBorder="1" applyAlignment="1">
      <alignment horizontal="right"/>
    </xf>
    <xf numFmtId="10" fontId="6" fillId="2" borderId="19" xfId="1" applyNumberFormat="1" applyFont="1" applyFill="1" applyBorder="1"/>
    <xf numFmtId="166" fontId="6" fillId="2" borderId="20" xfId="3" applyNumberFormat="1" applyFont="1" applyFill="1" applyBorder="1" applyAlignment="1">
      <alignment horizontal="right"/>
    </xf>
    <xf numFmtId="10" fontId="6" fillId="2" borderId="0" xfId="1" applyNumberFormat="1" applyFont="1" applyFill="1" applyBorder="1"/>
    <xf numFmtId="166" fontId="6" fillId="2" borderId="21" xfId="3" applyNumberFormat="1" applyFont="1" applyFill="1" applyBorder="1" applyAlignment="1">
      <alignment horizontal="right"/>
    </xf>
    <xf numFmtId="10" fontId="6" fillId="2" borderId="22" xfId="1" applyNumberFormat="1" applyFont="1" applyFill="1" applyBorder="1"/>
    <xf numFmtId="166" fontId="6" fillId="2" borderId="23" xfId="3" applyNumberFormat="1" applyFont="1" applyFill="1" applyBorder="1" applyAlignment="1">
      <alignment horizontal="right"/>
    </xf>
    <xf numFmtId="166" fontId="6" fillId="2" borderId="0" xfId="3" applyNumberFormat="1" applyFont="1" applyFill="1" applyBorder="1" applyAlignment="1">
      <alignment horizontal="right"/>
    </xf>
    <xf numFmtId="164" fontId="0" fillId="0" borderId="31" xfId="0" applyNumberFormat="1" applyBorder="1" applyAlignment="1">
      <alignment horizontal="center"/>
    </xf>
    <xf numFmtId="0" fontId="30" fillId="0" borderId="1" xfId="0" applyFont="1" applyBorder="1" applyAlignment="1">
      <alignment horizontal="center" vertical="center" wrapText="1"/>
    </xf>
    <xf numFmtId="0" fontId="15" fillId="0" borderId="3" xfId="0" applyFont="1" applyFill="1" applyBorder="1" applyAlignment="1">
      <alignment vertical="center" wrapText="1"/>
    </xf>
    <xf numFmtId="0" fontId="15" fillId="2" borderId="1" xfId="0" applyFont="1" applyFill="1" applyBorder="1" applyAlignment="1">
      <alignment vertical="center" wrapText="1"/>
    </xf>
    <xf numFmtId="0" fontId="14" fillId="0" borderId="0" xfId="0" applyFont="1"/>
    <xf numFmtId="0" fontId="15" fillId="0" borderId="1" xfId="0" applyFont="1" applyFill="1" applyBorder="1" applyAlignment="1">
      <alignment horizontal="center" vertical="center" wrapText="1"/>
    </xf>
    <xf numFmtId="0" fontId="34" fillId="0" borderId="24" xfId="0" applyFont="1" applyBorder="1" applyAlignment="1">
      <alignment vertical="center" wrapText="1"/>
    </xf>
    <xf numFmtId="0" fontId="34" fillId="0" borderId="4" xfId="0" applyFont="1" applyBorder="1" applyAlignment="1">
      <alignment vertical="center" wrapText="1"/>
    </xf>
    <xf numFmtId="0" fontId="34" fillId="0" borderId="2" xfId="0" applyFont="1" applyBorder="1" applyAlignment="1">
      <alignment vertical="center" wrapText="1"/>
    </xf>
    <xf numFmtId="0" fontId="34" fillId="0" borderId="2" xfId="0" applyFont="1" applyBorder="1" applyAlignment="1">
      <alignment horizontal="center" vertical="center" wrapText="1"/>
    </xf>
    <xf numFmtId="0" fontId="15" fillId="0" borderId="1" xfId="0" applyFont="1" applyFill="1" applyBorder="1" applyAlignment="1">
      <alignment horizontal="center" vertical="center" wrapText="1"/>
    </xf>
    <xf numFmtId="0" fontId="35" fillId="2" borderId="0" xfId="0" applyFont="1" applyFill="1"/>
    <xf numFmtId="0" fontId="30" fillId="0" borderId="26" xfId="0" applyFont="1" applyFill="1" applyBorder="1" applyAlignment="1">
      <alignment vertical="center" wrapText="1"/>
    </xf>
    <xf numFmtId="0" fontId="13" fillId="0" borderId="3" xfId="0" applyFont="1" applyFill="1" applyBorder="1" applyAlignment="1">
      <alignment vertical="center" wrapText="1"/>
    </xf>
    <xf numFmtId="0" fontId="3" fillId="0" borderId="0" xfId="0" applyFont="1" applyFill="1"/>
    <xf numFmtId="0" fontId="15" fillId="0" borderId="25" xfId="0" applyFont="1" applyFill="1" applyBorder="1" applyAlignment="1">
      <alignment horizontal="center" vertical="center" wrapText="1"/>
    </xf>
    <xf numFmtId="0" fontId="30" fillId="0" borderId="1" xfId="0" applyFont="1" applyFill="1" applyBorder="1" applyAlignment="1">
      <alignment horizontal="center" vertical="center" wrapText="1"/>
    </xf>
    <xf numFmtId="164" fontId="0" fillId="0" borderId="36" xfId="0" applyNumberFormat="1" applyFill="1" applyBorder="1" applyAlignment="1">
      <alignment horizontal="center"/>
    </xf>
    <xf numFmtId="164" fontId="0" fillId="0" borderId="31" xfId="0" applyNumberFormat="1" applyFill="1" applyBorder="1" applyAlignment="1">
      <alignment horizontal="center"/>
    </xf>
    <xf numFmtId="164" fontId="36" fillId="0" borderId="18" xfId="0" applyNumberFormat="1" applyFont="1" applyBorder="1" applyAlignment="1">
      <alignment horizontal="center"/>
    </xf>
    <xf numFmtId="164" fontId="36" fillId="0" borderId="1" xfId="0" applyNumberFormat="1" applyFont="1" applyBorder="1" applyAlignment="1">
      <alignment horizontal="center"/>
    </xf>
    <xf numFmtId="9" fontId="0" fillId="0" borderId="18" xfId="0" applyNumberFormat="1" applyBorder="1" applyAlignment="1">
      <alignment horizontal="center"/>
    </xf>
    <xf numFmtId="9" fontId="0" fillId="0" borderId="32" xfId="0" applyNumberFormat="1" applyBorder="1" applyAlignment="1">
      <alignment horizontal="center"/>
    </xf>
    <xf numFmtId="164" fontId="0" fillId="0" borderId="37" xfId="0" applyNumberFormat="1" applyFill="1" applyBorder="1" applyAlignment="1">
      <alignment horizontal="center"/>
    </xf>
    <xf numFmtId="0" fontId="4" fillId="2" borderId="0" xfId="2" applyFont="1" applyFill="1" applyAlignment="1">
      <alignment horizontal="left" vertical="center"/>
    </xf>
    <xf numFmtId="0" fontId="23" fillId="2" borderId="0" xfId="0" applyFont="1" applyFill="1" applyAlignment="1">
      <alignment horizontal="left"/>
    </xf>
    <xf numFmtId="0" fontId="24" fillId="2" borderId="0" xfId="0" applyFont="1" applyFill="1" applyAlignment="1">
      <alignment horizontal="left" vertical="center" wrapText="1"/>
    </xf>
    <xf numFmtId="0" fontId="4" fillId="2" borderId="0" xfId="2" applyFont="1" applyFill="1" applyAlignment="1">
      <alignment horizontal="center" vertical="center"/>
    </xf>
    <xf numFmtId="0" fontId="15" fillId="0" borderId="1" xfId="0" applyFont="1" applyFill="1" applyBorder="1" applyAlignment="1">
      <alignment horizontal="center" vertical="center" wrapText="1"/>
    </xf>
    <xf numFmtId="0" fontId="28" fillId="0" borderId="25" xfId="0" applyFont="1" applyBorder="1" applyAlignment="1">
      <alignment vertical="center" wrapText="1"/>
    </xf>
    <xf numFmtId="0" fontId="28" fillId="0" borderId="5" xfId="0" applyFont="1" applyBorder="1" applyAlignment="1">
      <alignment vertical="center" wrapText="1"/>
    </xf>
    <xf numFmtId="0" fontId="28" fillId="0" borderId="3" xfId="0" applyFont="1" applyBorder="1" applyAlignment="1">
      <alignment vertical="center" wrapText="1"/>
    </xf>
    <xf numFmtId="9" fontId="34" fillId="0" borderId="25" xfId="0" applyNumberFormat="1" applyFont="1" applyBorder="1" applyAlignment="1">
      <alignment horizontal="center" vertical="center" wrapText="1"/>
    </xf>
    <xf numFmtId="9" fontId="34" fillId="0" borderId="5" xfId="0" applyNumberFormat="1" applyFont="1" applyBorder="1" applyAlignment="1">
      <alignment horizontal="center" vertical="center" wrapText="1"/>
    </xf>
    <xf numFmtId="9" fontId="34" fillId="0" borderId="3" xfId="0" applyNumberFormat="1" applyFont="1" applyBorder="1" applyAlignment="1">
      <alignment horizontal="center" vertical="center" wrapText="1"/>
    </xf>
    <xf numFmtId="0" fontId="15" fillId="0" borderId="25" xfId="0" applyFont="1" applyFill="1" applyBorder="1" applyAlignment="1">
      <alignment horizontal="center" vertical="center" wrapText="1"/>
    </xf>
    <xf numFmtId="0" fontId="0" fillId="0" borderId="3" xfId="0" applyBorder="1" applyAlignment="1">
      <alignment horizontal="center" vertical="center" wrapText="1"/>
    </xf>
    <xf numFmtId="0" fontId="14" fillId="2" borderId="0" xfId="0" applyFont="1" applyFill="1" applyAlignment="1">
      <alignment horizontal="left" wrapText="1"/>
    </xf>
    <xf numFmtId="0" fontId="9" fillId="2" borderId="13" xfId="0" applyFont="1" applyFill="1" applyBorder="1" applyAlignment="1">
      <alignment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3" fillId="2" borderId="14" xfId="0" applyFont="1" applyFill="1" applyBorder="1" applyAlignment="1">
      <alignment vertical="center" wrapText="1"/>
    </xf>
    <xf numFmtId="0" fontId="3" fillId="2" borderId="11" xfId="0" applyFont="1" applyFill="1" applyBorder="1" applyAlignment="1">
      <alignment vertical="center" wrapText="1"/>
    </xf>
  </cellXfs>
  <cellStyles count="6">
    <cellStyle name="Comma" xfId="3" builtinId="3"/>
    <cellStyle name="Hyperlink" xfId="2" builtinId="8"/>
    <cellStyle name="Normal" xfId="0" builtinId="0"/>
    <cellStyle name="Normal 3" xfId="4"/>
    <cellStyle name="Percent" xfId="1" builtinId="5"/>
    <cellStyle name="Percent 3" xfId="5"/>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33CC33"/>
      <color rgb="FFCCFFCC"/>
      <color rgb="FF3333FF"/>
      <color rgb="FF33CC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5" Type="http://schemas.openxmlformats.org/officeDocument/2006/relationships/worksheet" Target="worksheets/sheet5.xml"/><Relationship Id="rId15" Type="http://schemas.openxmlformats.org/officeDocument/2006/relationships/chartsheet" Target="chartsheets/sheet10.xml"/><Relationship Id="rId10" Type="http://schemas.openxmlformats.org/officeDocument/2006/relationships/chartsheet" Target="chartsheets/sheet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 Id="rId22" Type="http://schemas.openxmlformats.org/officeDocument/2006/relationships/calcChain" Target="calcChain.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57611247111963E-2"/>
          <c:y val="1.4472110486858519E-2"/>
          <c:w val="0.70838214542788258"/>
          <c:h val="0.8485315209101835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numLit>
          </c:val>
        </c:ser>
        <c:ser>
          <c:idx val="1"/>
          <c:order val="2"/>
          <c:tx>
            <c:v>Forecast expenditure (£m) - Accreditations that have not yet received payment as at 31.05.2014</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5">
                <c:v>0</c:v>
              </c:pt>
              <c:pt idx="18">
                <c:v>0</c:v>
              </c:pt>
              <c:pt idx="21">
                <c:v>0</c:v>
              </c:pt>
            </c:numLit>
          </c:val>
        </c:ser>
        <c:dLbls>
          <c:showLegendKey val="0"/>
          <c:showVal val="0"/>
          <c:showCatName val="0"/>
          <c:showSerName val="0"/>
          <c:showPercent val="0"/>
          <c:showBubbleSize val="0"/>
        </c:dLbls>
        <c:gapWidth val="150"/>
        <c:overlap val="100"/>
        <c:axId val="119714560"/>
        <c:axId val="119716480"/>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17.600000000000001</c:v>
              </c:pt>
              <c:pt idx="9">
                <c:v>19.600000000000001</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20.100000000000001</c:v>
              </c:pt>
              <c:pt idx="3">
                <c:v>23.2</c:v>
              </c:pt>
              <c:pt idx="6">
                <c:v>26.3</c:v>
              </c:pt>
              <c:pt idx="9">
                <c:v>29.4</c:v>
              </c:pt>
              <c:pt idx="12">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c:v>43.7</c:v>
              </c:pt>
              <c:pt idx="18">
                <c:v>49</c:v>
              </c:pt>
              <c:pt idx="21">
                <c:v>54.2</c:v>
              </c:pt>
              <c:pt idx="24">
                <c:v>59.9</c:v>
              </c:pt>
              <c:pt idx="27">
                <c:v>66.2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c:v>52.5</c:v>
              </c:pt>
              <c:pt idx="18">
                <c:v>58.8</c:v>
              </c:pt>
              <c:pt idx="21">
                <c:v>65.099999999999994</c:v>
              </c:pt>
              <c:pt idx="24">
                <c:v>71.8</c:v>
              </c:pt>
              <c:pt idx="27">
                <c:v>79.400000000000006</c:v>
              </c:pt>
            </c:numLit>
          </c:val>
          <c:smooth val="0"/>
        </c:ser>
        <c:dLbls>
          <c:showLegendKey val="0"/>
          <c:showVal val="0"/>
          <c:showCatName val="0"/>
          <c:showSerName val="0"/>
          <c:showPercent val="0"/>
          <c:showBubbleSize val="0"/>
        </c:dLbls>
        <c:marker val="1"/>
        <c:smooth val="0"/>
        <c:axId val="119714560"/>
        <c:axId val="119716480"/>
      </c:lineChart>
      <c:catAx>
        <c:axId val="119714560"/>
        <c:scaling>
          <c:orientation val="minMax"/>
        </c:scaling>
        <c:delete val="0"/>
        <c:axPos val="b"/>
        <c:majorTickMark val="out"/>
        <c:minorTickMark val="none"/>
        <c:tickLblPos val="nextTo"/>
        <c:txPr>
          <a:bodyPr/>
          <a:lstStyle/>
          <a:p>
            <a:pPr>
              <a:defRPr sz="900"/>
            </a:pPr>
            <a:endParaRPr lang="en-US"/>
          </a:p>
        </c:txPr>
        <c:crossAx val="119716480"/>
        <c:crosses val="autoZero"/>
        <c:auto val="1"/>
        <c:lblAlgn val="ctr"/>
        <c:lblOffset val="100"/>
        <c:noMultiLvlLbl val="0"/>
      </c:catAx>
      <c:valAx>
        <c:axId val="119716480"/>
        <c:scaling>
          <c:orientation val="minMax"/>
        </c:scaling>
        <c:delete val="0"/>
        <c:axPos val="l"/>
        <c:majorGridlines/>
        <c:numFmt formatCode="&quot;£&quot;#,##0" sourceLinked="0"/>
        <c:majorTickMark val="out"/>
        <c:minorTickMark val="none"/>
        <c:tickLblPos val="nextTo"/>
        <c:crossAx val="119714560"/>
        <c:crosses val="autoZero"/>
        <c:crossBetween val="between"/>
      </c:valAx>
    </c:plotArea>
    <c:legend>
      <c:legendPos val="r"/>
      <c:legendEntry>
        <c:idx val="6"/>
        <c:delete val="1"/>
      </c:legendEntry>
      <c:legendEntry>
        <c:idx val="7"/>
        <c:delete val="1"/>
      </c:legendEntry>
      <c:layout>
        <c:manualLayout>
          <c:xMode val="edge"/>
          <c:yMode val="edge"/>
          <c:x val="0.75047336785929819"/>
          <c:y val="0.16561183433799748"/>
          <c:w val="0.24809237606447734"/>
          <c:h val="0.81762664398321927"/>
        </c:manualLayout>
      </c:layout>
      <c:overlay val="0"/>
    </c:legend>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'[1]4.3 Graphs'!$Y$18</c:f>
          <c:strCache>
            <c:ptCount val="1"/>
            <c:pt idx="0">
              <c:v>Solid biomass CHP systems forecast expenditure, as at 31.01.2015</c:v>
            </c:pt>
          </c:strCache>
        </c:strRef>
      </c:tx>
      <c:layout>
        <c:manualLayout>
          <c:xMode val="edge"/>
          <c:yMode val="edge"/>
          <c:x val="0.11975871805914634"/>
          <c:y val="5.9221664124098766E-3"/>
        </c:manualLayout>
      </c:layout>
      <c:overlay val="1"/>
      <c:txPr>
        <a:bodyPr/>
        <a:lstStyle/>
        <a:p>
          <a:pPr>
            <a:defRPr/>
          </a:pPr>
          <a:endParaRPr lang="en-US"/>
        </a:p>
      </c:txPr>
    </c:title>
    <c:autoTitleDeleted val="0"/>
    <c:plotArea>
      <c:layout>
        <c:manualLayout>
          <c:layoutTarget val="inner"/>
          <c:xMode val="edge"/>
          <c:yMode val="edge"/>
          <c:x val="6.3510929280443967E-2"/>
          <c:y val="8.6174982297618705E-2"/>
          <c:w val="0.63846279461143118"/>
          <c:h val="0.68808742236774278"/>
        </c:manualLayout>
      </c:layout>
      <c:barChart>
        <c:barDir val="col"/>
        <c:grouping val="stacked"/>
        <c:varyColors val="0"/>
        <c:ser>
          <c:idx val="3"/>
          <c:order val="0"/>
          <c:tx>
            <c:strRef>
              <c:f>'[1]4.3 Graphs'!$W$9</c:f>
              <c:strCache>
                <c:ptCount val="1"/>
                <c:pt idx="0">
                  <c:v>Forecast expenditure (£m)  - Preliminary applications and preliminary accreditations</c:v>
                </c:pt>
              </c:strCache>
            </c:strRef>
          </c:tx>
          <c:spPr>
            <a:solidFill>
              <a:srgbClr val="00B050"/>
            </a:solidFill>
          </c:spPr>
          <c:invertIfNegative val="0"/>
          <c:cat>
            <c:strRef>
              <c:f>'[1]4.3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'[1]4.2 Graph table'!$S$90:$AG$90</c:f>
              <c:numCache>
                <c:formatCode>General</c:formatCode>
                <c:ptCount val="15"/>
                <c:pt idx="0">
                  <c:v>0</c:v>
                </c:pt>
                <c:pt idx="1">
                  <c:v>0.1</c:v>
                </c:pt>
                <c:pt idx="2">
                  <c:v>0.2</c:v>
                </c:pt>
                <c:pt idx="3">
                  <c:v>0.19546991506849312</c:v>
                </c:pt>
                <c:pt idx="4">
                  <c:v>0.2204953939726027</c:v>
                </c:pt>
                <c:pt idx="5">
                  <c:v>0.21448863153193973</c:v>
                </c:pt>
                <c:pt idx="6">
                  <c:v>0.44671775958211513</c:v>
                </c:pt>
                <c:pt idx="7">
                  <c:v>0.32157178543237258</c:v>
                </c:pt>
                <c:pt idx="8">
                  <c:v>0.6042443982144291</c:v>
                </c:pt>
              </c:numCache>
            </c:numRef>
          </c:val>
        </c:ser>
        <c:ser>
          <c:idx val="2"/>
          <c:order val="1"/>
          <c:tx>
            <c:strRef>
              <c:f>'[1]4.3 Graphs'!$W$8</c:f>
              <c:strCache>
                <c:ptCount val="1"/>
                <c:pt idx="0">
                  <c:v>Forecast expenditure (£m) - Full applications</c:v>
                </c:pt>
              </c:strCache>
            </c:strRef>
          </c:tx>
          <c:spPr>
            <a:solidFill>
              <a:srgbClr val="FFC000"/>
            </a:solidFill>
          </c:spPr>
          <c:invertIfNegative val="0"/>
          <c:cat>
            <c:strRef>
              <c:f>'[1]4.3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'[1]4.2 Graph table'!$S$89:$AG$89</c:f>
              <c:numCache>
                <c:formatCode>General</c:formatCode>
                <c:ptCount val="15"/>
                <c:pt idx="0">
                  <c:v>0</c:v>
                </c:pt>
                <c:pt idx="1">
                  <c:v>0</c:v>
                </c:pt>
                <c:pt idx="2">
                  <c:v>0</c:v>
                </c:pt>
                <c:pt idx="3">
                  <c:v>0</c:v>
                </c:pt>
                <c:pt idx="4">
                  <c:v>0</c:v>
                </c:pt>
                <c:pt idx="5">
                  <c:v>0</c:v>
                </c:pt>
                <c:pt idx="6">
                  <c:v>0</c:v>
                </c:pt>
                <c:pt idx="7">
                  <c:v>0</c:v>
                </c:pt>
                <c:pt idx="8">
                  <c:v>0</c:v>
                </c:pt>
              </c:numCache>
            </c:numRef>
          </c:val>
        </c:ser>
        <c:ser>
          <c:idx val="1"/>
          <c:order val="2"/>
          <c:tx>
            <c:strRef>
              <c:f>'[1]4.3 Graphs'!$W$7</c:f>
              <c:strCache>
                <c:ptCount val="1"/>
                <c:pt idx="0">
                  <c:v>Forecast expenditure (£m) - Accreditations that have not yet received payment as at 31.01.2015</c:v>
                </c:pt>
              </c:strCache>
            </c:strRef>
          </c:tx>
          <c:spPr>
            <a:solidFill>
              <a:srgbClr val="FF0000"/>
            </a:solidFill>
          </c:spPr>
          <c:invertIfNegative val="0"/>
          <c:cat>
            <c:strRef>
              <c:f>'[1]4.3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'[1]4.2 Graph table'!$S$88:$AG$88</c:f>
              <c:numCache>
                <c:formatCode>General</c:formatCode>
                <c:ptCount val="15"/>
                <c:pt idx="0">
                  <c:v>0</c:v>
                </c:pt>
                <c:pt idx="1">
                  <c:v>0</c:v>
                </c:pt>
                <c:pt idx="2">
                  <c:v>0</c:v>
                </c:pt>
                <c:pt idx="3">
                  <c:v>0</c:v>
                </c:pt>
                <c:pt idx="4">
                  <c:v>0</c:v>
                </c:pt>
                <c:pt idx="5">
                  <c:v>0</c:v>
                </c:pt>
                <c:pt idx="6">
                  <c:v>0</c:v>
                </c:pt>
                <c:pt idx="7">
                  <c:v>0</c:v>
                </c:pt>
                <c:pt idx="8">
                  <c:v>0</c:v>
                </c:pt>
              </c:numCache>
            </c:numRef>
          </c:val>
        </c:ser>
        <c:ser>
          <c:idx val="0"/>
          <c:order val="3"/>
          <c:tx>
            <c:strRef>
              <c:f>'[1]4.3 Graphs'!$W$6</c:f>
              <c:strCache>
                <c:ptCount val="1"/>
                <c:pt idx="0">
                  <c:v>Forecast expenditure (£m) - Accreditations receiving payment</c:v>
                </c:pt>
              </c:strCache>
            </c:strRef>
          </c:tx>
          <c:spPr>
            <a:solidFill>
              <a:srgbClr val="0070C0"/>
            </a:solidFill>
          </c:spPr>
          <c:invertIfNegative val="0"/>
          <c:cat>
            <c:strRef>
              <c:f>'[1]4.3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'[1]4.2 Graph table'!$S$87:$AG$87</c:f>
              <c:numCache>
                <c:formatCode>General</c:formatCode>
                <c:ptCount val="15"/>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overlap val="100"/>
        <c:axId val="134884352"/>
        <c:axId val="134886528"/>
      </c:barChart>
      <c:lineChart>
        <c:grouping val="standard"/>
        <c:varyColors val="0"/>
        <c:ser>
          <c:idx val="4"/>
          <c:order val="4"/>
          <c:tx>
            <c:strRef>
              <c:f>'[1]4.3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'[1]4.2 Graph table'!$S$91:$AG$91</c:f>
              <c:numCache>
                <c:formatCode>General</c:formatCode>
                <c:ptCount val="15"/>
                <c:pt idx="2">
                  <c:v>17.899999999999999</c:v>
                </c:pt>
                <c:pt idx="5">
                  <c:v>18.8</c:v>
                </c:pt>
                <c:pt idx="8">
                  <c:v>19.7</c:v>
                </c:pt>
                <c:pt idx="11">
                  <c:v>22.8</c:v>
                </c:pt>
                <c:pt idx="14">
                  <c:v>30.3</c:v>
                </c:pt>
              </c:numCache>
            </c:numRef>
          </c:val>
          <c:smooth val="0"/>
        </c:ser>
        <c:ser>
          <c:idx val="5"/>
          <c:order val="5"/>
          <c:tx>
            <c:strRef>
              <c:f>'[1]4.3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'[1]4.2 Graph table'!$S$92:$AG$92</c:f>
              <c:numCache>
                <c:formatCode>General</c:formatCode>
                <c:ptCount val="15"/>
                <c:pt idx="2">
                  <c:v>26.9</c:v>
                </c:pt>
                <c:pt idx="5">
                  <c:v>28.2</c:v>
                </c:pt>
                <c:pt idx="8">
                  <c:v>29.6</c:v>
                </c:pt>
                <c:pt idx="11">
                  <c:v>34.200000000000003</c:v>
                </c:pt>
                <c:pt idx="14">
                  <c:v>45.5</c:v>
                </c:pt>
              </c:numCache>
            </c:numRef>
          </c:val>
          <c:smooth val="0"/>
        </c:ser>
        <c:dLbls>
          <c:showLegendKey val="0"/>
          <c:showVal val="0"/>
          <c:showCatName val="0"/>
          <c:showSerName val="0"/>
          <c:showPercent val="0"/>
          <c:showBubbleSize val="0"/>
        </c:dLbls>
        <c:marker val="1"/>
        <c:smooth val="0"/>
        <c:axId val="134884352"/>
        <c:axId val="134886528"/>
      </c:lineChart>
      <c:catAx>
        <c:axId val="134884352"/>
        <c:scaling>
          <c:orientation val="minMax"/>
        </c:scaling>
        <c:delete val="0"/>
        <c:axPos val="b"/>
        <c:majorTickMark val="out"/>
        <c:minorTickMark val="none"/>
        <c:tickLblPos val="nextTo"/>
        <c:txPr>
          <a:bodyPr/>
          <a:lstStyle/>
          <a:p>
            <a:pPr>
              <a:defRPr sz="900"/>
            </a:pPr>
            <a:endParaRPr lang="en-US"/>
          </a:p>
        </c:txPr>
        <c:crossAx val="134886528"/>
        <c:crosses val="autoZero"/>
        <c:auto val="1"/>
        <c:lblAlgn val="ctr"/>
        <c:lblOffset val="100"/>
        <c:noMultiLvlLbl val="0"/>
      </c:catAx>
      <c:valAx>
        <c:axId val="134886528"/>
        <c:scaling>
          <c:orientation val="minMax"/>
        </c:scaling>
        <c:delete val="0"/>
        <c:axPos val="l"/>
        <c:majorGridlines/>
        <c:title>
          <c:tx>
            <c:rich>
              <a:bodyPr rot="-5400000" vert="horz"/>
              <a:lstStyle/>
              <a:p>
                <a:pPr>
                  <a:defRPr sz="1200"/>
                </a:pPr>
                <a:r>
                  <a:rPr lang="en-GB" sz="1200"/>
                  <a:t>£ million</a:t>
                </a:r>
              </a:p>
            </c:rich>
          </c:tx>
          <c:layout>
            <c:manualLayout>
              <c:xMode val="edge"/>
              <c:yMode val="edge"/>
              <c:x val="1.2388278553870039E-3"/>
              <c:y val="0.35921322653175175"/>
            </c:manualLayout>
          </c:layout>
          <c:overlay val="0"/>
        </c:title>
        <c:numFmt formatCode="#,##0" sourceLinked="0"/>
        <c:majorTickMark val="out"/>
        <c:minorTickMark val="none"/>
        <c:tickLblPos val="nextTo"/>
        <c:crossAx val="134884352"/>
        <c:crosses val="autoZero"/>
        <c:crossBetween val="between"/>
      </c:valAx>
    </c:plotArea>
    <c:legend>
      <c:legendPos val="r"/>
      <c:layout>
        <c:manualLayout>
          <c:xMode val="edge"/>
          <c:yMode val="edge"/>
          <c:x val="0.71425442543420314"/>
          <c:y val="0.1246937785310276"/>
          <c:w val="0.27653504840905085"/>
          <c:h val="0.80095062428727082"/>
        </c:manualLayout>
      </c:layout>
      <c:overlay val="0"/>
    </c:legend>
    <c:plotVisOnly val="1"/>
    <c:dispBlanksAs val="span"/>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'[1]4.3 Graphs'!$Y$19</c:f>
          <c:strCache>
            <c:ptCount val="1"/>
            <c:pt idx="0">
              <c:v>Deep geothermal plants forecast expenditure, as at 31.01.2015</c:v>
            </c:pt>
          </c:strCache>
        </c:strRef>
      </c:tx>
      <c:layout>
        <c:manualLayout>
          <c:xMode val="edge"/>
          <c:yMode val="edge"/>
          <c:x val="0.12982674205623126"/>
          <c:y val="2.2222217361719736E-2"/>
        </c:manualLayout>
      </c:layout>
      <c:overlay val="1"/>
      <c:txPr>
        <a:bodyPr/>
        <a:lstStyle/>
        <a:p>
          <a:pPr>
            <a:defRPr/>
          </a:pPr>
          <a:endParaRPr lang="en-US"/>
        </a:p>
      </c:txPr>
    </c:title>
    <c:autoTitleDeleted val="0"/>
    <c:plotArea>
      <c:layout>
        <c:manualLayout>
          <c:layoutTarget val="inner"/>
          <c:xMode val="edge"/>
          <c:yMode val="edge"/>
          <c:x val="4.7087657076730467E-2"/>
          <c:y val="0.11139586364919868"/>
          <c:w val="0.64617000403504798"/>
          <c:h val="0.6796186177562078"/>
        </c:manualLayout>
      </c:layout>
      <c:barChart>
        <c:barDir val="col"/>
        <c:grouping val="stacked"/>
        <c:varyColors val="0"/>
        <c:ser>
          <c:idx val="3"/>
          <c:order val="0"/>
          <c:tx>
            <c:strRef>
              <c:f>'[1]4.3 Graphs'!$W$9</c:f>
              <c:strCache>
                <c:ptCount val="1"/>
                <c:pt idx="0">
                  <c:v>Forecast expenditure (£m)  - Preliminary applications and preliminary accreditations</c:v>
                </c:pt>
              </c:strCache>
            </c:strRef>
          </c:tx>
          <c:spPr>
            <a:solidFill>
              <a:srgbClr val="00B050"/>
            </a:solidFill>
          </c:spPr>
          <c:invertIfNegative val="0"/>
          <c:cat>
            <c:strRef>
              <c:f>'[1]4.3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'[1]4.2 Graph table'!$S$96:$AG$96</c:f>
              <c:numCache>
                <c:formatCode>General</c:formatCode>
                <c:ptCount val="15"/>
                <c:pt idx="0">
                  <c:v>0</c:v>
                </c:pt>
                <c:pt idx="1">
                  <c:v>0</c:v>
                </c:pt>
                <c:pt idx="2">
                  <c:v>0</c:v>
                </c:pt>
                <c:pt idx="3">
                  <c:v>0</c:v>
                </c:pt>
                <c:pt idx="4">
                  <c:v>0</c:v>
                </c:pt>
                <c:pt idx="5">
                  <c:v>0</c:v>
                </c:pt>
                <c:pt idx="6">
                  <c:v>0</c:v>
                </c:pt>
                <c:pt idx="7">
                  <c:v>0</c:v>
                </c:pt>
                <c:pt idx="8">
                  <c:v>0</c:v>
                </c:pt>
              </c:numCache>
            </c:numRef>
          </c:val>
        </c:ser>
        <c:ser>
          <c:idx val="2"/>
          <c:order val="1"/>
          <c:tx>
            <c:strRef>
              <c:f>'[1]4.3 Graphs'!$W$8</c:f>
              <c:strCache>
                <c:ptCount val="1"/>
                <c:pt idx="0">
                  <c:v>Forecast expenditure (£m) - Full applications</c:v>
                </c:pt>
              </c:strCache>
            </c:strRef>
          </c:tx>
          <c:spPr>
            <a:solidFill>
              <a:srgbClr val="FFC000"/>
            </a:solidFill>
          </c:spPr>
          <c:invertIfNegative val="0"/>
          <c:cat>
            <c:strRef>
              <c:f>'[1]4.3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'[1]4.2 Graph table'!$S$95:$AG$95</c:f>
              <c:numCache>
                <c:formatCode>General</c:formatCode>
                <c:ptCount val="15"/>
                <c:pt idx="0">
                  <c:v>0</c:v>
                </c:pt>
                <c:pt idx="1">
                  <c:v>0</c:v>
                </c:pt>
                <c:pt idx="2">
                  <c:v>0</c:v>
                </c:pt>
                <c:pt idx="3">
                  <c:v>0</c:v>
                </c:pt>
                <c:pt idx="4">
                  <c:v>0</c:v>
                </c:pt>
                <c:pt idx="5">
                  <c:v>0</c:v>
                </c:pt>
                <c:pt idx="6">
                  <c:v>0</c:v>
                </c:pt>
                <c:pt idx="7">
                  <c:v>0</c:v>
                </c:pt>
                <c:pt idx="8">
                  <c:v>0</c:v>
                </c:pt>
              </c:numCache>
            </c:numRef>
          </c:val>
        </c:ser>
        <c:ser>
          <c:idx val="1"/>
          <c:order val="2"/>
          <c:tx>
            <c:strRef>
              <c:f>'[1]4.3 Graphs'!$W$7</c:f>
              <c:strCache>
                <c:ptCount val="1"/>
                <c:pt idx="0">
                  <c:v>Forecast expenditure (£m) - Accreditations that have not yet received payment as at 31.01.2015</c:v>
                </c:pt>
              </c:strCache>
            </c:strRef>
          </c:tx>
          <c:spPr>
            <a:solidFill>
              <a:srgbClr val="FF0000"/>
            </a:solidFill>
          </c:spPr>
          <c:invertIfNegative val="0"/>
          <c:cat>
            <c:strRef>
              <c:f>'[1]4.3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'[1]4.2 Graph table'!$S$94:$AG$94</c:f>
              <c:numCache>
                <c:formatCode>General</c:formatCode>
                <c:ptCount val="15"/>
                <c:pt idx="0">
                  <c:v>0</c:v>
                </c:pt>
                <c:pt idx="1">
                  <c:v>0</c:v>
                </c:pt>
                <c:pt idx="2">
                  <c:v>0</c:v>
                </c:pt>
                <c:pt idx="3">
                  <c:v>0</c:v>
                </c:pt>
                <c:pt idx="4">
                  <c:v>0</c:v>
                </c:pt>
                <c:pt idx="5">
                  <c:v>0</c:v>
                </c:pt>
                <c:pt idx="6">
                  <c:v>0</c:v>
                </c:pt>
                <c:pt idx="7">
                  <c:v>0</c:v>
                </c:pt>
                <c:pt idx="8">
                  <c:v>0</c:v>
                </c:pt>
              </c:numCache>
            </c:numRef>
          </c:val>
        </c:ser>
        <c:ser>
          <c:idx val="0"/>
          <c:order val="3"/>
          <c:tx>
            <c:strRef>
              <c:f>'[1]4.3 Graphs'!$W$6</c:f>
              <c:strCache>
                <c:ptCount val="1"/>
                <c:pt idx="0">
                  <c:v>Forecast expenditure (£m) - Accreditations receiving payment</c:v>
                </c:pt>
              </c:strCache>
            </c:strRef>
          </c:tx>
          <c:spPr>
            <a:solidFill>
              <a:srgbClr val="0070C0"/>
            </a:solidFill>
          </c:spPr>
          <c:invertIfNegative val="0"/>
          <c:cat>
            <c:strRef>
              <c:f>'[1]4.3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'[1]4.2 Graph table'!$S$93:$AG$93</c:f>
              <c:numCache>
                <c:formatCode>General</c:formatCode>
                <c:ptCount val="15"/>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overlap val="100"/>
        <c:axId val="134956160"/>
        <c:axId val="134958080"/>
      </c:barChart>
      <c:lineChart>
        <c:grouping val="standard"/>
        <c:varyColors val="0"/>
        <c:ser>
          <c:idx val="5"/>
          <c:order val="4"/>
          <c:tx>
            <c:strRef>
              <c:f>'[1]4.3 Graphs'!$W$2</c:f>
              <c:strCache>
                <c:ptCount val="1"/>
                <c:pt idx="0">
                  <c:v>Expenditure threshold  or Total expenditure anticipated for subsequent year (£m)</c:v>
                </c:pt>
              </c:strCache>
            </c:strRef>
          </c:tx>
          <c:spPr>
            <a:ln>
              <a:solidFill>
                <a:srgbClr val="00B0F0"/>
              </a:solidFill>
              <a:prstDash val="sysDot"/>
            </a:ln>
          </c:spPr>
          <c:marker>
            <c:symbol val="diamond"/>
            <c:size val="7"/>
            <c:spPr>
              <a:solidFill>
                <a:srgbClr val="00B0F0"/>
              </a:solidFill>
              <a:ln>
                <a:noFill/>
              </a:ln>
            </c:spPr>
          </c:marker>
          <c:val>
            <c:numRef>
              <c:f>'[1]4.2 Graph table'!$S$98:$AG$98</c:f>
              <c:numCache>
                <c:formatCode>General</c:formatCode>
                <c:ptCount val="15"/>
                <c:pt idx="2">
                  <c:v>3.9</c:v>
                </c:pt>
                <c:pt idx="5">
                  <c:v>4.7</c:v>
                </c:pt>
                <c:pt idx="8">
                  <c:v>5.5</c:v>
                </c:pt>
                <c:pt idx="11">
                  <c:v>6.5</c:v>
                </c:pt>
                <c:pt idx="14">
                  <c:v>7.5</c:v>
                </c:pt>
              </c:numCache>
            </c:numRef>
          </c:val>
          <c:smooth val="0"/>
        </c:ser>
        <c:dLbls>
          <c:showLegendKey val="0"/>
          <c:showVal val="0"/>
          <c:showCatName val="0"/>
          <c:showSerName val="0"/>
          <c:showPercent val="0"/>
          <c:showBubbleSize val="0"/>
        </c:dLbls>
        <c:marker val="1"/>
        <c:smooth val="0"/>
        <c:axId val="134956160"/>
        <c:axId val="134958080"/>
      </c:lineChart>
      <c:catAx>
        <c:axId val="134956160"/>
        <c:scaling>
          <c:orientation val="minMax"/>
        </c:scaling>
        <c:delete val="0"/>
        <c:axPos val="b"/>
        <c:majorTickMark val="out"/>
        <c:minorTickMark val="none"/>
        <c:tickLblPos val="nextTo"/>
        <c:txPr>
          <a:bodyPr/>
          <a:lstStyle/>
          <a:p>
            <a:pPr>
              <a:defRPr sz="900"/>
            </a:pPr>
            <a:endParaRPr lang="en-US"/>
          </a:p>
        </c:txPr>
        <c:crossAx val="134958080"/>
        <c:crosses val="autoZero"/>
        <c:auto val="1"/>
        <c:lblAlgn val="ctr"/>
        <c:lblOffset val="100"/>
        <c:noMultiLvlLbl val="0"/>
      </c:catAx>
      <c:valAx>
        <c:axId val="13495808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34956160"/>
        <c:crosses val="autoZero"/>
        <c:crossBetween val="between"/>
      </c:valAx>
    </c:plotArea>
    <c:legend>
      <c:legendPos val="r"/>
      <c:layout>
        <c:manualLayout>
          <c:xMode val="edge"/>
          <c:yMode val="edge"/>
          <c:x val="0.71250779851779955"/>
          <c:y val="0.12969419735472498"/>
          <c:w val="0.28035666997990139"/>
          <c:h val="0.66131831554717513"/>
        </c:manualLayout>
      </c:layout>
      <c:overlay val="0"/>
    </c:legend>
    <c:plotVisOnly val="1"/>
    <c:dispBlanksAs val="span"/>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'[1]4.3 Graphs'!$Y$20</c:f>
          <c:strCache>
            <c:ptCount val="1"/>
            <c:pt idx="0">
              <c:v>Air source heat pumps forecast expenditure, as at 31.01.2015</c:v>
            </c:pt>
          </c:strCache>
        </c:strRef>
      </c:tx>
      <c:overlay val="1"/>
      <c:txPr>
        <a:bodyPr/>
        <a:lstStyle/>
        <a:p>
          <a:pPr>
            <a:defRPr/>
          </a:pPr>
          <a:endParaRPr lang="en-US"/>
        </a:p>
      </c:txPr>
    </c:title>
    <c:autoTitleDeleted val="0"/>
    <c:plotArea>
      <c:layout>
        <c:manualLayout>
          <c:layoutTarget val="inner"/>
          <c:xMode val="edge"/>
          <c:yMode val="edge"/>
          <c:x val="5.2567916037937618E-2"/>
          <c:y val="0.10361989322419921"/>
          <c:w val="0.62185244829249153"/>
          <c:h val="0.6890593776579389"/>
        </c:manualLayout>
      </c:layout>
      <c:barChart>
        <c:barDir val="col"/>
        <c:grouping val="stacked"/>
        <c:varyColors val="0"/>
        <c:ser>
          <c:idx val="3"/>
          <c:order val="0"/>
          <c:tx>
            <c:strRef>
              <c:f>'[1]4.3 Graphs'!$W$9</c:f>
              <c:strCache>
                <c:ptCount val="1"/>
                <c:pt idx="0">
                  <c:v>Forecast expenditure (£m)  - Preliminary applications and preliminary accreditations</c:v>
                </c:pt>
              </c:strCache>
            </c:strRef>
          </c:tx>
          <c:spPr>
            <a:solidFill>
              <a:srgbClr val="00B050"/>
            </a:solidFill>
          </c:spPr>
          <c:invertIfNegative val="0"/>
          <c:cat>
            <c:strRef>
              <c:f>'[1]4.3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'[1]4.2 Graph table'!$S$84:$AG$84</c:f>
              <c:numCache>
                <c:formatCode>General</c:formatCode>
                <c:ptCount val="15"/>
                <c:pt idx="0">
                  <c:v>0</c:v>
                </c:pt>
                <c:pt idx="1">
                  <c:v>0</c:v>
                </c:pt>
                <c:pt idx="2">
                  <c:v>0</c:v>
                </c:pt>
                <c:pt idx="3">
                  <c:v>0</c:v>
                </c:pt>
                <c:pt idx="4">
                  <c:v>0</c:v>
                </c:pt>
                <c:pt idx="5">
                  <c:v>0</c:v>
                </c:pt>
                <c:pt idx="6">
                  <c:v>0</c:v>
                </c:pt>
                <c:pt idx="7">
                  <c:v>0</c:v>
                </c:pt>
                <c:pt idx="8">
                  <c:v>0</c:v>
                </c:pt>
              </c:numCache>
            </c:numRef>
          </c:val>
        </c:ser>
        <c:ser>
          <c:idx val="2"/>
          <c:order val="1"/>
          <c:tx>
            <c:strRef>
              <c:f>'[1]4.3 Graphs'!$W$8</c:f>
              <c:strCache>
                <c:ptCount val="1"/>
                <c:pt idx="0">
                  <c:v>Forecast expenditure (£m) - Full applications</c:v>
                </c:pt>
              </c:strCache>
            </c:strRef>
          </c:tx>
          <c:spPr>
            <a:solidFill>
              <a:srgbClr val="FFC000"/>
            </a:solidFill>
          </c:spPr>
          <c:invertIfNegative val="0"/>
          <c:cat>
            <c:strRef>
              <c:f>'[1]4.3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'[1]4.2 Graph table'!$S$83:$AG$83</c:f>
              <c:numCache>
                <c:formatCode>General</c:formatCode>
                <c:ptCount val="15"/>
                <c:pt idx="0">
                  <c:v>0</c:v>
                </c:pt>
                <c:pt idx="1">
                  <c:v>0</c:v>
                </c:pt>
                <c:pt idx="2">
                  <c:v>0.01</c:v>
                </c:pt>
                <c:pt idx="3">
                  <c:v>6.4564909876034197E-3</c:v>
                </c:pt>
                <c:pt idx="4">
                  <c:v>6.7013029636084553E-3</c:v>
                </c:pt>
                <c:pt idx="5">
                  <c:v>3.8138565695292597E-3</c:v>
                </c:pt>
                <c:pt idx="6">
                  <c:v>1.6154287937717157E-2</c:v>
                </c:pt>
                <c:pt idx="7">
                  <c:v>1.9055034151700588E-2</c:v>
                </c:pt>
                <c:pt idx="8">
                  <c:v>3.2565416312993964E-2</c:v>
                </c:pt>
              </c:numCache>
            </c:numRef>
          </c:val>
        </c:ser>
        <c:ser>
          <c:idx val="1"/>
          <c:order val="2"/>
          <c:tx>
            <c:strRef>
              <c:f>'[1]4.3 Graphs'!$W$7</c:f>
              <c:strCache>
                <c:ptCount val="1"/>
                <c:pt idx="0">
                  <c:v>Forecast expenditure (£m) - Accreditations that have not yet received payment as at 31.01.2015</c:v>
                </c:pt>
              </c:strCache>
            </c:strRef>
          </c:tx>
          <c:spPr>
            <a:solidFill>
              <a:srgbClr val="FF0000"/>
            </a:solidFill>
          </c:spPr>
          <c:invertIfNegative val="0"/>
          <c:cat>
            <c:strRef>
              <c:f>'[1]4.3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'[1]4.2 Graph table'!$S$82:$AG$82</c:f>
              <c:numCache>
                <c:formatCode>General</c:formatCode>
                <c:ptCount val="15"/>
                <c:pt idx="0">
                  <c:v>0</c:v>
                </c:pt>
                <c:pt idx="1">
                  <c:v>0</c:v>
                </c:pt>
                <c:pt idx="2">
                  <c:v>0</c:v>
                </c:pt>
                <c:pt idx="3">
                  <c:v>0</c:v>
                </c:pt>
                <c:pt idx="4">
                  <c:v>0</c:v>
                </c:pt>
                <c:pt idx="5">
                  <c:v>4.6471361561490985E-3</c:v>
                </c:pt>
                <c:pt idx="6">
                  <c:v>0</c:v>
                </c:pt>
                <c:pt idx="7">
                  <c:v>0</c:v>
                </c:pt>
                <c:pt idx="8">
                  <c:v>0</c:v>
                </c:pt>
              </c:numCache>
            </c:numRef>
          </c:val>
        </c:ser>
        <c:ser>
          <c:idx val="0"/>
          <c:order val="3"/>
          <c:tx>
            <c:strRef>
              <c:f>'[1]4.3 Graphs'!$W$6</c:f>
              <c:strCache>
                <c:ptCount val="1"/>
                <c:pt idx="0">
                  <c:v>Forecast expenditure (£m) - Accreditations receiving payment</c:v>
                </c:pt>
              </c:strCache>
            </c:strRef>
          </c:tx>
          <c:spPr>
            <a:solidFill>
              <a:srgbClr val="0070C0"/>
            </a:solidFill>
          </c:spPr>
          <c:invertIfNegative val="0"/>
          <c:cat>
            <c:strRef>
              <c:f>'[1]4.3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'[1]4.2 Graph table'!$S$81:$AG$81</c:f>
              <c:numCache>
                <c:formatCode>General</c:formatCode>
                <c:ptCount val="15"/>
                <c:pt idx="0">
                  <c:v>0</c:v>
                </c:pt>
                <c:pt idx="1">
                  <c:v>0</c:v>
                </c:pt>
                <c:pt idx="2">
                  <c:v>0</c:v>
                </c:pt>
                <c:pt idx="3">
                  <c:v>0</c:v>
                </c:pt>
                <c:pt idx="4">
                  <c:v>0</c:v>
                </c:pt>
                <c:pt idx="5">
                  <c:v>0</c:v>
                </c:pt>
                <c:pt idx="6">
                  <c:v>4.0408237499999994E-3</c:v>
                </c:pt>
                <c:pt idx="7">
                  <c:v>4.0408237499999994E-3</c:v>
                </c:pt>
                <c:pt idx="8">
                  <c:v>4.0222999999999995E-3</c:v>
                </c:pt>
              </c:numCache>
            </c:numRef>
          </c:val>
        </c:ser>
        <c:dLbls>
          <c:showLegendKey val="0"/>
          <c:showVal val="0"/>
          <c:showCatName val="0"/>
          <c:showSerName val="0"/>
          <c:showPercent val="0"/>
          <c:showBubbleSize val="0"/>
        </c:dLbls>
        <c:gapWidth val="150"/>
        <c:overlap val="100"/>
        <c:axId val="134664192"/>
        <c:axId val="134666112"/>
      </c:barChart>
      <c:lineChart>
        <c:grouping val="standard"/>
        <c:varyColors val="0"/>
        <c:ser>
          <c:idx val="4"/>
          <c:order val="4"/>
          <c:tx>
            <c:strRef>
              <c:f>'[1]4.3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'[1]4.2 Graph table'!$S$85:$AG$85</c:f>
              <c:numCache>
                <c:formatCode>General</c:formatCode>
                <c:ptCount val="15"/>
                <c:pt idx="2">
                  <c:v>12.2</c:v>
                </c:pt>
                <c:pt idx="5">
                  <c:v>14</c:v>
                </c:pt>
                <c:pt idx="8">
                  <c:v>15.8</c:v>
                </c:pt>
                <c:pt idx="11">
                  <c:v>17.899999999999999</c:v>
                </c:pt>
                <c:pt idx="14">
                  <c:v>20.7</c:v>
                </c:pt>
              </c:numCache>
            </c:numRef>
          </c:val>
          <c:smooth val="0"/>
        </c:ser>
        <c:ser>
          <c:idx val="5"/>
          <c:order val="5"/>
          <c:tx>
            <c:strRef>
              <c:f>'[1]4.3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'[1]4.2 Graph table'!$S$86:$AG$86</c:f>
              <c:numCache>
                <c:formatCode>General</c:formatCode>
                <c:ptCount val="15"/>
                <c:pt idx="2">
                  <c:v>18.3</c:v>
                </c:pt>
                <c:pt idx="5">
                  <c:v>21</c:v>
                </c:pt>
                <c:pt idx="8">
                  <c:v>23.7</c:v>
                </c:pt>
                <c:pt idx="11">
                  <c:v>26.8</c:v>
                </c:pt>
                <c:pt idx="14">
                  <c:v>31</c:v>
                </c:pt>
              </c:numCache>
            </c:numRef>
          </c:val>
          <c:smooth val="0"/>
        </c:ser>
        <c:dLbls>
          <c:showLegendKey val="0"/>
          <c:showVal val="0"/>
          <c:showCatName val="0"/>
          <c:showSerName val="0"/>
          <c:showPercent val="0"/>
          <c:showBubbleSize val="0"/>
        </c:dLbls>
        <c:marker val="1"/>
        <c:smooth val="0"/>
        <c:axId val="134664192"/>
        <c:axId val="134666112"/>
      </c:lineChart>
      <c:catAx>
        <c:axId val="134664192"/>
        <c:scaling>
          <c:orientation val="minMax"/>
        </c:scaling>
        <c:delete val="0"/>
        <c:axPos val="b"/>
        <c:majorTickMark val="out"/>
        <c:minorTickMark val="none"/>
        <c:tickLblPos val="nextTo"/>
        <c:txPr>
          <a:bodyPr/>
          <a:lstStyle/>
          <a:p>
            <a:pPr>
              <a:defRPr sz="900"/>
            </a:pPr>
            <a:endParaRPr lang="en-US"/>
          </a:p>
        </c:txPr>
        <c:crossAx val="134666112"/>
        <c:crosses val="autoZero"/>
        <c:auto val="1"/>
        <c:lblAlgn val="ctr"/>
        <c:lblOffset val="100"/>
        <c:noMultiLvlLbl val="0"/>
      </c:catAx>
      <c:valAx>
        <c:axId val="134666112"/>
        <c:scaling>
          <c:orientation val="minMax"/>
        </c:scaling>
        <c:delete val="0"/>
        <c:axPos val="l"/>
        <c:majorGridlines/>
        <c:title>
          <c:tx>
            <c:rich>
              <a:bodyPr rot="-5400000" vert="horz"/>
              <a:lstStyle/>
              <a:p>
                <a:pPr>
                  <a:defRPr/>
                </a:pPr>
                <a:r>
                  <a:rPr lang="en-GB" sz="1200"/>
                  <a:t>£ million</a:t>
                </a:r>
              </a:p>
            </c:rich>
          </c:tx>
          <c:overlay val="0"/>
        </c:title>
        <c:numFmt formatCode="#,##0" sourceLinked="0"/>
        <c:majorTickMark val="out"/>
        <c:minorTickMark val="none"/>
        <c:tickLblPos val="nextTo"/>
        <c:crossAx val="134664192"/>
        <c:crosses val="autoZero"/>
        <c:crossBetween val="between"/>
      </c:valAx>
    </c:plotArea>
    <c:legend>
      <c:legendPos val="r"/>
      <c:layout>
        <c:manualLayout>
          <c:xMode val="edge"/>
          <c:yMode val="edge"/>
          <c:x val="0.6894353775702422"/>
          <c:y val="0.152593848528428"/>
          <c:w val="0.3105646224297578"/>
          <c:h val="0.71112931726357242"/>
        </c:manualLayout>
      </c:layout>
      <c:overlay val="0"/>
    </c:legend>
    <c:plotVisOnly val="1"/>
    <c:dispBlanksAs val="span"/>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'[1]4.3 Graphs'!$Y$21</c:f>
          <c:strCache>
            <c:ptCount val="1"/>
            <c:pt idx="0">
              <c:v>Total forecast expenditure, as at 31.01.2015</c:v>
            </c:pt>
          </c:strCache>
        </c:strRef>
      </c:tx>
      <c:layout>
        <c:manualLayout>
          <c:xMode val="edge"/>
          <c:yMode val="edge"/>
          <c:x val="0.27663697419077848"/>
          <c:y val="1.5052577835390615E-2"/>
        </c:manualLayout>
      </c:layout>
      <c:overlay val="1"/>
    </c:title>
    <c:autoTitleDeleted val="0"/>
    <c:plotArea>
      <c:layout>
        <c:manualLayout>
          <c:layoutTarget val="inner"/>
          <c:xMode val="edge"/>
          <c:yMode val="edge"/>
          <c:x val="6.2257405603191658E-2"/>
          <c:y val="9.7786940195541586E-2"/>
          <c:w val="0.67213477635861663"/>
          <c:h val="0.6993228042509454"/>
        </c:manualLayout>
      </c:layout>
      <c:barChart>
        <c:barDir val="col"/>
        <c:grouping val="stacked"/>
        <c:varyColors val="0"/>
        <c:ser>
          <c:idx val="3"/>
          <c:order val="0"/>
          <c:tx>
            <c:strRef>
              <c:f>'[1]4.3 Graphs'!$W$9</c:f>
              <c:strCache>
                <c:ptCount val="1"/>
                <c:pt idx="0">
                  <c:v>Forecast expenditure (£m)  - Preliminary applications and preliminary accreditations</c:v>
                </c:pt>
              </c:strCache>
            </c:strRef>
          </c:tx>
          <c:spPr>
            <a:solidFill>
              <a:srgbClr val="00B05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table'!$F$102:$AG$102</c:f>
              <c:numCache>
                <c:formatCode>General</c:formatCode>
                <c:ptCount val="28"/>
                <c:pt idx="0">
                  <c:v>5.4</c:v>
                </c:pt>
                <c:pt idx="1">
                  <c:v>5.9</c:v>
                </c:pt>
                <c:pt idx="2">
                  <c:v>4.3796985749208028</c:v>
                </c:pt>
                <c:pt idx="3">
                  <c:v>4.5285883816067498</c:v>
                </c:pt>
                <c:pt idx="4">
                  <c:v>5.0145933295197755</c:v>
                </c:pt>
                <c:pt idx="5">
                  <c:v>5.478999340274413</c:v>
                </c:pt>
                <c:pt idx="6">
                  <c:v>7.3495730037190308</c:v>
                </c:pt>
                <c:pt idx="7">
                  <c:v>7.9386993086591886</c:v>
                </c:pt>
                <c:pt idx="8">
                  <c:v>7.8799337533904721</c:v>
                </c:pt>
                <c:pt idx="9">
                  <c:v>11.806169753667822</c:v>
                </c:pt>
                <c:pt idx="10">
                  <c:v>12.325047489689688</c:v>
                </c:pt>
                <c:pt idx="11">
                  <c:v>12.404858203146935</c:v>
                </c:pt>
                <c:pt idx="12">
                  <c:v>12.201051341342579</c:v>
                </c:pt>
                <c:pt idx="13">
                  <c:v>4.0999999999999996</c:v>
                </c:pt>
                <c:pt idx="14">
                  <c:v>10.66580205650685</c:v>
                </c:pt>
                <c:pt idx="15">
                  <c:v>31.565252931506848</c:v>
                </c:pt>
                <c:pt idx="16">
                  <c:v>42.171364584841619</c:v>
                </c:pt>
                <c:pt idx="17">
                  <c:v>40.510899402685631</c:v>
                </c:pt>
                <c:pt idx="18">
                  <c:v>14.991528685838176</c:v>
                </c:pt>
                <c:pt idx="19">
                  <c:v>14.492701121849317</c:v>
                </c:pt>
                <c:pt idx="20">
                  <c:v>4.8007514746837439</c:v>
                </c:pt>
                <c:pt idx="21">
                  <c:v>5.1932770927597556</c:v>
                </c:pt>
              </c:numCache>
            </c:numRef>
          </c:val>
        </c:ser>
        <c:ser>
          <c:idx val="2"/>
          <c:order val="1"/>
          <c:tx>
            <c:strRef>
              <c:f>'[1]4.3 Graphs'!$W$8</c:f>
              <c:strCache>
                <c:ptCount val="1"/>
                <c:pt idx="0">
                  <c:v>Forecast expenditure (£m) - Full applications</c:v>
                </c:pt>
              </c:strCache>
            </c:strRef>
          </c:tx>
          <c:spPr>
            <a:solidFill>
              <a:srgbClr val="FFC00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table'!$F$101:$AG$101</c:f>
              <c:numCache>
                <c:formatCode>General</c:formatCode>
                <c:ptCount val="28"/>
                <c:pt idx="0">
                  <c:v>16</c:v>
                </c:pt>
                <c:pt idx="1">
                  <c:v>17.100000000000001</c:v>
                </c:pt>
                <c:pt idx="2">
                  <c:v>15.479177391190225</c:v>
                </c:pt>
                <c:pt idx="3">
                  <c:v>16.774000705884454</c:v>
                </c:pt>
                <c:pt idx="4">
                  <c:v>16.410507165683548</c:v>
                </c:pt>
                <c:pt idx="5">
                  <c:v>18.510527258623579</c:v>
                </c:pt>
                <c:pt idx="6">
                  <c:v>15.696869547535556</c:v>
                </c:pt>
                <c:pt idx="7">
                  <c:v>15.182358149958354</c:v>
                </c:pt>
                <c:pt idx="8">
                  <c:v>19.276422926902683</c:v>
                </c:pt>
                <c:pt idx="9">
                  <c:v>18.928374466067499</c:v>
                </c:pt>
                <c:pt idx="10">
                  <c:v>20.993103948355106</c:v>
                </c:pt>
                <c:pt idx="11">
                  <c:v>22.644731003752167</c:v>
                </c:pt>
                <c:pt idx="12">
                  <c:v>24.18716421500779</c:v>
                </c:pt>
                <c:pt idx="13">
                  <c:v>17.399999999999999</c:v>
                </c:pt>
                <c:pt idx="14">
                  <c:v>29.310000000000006</c:v>
                </c:pt>
                <c:pt idx="15">
                  <c:v>24.129999999999995</c:v>
                </c:pt>
                <c:pt idx="16">
                  <c:v>20.959342575861427</c:v>
                </c:pt>
                <c:pt idx="17">
                  <c:v>47.855926326902008</c:v>
                </c:pt>
                <c:pt idx="18">
                  <c:v>94.269923800630067</c:v>
                </c:pt>
                <c:pt idx="19">
                  <c:v>111.64388992397674</c:v>
                </c:pt>
                <c:pt idx="20">
                  <c:v>147.89825784535205</c:v>
                </c:pt>
                <c:pt idx="21">
                  <c:v>158.55804472388314</c:v>
                </c:pt>
              </c:numCache>
            </c:numRef>
          </c:val>
        </c:ser>
        <c:ser>
          <c:idx val="1"/>
          <c:order val="2"/>
          <c:tx>
            <c:strRef>
              <c:f>'[1]4.3 Graphs'!$W$7</c:f>
              <c:strCache>
                <c:ptCount val="1"/>
                <c:pt idx="0">
                  <c:v>Forecast expenditure (£m) - Accreditations that have not yet received payment as at 31.01.2015</c:v>
                </c:pt>
              </c:strCache>
            </c:strRef>
          </c:tx>
          <c:spPr>
            <a:solidFill>
              <a:srgbClr val="FF000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table'!$F$100:$AG$100</c:f>
              <c:numCache>
                <c:formatCode>General</c:formatCode>
                <c:ptCount val="28"/>
                <c:pt idx="0">
                  <c:v>13.4</c:v>
                </c:pt>
                <c:pt idx="1">
                  <c:v>10.5</c:v>
                </c:pt>
                <c:pt idx="2">
                  <c:v>10.647174223477997</c:v>
                </c:pt>
                <c:pt idx="3">
                  <c:v>12.065953709712801</c:v>
                </c:pt>
                <c:pt idx="4">
                  <c:v>15.07259865845166</c:v>
                </c:pt>
                <c:pt idx="5">
                  <c:v>15.120164917573932</c:v>
                </c:pt>
                <c:pt idx="6">
                  <c:v>16.986448687795306</c:v>
                </c:pt>
                <c:pt idx="7">
                  <c:v>15.004194618221625</c:v>
                </c:pt>
                <c:pt idx="8">
                  <c:v>8.8816969981823366</c:v>
                </c:pt>
                <c:pt idx="9">
                  <c:v>8.9336779149301897</c:v>
                </c:pt>
                <c:pt idx="10">
                  <c:v>10.563326580857058</c:v>
                </c:pt>
                <c:pt idx="11">
                  <c:v>14.850519178602902</c:v>
                </c:pt>
                <c:pt idx="12">
                  <c:v>15.49118213600727</c:v>
                </c:pt>
                <c:pt idx="13">
                  <c:v>16.5</c:v>
                </c:pt>
                <c:pt idx="14">
                  <c:v>14.919999999999998</c:v>
                </c:pt>
                <c:pt idx="15">
                  <c:v>14.12</c:v>
                </c:pt>
                <c:pt idx="16">
                  <c:v>16.136624594319624</c:v>
                </c:pt>
                <c:pt idx="17">
                  <c:v>16.983837564173044</c:v>
                </c:pt>
                <c:pt idx="18">
                  <c:v>15.560307791088313</c:v>
                </c:pt>
                <c:pt idx="19">
                  <c:v>24.136897621942815</c:v>
                </c:pt>
                <c:pt idx="20">
                  <c:v>27.846325374073949</c:v>
                </c:pt>
                <c:pt idx="21">
                  <c:v>27.657525766793363</c:v>
                </c:pt>
              </c:numCache>
            </c:numRef>
          </c:val>
        </c:ser>
        <c:ser>
          <c:idx val="0"/>
          <c:order val="3"/>
          <c:tx>
            <c:strRef>
              <c:f>'[1]4.3 Graphs'!$W$6</c:f>
              <c:strCache>
                <c:ptCount val="1"/>
                <c:pt idx="0">
                  <c:v>Forecast expenditure (£m) - Accreditations receiving payment</c:v>
                </c:pt>
              </c:strCache>
            </c:strRef>
          </c:tx>
          <c:spPr>
            <a:solidFill>
              <a:srgbClr val="0070C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table'!$F$99:$AG$99</c:f>
              <c:numCache>
                <c:formatCode>General</c:formatCode>
                <c:ptCount val="28"/>
                <c:pt idx="0">
                  <c:v>14.1</c:v>
                </c:pt>
                <c:pt idx="1">
                  <c:v>20.3</c:v>
                </c:pt>
                <c:pt idx="2">
                  <c:v>24.265444827775973</c:v>
                </c:pt>
                <c:pt idx="3">
                  <c:v>25.894658647761219</c:v>
                </c:pt>
                <c:pt idx="4">
                  <c:v>26.894569180183623</c:v>
                </c:pt>
                <c:pt idx="5">
                  <c:v>28.678029760730997</c:v>
                </c:pt>
                <c:pt idx="6">
                  <c:v>30.309424834167888</c:v>
                </c:pt>
                <c:pt idx="7">
                  <c:v>32.856201935738206</c:v>
                </c:pt>
                <c:pt idx="8">
                  <c:v>36.992258765155427</c:v>
                </c:pt>
                <c:pt idx="9">
                  <c:v>39.574741631177034</c:v>
                </c:pt>
                <c:pt idx="10">
                  <c:v>42.40716742680965</c:v>
                </c:pt>
                <c:pt idx="11">
                  <c:v>47.614439634916693</c:v>
                </c:pt>
                <c:pt idx="12">
                  <c:v>54.693510482715304</c:v>
                </c:pt>
                <c:pt idx="13">
                  <c:v>62.2</c:v>
                </c:pt>
                <c:pt idx="14">
                  <c:v>71.174348502937534</c:v>
                </c:pt>
                <c:pt idx="15">
                  <c:v>76.896315013125374</c:v>
                </c:pt>
                <c:pt idx="16">
                  <c:v>79.068623731009154</c:v>
                </c:pt>
                <c:pt idx="17">
                  <c:v>81.422711501290763</c:v>
                </c:pt>
                <c:pt idx="18">
                  <c:v>84.285189577822635</c:v>
                </c:pt>
                <c:pt idx="19">
                  <c:v>86.63192796788212</c:v>
                </c:pt>
                <c:pt idx="20">
                  <c:v>89.891409028989258</c:v>
                </c:pt>
                <c:pt idx="21">
                  <c:v>104.63270305900397</c:v>
                </c:pt>
              </c:numCache>
            </c:numRef>
          </c:val>
        </c:ser>
        <c:dLbls>
          <c:showLegendKey val="0"/>
          <c:showVal val="0"/>
          <c:showCatName val="0"/>
          <c:showSerName val="0"/>
          <c:showPercent val="0"/>
          <c:showBubbleSize val="0"/>
        </c:dLbls>
        <c:gapWidth val="150"/>
        <c:overlap val="100"/>
        <c:axId val="123646720"/>
        <c:axId val="123648640"/>
      </c:barChart>
      <c:lineChart>
        <c:grouping val="standard"/>
        <c:varyColors val="0"/>
        <c:ser>
          <c:idx val="4"/>
          <c:order val="4"/>
          <c:tx>
            <c:strRef>
              <c:f>'[1]4.3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'[1]4.2 Graph table'!$F$103:$R$103</c:f>
              <c:numCache>
                <c:formatCode>General</c:formatCode>
                <c:ptCount val="13"/>
                <c:pt idx="0">
                  <c:v>97.2</c:v>
                </c:pt>
                <c:pt idx="3">
                  <c:v>120.2</c:v>
                </c:pt>
                <c:pt idx="6">
                  <c:v>143.30000000000001</c:v>
                </c:pt>
                <c:pt idx="9">
                  <c:v>166.3</c:v>
                </c:pt>
                <c:pt idx="12">
                  <c:v>192.8</c:v>
                </c:pt>
              </c:numCache>
            </c:numRef>
          </c:val>
          <c:smooth val="0"/>
        </c:ser>
        <c:ser>
          <c:idx val="5"/>
          <c:order val="5"/>
          <c:tx>
            <c:strRef>
              <c:f>'[1]4.3 Graphs'!$W$3</c:f>
              <c:strCache>
                <c:ptCount val="1"/>
                <c:pt idx="0">
                  <c:v>Expenditure threshold (50% of total anticipated expenditure) (£m)</c:v>
                </c:pt>
              </c:strCache>
            </c:strRef>
          </c:tx>
          <c:spPr>
            <a:ln>
              <a:solidFill>
                <a:srgbClr val="00B0F0"/>
              </a:solidFill>
              <a:prstDash val="sysDot"/>
            </a:ln>
          </c:spPr>
          <c:marker>
            <c:symbol val="diamond"/>
            <c:size val="7"/>
            <c:spPr>
              <a:solidFill>
                <a:srgbClr val="00B0F0"/>
              </a:solidFill>
              <a:ln>
                <a:noFill/>
              </a:ln>
            </c:spPr>
          </c:marker>
          <c:val>
            <c:numRef>
              <c:f>'[1]4.2 Graph table'!$F$104:$R$104</c:f>
              <c:numCache>
                <c:formatCode>General</c:formatCode>
                <c:ptCount val="13"/>
                <c:pt idx="0">
                  <c:v>48.6</c:v>
                </c:pt>
                <c:pt idx="3">
                  <c:v>60.1</c:v>
                </c:pt>
                <c:pt idx="6">
                  <c:v>71.599999999999994</c:v>
                </c:pt>
                <c:pt idx="9">
                  <c:v>83.2</c:v>
                </c:pt>
                <c:pt idx="12">
                  <c:v>96.4</c:v>
                </c:pt>
              </c:numCache>
            </c:numRef>
          </c:val>
          <c:smooth val="0"/>
        </c:ser>
        <c:ser>
          <c:idx val="6"/>
          <c:order val="6"/>
          <c:tx>
            <c:strRef>
              <c:f>'[1]4.3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'[1]4.2 Graph table'!$F$105:$AG$105</c:f>
              <c:numCache>
                <c:formatCode>General</c:formatCode>
                <c:ptCount val="28"/>
                <c:pt idx="15">
                  <c:v>184.1</c:v>
                </c:pt>
                <c:pt idx="18">
                  <c:v>207.2</c:v>
                </c:pt>
                <c:pt idx="21">
                  <c:v>230.3</c:v>
                </c:pt>
                <c:pt idx="24">
                  <c:v>260.89999999999998</c:v>
                </c:pt>
                <c:pt idx="27">
                  <c:v>306.2</c:v>
                </c:pt>
              </c:numCache>
            </c:numRef>
          </c:val>
          <c:smooth val="0"/>
        </c:ser>
        <c:ser>
          <c:idx val="7"/>
          <c:order val="7"/>
          <c:tx>
            <c:strRef>
              <c:f>'[1]4.3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'[1]4.2 Graph table'!$F$106:$AG$106</c:f>
              <c:numCache>
                <c:formatCode>General</c:formatCode>
                <c:ptCount val="28"/>
                <c:pt idx="15">
                  <c:v>92.1</c:v>
                </c:pt>
                <c:pt idx="18">
                  <c:v>103.6</c:v>
                </c:pt>
                <c:pt idx="21">
                  <c:v>115.1</c:v>
                </c:pt>
                <c:pt idx="24">
                  <c:v>130.4</c:v>
                </c:pt>
                <c:pt idx="27">
                  <c:v>153.1</c:v>
                </c:pt>
              </c:numCache>
            </c:numRef>
          </c:val>
          <c:smooth val="0"/>
        </c:ser>
        <c:dLbls>
          <c:showLegendKey val="0"/>
          <c:showVal val="0"/>
          <c:showCatName val="0"/>
          <c:showSerName val="0"/>
          <c:showPercent val="0"/>
          <c:showBubbleSize val="0"/>
        </c:dLbls>
        <c:marker val="1"/>
        <c:smooth val="0"/>
        <c:axId val="123646720"/>
        <c:axId val="123648640"/>
      </c:lineChart>
      <c:catAx>
        <c:axId val="123646720"/>
        <c:scaling>
          <c:orientation val="minMax"/>
        </c:scaling>
        <c:delete val="0"/>
        <c:axPos val="b"/>
        <c:majorTickMark val="out"/>
        <c:minorTickMark val="none"/>
        <c:tickLblPos val="nextTo"/>
        <c:txPr>
          <a:bodyPr rot="-2700000"/>
          <a:lstStyle/>
          <a:p>
            <a:pPr>
              <a:defRPr sz="900"/>
            </a:pPr>
            <a:endParaRPr lang="en-US"/>
          </a:p>
        </c:txPr>
        <c:crossAx val="123648640"/>
        <c:crosses val="autoZero"/>
        <c:auto val="1"/>
        <c:lblAlgn val="ctr"/>
        <c:lblOffset val="100"/>
        <c:noMultiLvlLbl val="0"/>
      </c:catAx>
      <c:valAx>
        <c:axId val="12364864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23646720"/>
        <c:crosses val="autoZero"/>
        <c:crossBetween val="between"/>
      </c:valAx>
    </c:plotArea>
    <c:legend>
      <c:legendPos val="r"/>
      <c:legendEntry>
        <c:idx val="6"/>
        <c:delete val="1"/>
      </c:legendEntry>
      <c:legendEntry>
        <c:idx val="7"/>
        <c:delete val="1"/>
      </c:legendEntry>
      <c:layout>
        <c:manualLayout>
          <c:xMode val="edge"/>
          <c:yMode val="edge"/>
          <c:x val="0.74589272977224197"/>
          <c:y val="0.13573586040843394"/>
          <c:w val="0.24644023835413578"/>
          <c:h val="0.6509173933939475"/>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'[1]4.3 Graphs'!$Y$11</c:f>
          <c:strCache>
            <c:ptCount val="1"/>
            <c:pt idx="0">
              <c:v>Small biomass plants forecast expenditure, as at 31.01.2015</c:v>
            </c:pt>
          </c:strCache>
        </c:strRef>
      </c:tx>
      <c:overlay val="1"/>
    </c:title>
    <c:autoTitleDeleted val="0"/>
    <c:plotArea>
      <c:layout>
        <c:manualLayout>
          <c:layoutTarget val="inner"/>
          <c:xMode val="edge"/>
          <c:yMode val="edge"/>
          <c:x val="6.5632603814862703E-2"/>
          <c:y val="9.2556211723534551E-2"/>
          <c:w val="0.65629416058094159"/>
          <c:h val="0.65992860766801287"/>
        </c:manualLayout>
      </c:layout>
      <c:barChart>
        <c:barDir val="col"/>
        <c:grouping val="stacked"/>
        <c:varyColors val="0"/>
        <c:ser>
          <c:idx val="7"/>
          <c:order val="4"/>
          <c:tx>
            <c:strRef>
              <c:f>'[1]4.3 Graphs'!$W$9</c:f>
              <c:strCache>
                <c:ptCount val="1"/>
                <c:pt idx="0">
                  <c:v>Forecast expenditure (£m)  - Preliminary applications and preliminary accreditations</c:v>
                </c:pt>
              </c:strCache>
            </c:strRef>
          </c:tx>
          <c:spPr>
            <a:solidFill>
              <a:srgbClr val="00B050"/>
            </a:solidFill>
          </c:spPr>
          <c:invertIfNegative val="0"/>
          <c:cat>
            <c:numRef>
              <c:f>'[1]4.2 Graph table'!$F$8:$AG$8</c:f>
              <c:numCache>
                <c:formatCode>General</c:formatCode>
                <c:ptCount val="28"/>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numCache>
            </c:numRef>
          </c:cat>
          <c:val>
            <c:numRef>
              <c:f>'[1]4.2 Graph table'!$F$12:$AG$12</c:f>
              <c:numCache>
                <c:formatCode>General</c:formatCode>
                <c:ptCount val="28"/>
                <c:pt idx="0">
                  <c:v>0</c:v>
                </c:pt>
                <c:pt idx="1">
                  <c:v>0</c:v>
                </c:pt>
                <c:pt idx="2">
                  <c:v>0</c:v>
                </c:pt>
                <c:pt idx="3">
                  <c:v>0</c:v>
                </c:pt>
                <c:pt idx="4">
                  <c:v>0</c:v>
                </c:pt>
                <c:pt idx="5">
                  <c:v>0</c:v>
                </c:pt>
                <c:pt idx="6">
                  <c:v>0</c:v>
                </c:pt>
                <c:pt idx="7">
                  <c:v>0</c:v>
                </c:pt>
                <c:pt idx="8">
                  <c:v>0</c:v>
                </c:pt>
                <c:pt idx="9">
                  <c:v>0</c:v>
                </c:pt>
                <c:pt idx="10">
                  <c:v>8.2205729804446289E-3</c:v>
                </c:pt>
                <c:pt idx="11">
                  <c:v>8.532408973580213E-3</c:v>
                </c:pt>
                <c:pt idx="12">
                  <c:v>9.2961490853911855E-3</c:v>
                </c:pt>
                <c:pt idx="13">
                  <c:v>0</c:v>
                </c:pt>
                <c:pt idx="14">
                  <c:v>0</c:v>
                </c:pt>
                <c:pt idx="15">
                  <c:v>0</c:v>
                </c:pt>
                <c:pt idx="16">
                  <c:v>0</c:v>
                </c:pt>
                <c:pt idx="17">
                  <c:v>0</c:v>
                </c:pt>
                <c:pt idx="18">
                  <c:v>0</c:v>
                </c:pt>
                <c:pt idx="19">
                  <c:v>0</c:v>
                </c:pt>
                <c:pt idx="20">
                  <c:v>0</c:v>
                </c:pt>
                <c:pt idx="21">
                  <c:v>0</c:v>
                </c:pt>
              </c:numCache>
            </c:numRef>
          </c:val>
        </c:ser>
        <c:ser>
          <c:idx val="6"/>
          <c:order val="5"/>
          <c:tx>
            <c:strRef>
              <c:f>'[1]4.3 Graphs'!$W$8</c:f>
              <c:strCache>
                <c:ptCount val="1"/>
                <c:pt idx="0">
                  <c:v>Forecast expenditure (£m) - Full applications</c:v>
                </c:pt>
              </c:strCache>
            </c:strRef>
          </c:tx>
          <c:spPr>
            <a:solidFill>
              <a:srgbClr val="FFC008"/>
            </a:solidFill>
          </c:spPr>
          <c:invertIfNegative val="0"/>
          <c:val>
            <c:numRef>
              <c:f>'[1]4.2 Graph table'!$F$11:$AG$11</c:f>
              <c:numCache>
                <c:formatCode>General</c:formatCode>
                <c:ptCount val="28"/>
                <c:pt idx="0">
                  <c:v>5.0999999999999996</c:v>
                </c:pt>
                <c:pt idx="1">
                  <c:v>5.6</c:v>
                </c:pt>
                <c:pt idx="2">
                  <c:v>5.1161146514335556</c:v>
                </c:pt>
                <c:pt idx="3">
                  <c:v>5.5993115307393024</c:v>
                </c:pt>
                <c:pt idx="4">
                  <c:v>5.8894225378226537</c:v>
                </c:pt>
                <c:pt idx="5">
                  <c:v>8.5164379989636796</c:v>
                </c:pt>
                <c:pt idx="6">
                  <c:v>8.1238567311732464</c:v>
                </c:pt>
                <c:pt idx="7">
                  <c:v>8.923688175398869</c:v>
                </c:pt>
                <c:pt idx="8">
                  <c:v>11.150718242050193</c:v>
                </c:pt>
                <c:pt idx="9">
                  <c:v>12.364136548534839</c:v>
                </c:pt>
                <c:pt idx="10">
                  <c:v>13.484657570897623</c:v>
                </c:pt>
                <c:pt idx="11">
                  <c:v>13.96835796476727</c:v>
                </c:pt>
                <c:pt idx="12">
                  <c:v>15.12449936234945</c:v>
                </c:pt>
                <c:pt idx="13">
                  <c:v>12.6</c:v>
                </c:pt>
                <c:pt idx="14">
                  <c:v>24.6</c:v>
                </c:pt>
                <c:pt idx="15">
                  <c:v>19.7</c:v>
                </c:pt>
                <c:pt idx="16">
                  <c:v>15.068487692654903</c:v>
                </c:pt>
                <c:pt idx="17">
                  <c:v>32.625077686097612</c:v>
                </c:pt>
                <c:pt idx="18">
                  <c:v>24.74227364288355</c:v>
                </c:pt>
                <c:pt idx="19">
                  <c:v>20.240388696554398</c:v>
                </c:pt>
                <c:pt idx="20">
                  <c:v>39.392746218000681</c:v>
                </c:pt>
                <c:pt idx="21">
                  <c:v>36.997163873491132</c:v>
                </c:pt>
              </c:numCache>
            </c:numRef>
          </c:val>
        </c:ser>
        <c:ser>
          <c:idx val="5"/>
          <c:order val="6"/>
          <c:tx>
            <c:strRef>
              <c:f>'[1]4.3 Graphs'!$W$7</c:f>
              <c:strCache>
                <c:ptCount val="1"/>
                <c:pt idx="0">
                  <c:v>Forecast expenditure (£m) - Accreditations that have not yet received payment as at 31.01.2015</c:v>
                </c:pt>
              </c:strCache>
            </c:strRef>
          </c:tx>
          <c:spPr>
            <a:solidFill>
              <a:srgbClr val="FF0000"/>
            </a:solidFill>
            <a:ln>
              <a:noFill/>
            </a:ln>
          </c:spPr>
          <c:invertIfNegative val="0"/>
          <c:val>
            <c:numRef>
              <c:f>'[1]4.2 Graph table'!$F$10:$AG$10</c:f>
              <c:numCache>
                <c:formatCode>General</c:formatCode>
                <c:ptCount val="28"/>
                <c:pt idx="0">
                  <c:v>6.1</c:v>
                </c:pt>
                <c:pt idx="1">
                  <c:v>4.5999999999999996</c:v>
                </c:pt>
                <c:pt idx="2">
                  <c:v>4.96887467317742</c:v>
                </c:pt>
                <c:pt idx="3">
                  <c:v>5.4519223581864908</c:v>
                </c:pt>
                <c:pt idx="4">
                  <c:v>6.5797283968306717</c:v>
                </c:pt>
                <c:pt idx="5">
                  <c:v>7.4341123709967478</c:v>
                </c:pt>
                <c:pt idx="6">
                  <c:v>9.4892352759174425</c:v>
                </c:pt>
                <c:pt idx="7">
                  <c:v>7.7132923379365081</c:v>
                </c:pt>
                <c:pt idx="8">
                  <c:v>4.6544330216102878</c:v>
                </c:pt>
                <c:pt idx="9">
                  <c:v>5.2453738290672778</c:v>
                </c:pt>
                <c:pt idx="10">
                  <c:v>7.4437338944513662</c:v>
                </c:pt>
                <c:pt idx="11">
                  <c:v>11.162638531776055</c:v>
                </c:pt>
                <c:pt idx="12">
                  <c:v>12.247815306217001</c:v>
                </c:pt>
                <c:pt idx="13">
                  <c:v>13</c:v>
                </c:pt>
                <c:pt idx="14">
                  <c:v>11.8</c:v>
                </c:pt>
                <c:pt idx="15">
                  <c:v>11.8</c:v>
                </c:pt>
                <c:pt idx="16">
                  <c:v>13.338888129460894</c:v>
                </c:pt>
                <c:pt idx="17">
                  <c:v>13.28484745475544</c:v>
                </c:pt>
                <c:pt idx="18">
                  <c:v>11.051384781890318</c:v>
                </c:pt>
                <c:pt idx="19">
                  <c:v>13.16536819204576</c:v>
                </c:pt>
                <c:pt idx="20">
                  <c:v>14.165141025390264</c:v>
                </c:pt>
                <c:pt idx="21">
                  <c:v>9.331041737020497</c:v>
                </c:pt>
              </c:numCache>
            </c:numRef>
          </c:val>
        </c:ser>
        <c:ser>
          <c:idx val="4"/>
          <c:order val="7"/>
          <c:tx>
            <c:strRef>
              <c:f>'[1]4.3 Graphs'!$W$6</c:f>
              <c:strCache>
                <c:ptCount val="1"/>
                <c:pt idx="0">
                  <c:v>Forecast expenditure (£m) - Accreditations receiving payment</c:v>
                </c:pt>
              </c:strCache>
            </c:strRef>
          </c:tx>
          <c:spPr>
            <a:solidFill>
              <a:srgbClr val="0070C0"/>
            </a:solidFill>
          </c:spPr>
          <c:invertIfNegative val="0"/>
          <c:val>
            <c:numRef>
              <c:f>'[1]4.2 Graph table'!$F$9:$AG$9</c:f>
              <c:numCache>
                <c:formatCode>General</c:formatCode>
                <c:ptCount val="28"/>
                <c:pt idx="0">
                  <c:v>7.4</c:v>
                </c:pt>
                <c:pt idx="1">
                  <c:v>10.9</c:v>
                </c:pt>
                <c:pt idx="2">
                  <c:v>12.472230699887213</c:v>
                </c:pt>
                <c:pt idx="3">
                  <c:v>13.411866268312021</c:v>
                </c:pt>
                <c:pt idx="4">
                  <c:v>13.958335408533356</c:v>
                </c:pt>
                <c:pt idx="5">
                  <c:v>14.724002063696993</c:v>
                </c:pt>
                <c:pt idx="6">
                  <c:v>14.712398398531853</c:v>
                </c:pt>
                <c:pt idx="7">
                  <c:v>16.18767563077547</c:v>
                </c:pt>
                <c:pt idx="8">
                  <c:v>19.398845270537553</c:v>
                </c:pt>
                <c:pt idx="9">
                  <c:v>21.446535158161453</c:v>
                </c:pt>
                <c:pt idx="10">
                  <c:v>23.419891364846087</c:v>
                </c:pt>
                <c:pt idx="11">
                  <c:v>25.092648757329151</c:v>
                </c:pt>
                <c:pt idx="12">
                  <c:v>31.029347667254921</c:v>
                </c:pt>
                <c:pt idx="13">
                  <c:v>36.1</c:v>
                </c:pt>
                <c:pt idx="14">
                  <c:v>42.1</c:v>
                </c:pt>
                <c:pt idx="15">
                  <c:v>46.4</c:v>
                </c:pt>
                <c:pt idx="16">
                  <c:v>48.24214806061606</c:v>
                </c:pt>
                <c:pt idx="17">
                  <c:v>50.377601967054439</c:v>
                </c:pt>
                <c:pt idx="18">
                  <c:v>53.257171246144907</c:v>
                </c:pt>
                <c:pt idx="19">
                  <c:v>54.474787079585745</c:v>
                </c:pt>
                <c:pt idx="20">
                  <c:v>56.977336031618492</c:v>
                </c:pt>
                <c:pt idx="21">
                  <c:v>68.485043087713038</c:v>
                </c:pt>
              </c:numCache>
            </c:numRef>
          </c:val>
        </c:ser>
        <c:dLbls>
          <c:showLegendKey val="0"/>
          <c:showVal val="0"/>
          <c:showCatName val="0"/>
          <c:showSerName val="0"/>
          <c:showPercent val="0"/>
          <c:showBubbleSize val="0"/>
        </c:dLbls>
        <c:gapWidth val="150"/>
        <c:overlap val="100"/>
        <c:axId val="121284480"/>
        <c:axId val="121294848"/>
      </c:barChart>
      <c:lineChart>
        <c:grouping val="standard"/>
        <c:varyColors val="0"/>
        <c:ser>
          <c:idx val="0"/>
          <c:order val="0"/>
          <c:tx>
            <c:strRef>
              <c:f>'[1]4.3 Graphs'!$W$4</c:f>
              <c:strCache>
                <c:ptCount val="1"/>
                <c:pt idx="0">
                  <c:v>Expenditure threshold (Total expenditure anticipated for subsequent year) (£m) </c:v>
                </c:pt>
              </c:strCache>
            </c:strRef>
          </c:tx>
          <c:spPr>
            <a:ln>
              <a:prstDash val="sysDot"/>
            </a:ln>
          </c:spPr>
          <c:marker>
            <c:spPr>
              <a:solidFill>
                <a:srgbClr val="7030A0"/>
              </a:solidFill>
              <a:ln>
                <a:noFill/>
              </a:ln>
            </c:spPr>
          </c:marker>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table'!$F$13:$AG$13</c:f>
              <c:numCache>
                <c:formatCode>General</c:formatCode>
                <c:ptCount val="28"/>
                <c:pt idx="0">
                  <c:v>14.8</c:v>
                </c:pt>
                <c:pt idx="3">
                  <c:v>16.7</c:v>
                </c:pt>
                <c:pt idx="6">
                  <c:v>18.7</c:v>
                </c:pt>
                <c:pt idx="9">
                  <c:v>20.6</c:v>
                </c:pt>
                <c:pt idx="12">
                  <c:v>22.6</c:v>
                </c:pt>
              </c:numCache>
            </c:numRef>
          </c:val>
          <c:smooth val="0"/>
        </c:ser>
        <c:ser>
          <c:idx val="1"/>
          <c:order val="1"/>
          <c:tx>
            <c:strRef>
              <c:f>'[1]4.3 Graphs'!$W$1</c:f>
              <c:strCache>
                <c:ptCount val="1"/>
                <c:pt idx="0">
                  <c:v>Expenditure threshold (or scaled trigger) (£m)</c:v>
                </c:pt>
              </c:strCache>
            </c:strRef>
          </c:tx>
          <c:spPr>
            <a:ln cmpd="sng">
              <a:solidFill>
                <a:srgbClr val="00B0F0"/>
              </a:solidFill>
              <a:prstDash val="sysDot"/>
            </a:ln>
          </c:spPr>
          <c:marker>
            <c:symbol val="diamond"/>
            <c:size val="7"/>
            <c:spPr>
              <a:solidFill>
                <a:srgbClr val="00B0F0"/>
              </a:solidFill>
              <a:ln>
                <a:noFill/>
              </a:ln>
            </c:spPr>
          </c:marker>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table'!$F$14:$AG$14</c:f>
              <c:numCache>
                <c:formatCode>General</c:formatCode>
                <c:ptCount val="28"/>
                <c:pt idx="0">
                  <c:v>22.2</c:v>
                </c:pt>
                <c:pt idx="3">
                  <c:v>25.1</c:v>
                </c:pt>
                <c:pt idx="6">
                  <c:v>28</c:v>
                </c:pt>
                <c:pt idx="9">
                  <c:v>30.9</c:v>
                </c:pt>
                <c:pt idx="12">
                  <c:v>34</c:v>
                </c:pt>
              </c:numCache>
            </c:numRef>
          </c:val>
          <c:smooth val="1"/>
        </c:ser>
        <c:ser>
          <c:idx val="2"/>
          <c:order val="2"/>
          <c:tx>
            <c:strRef>
              <c:f>'[1]4.3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table'!$F$15:$AG$15</c:f>
              <c:numCache>
                <c:formatCode>General</c:formatCode>
                <c:ptCount val="28"/>
                <c:pt idx="15">
                  <c:v>48.8</c:v>
                </c:pt>
                <c:pt idx="18">
                  <c:v>56</c:v>
                </c:pt>
                <c:pt idx="21">
                  <c:v>63.2</c:v>
                </c:pt>
                <c:pt idx="24">
                  <c:v>71.099999999999994</c:v>
                </c:pt>
                <c:pt idx="27">
                  <c:v>80.3</c:v>
                </c:pt>
              </c:numCache>
            </c:numRef>
          </c:val>
          <c:smooth val="0"/>
        </c:ser>
        <c:ser>
          <c:idx val="3"/>
          <c:order val="3"/>
          <c:tx>
            <c:strRef>
              <c:f>'[1]4.3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table'!$F$16:$AG$16</c:f>
              <c:numCache>
                <c:formatCode>General</c:formatCode>
                <c:ptCount val="28"/>
                <c:pt idx="15">
                  <c:v>58.6</c:v>
                </c:pt>
                <c:pt idx="18">
                  <c:v>67.2</c:v>
                </c:pt>
                <c:pt idx="21">
                  <c:v>75.900000000000006</c:v>
                </c:pt>
                <c:pt idx="24">
                  <c:v>85.3</c:v>
                </c:pt>
                <c:pt idx="27">
                  <c:v>96.4</c:v>
                </c:pt>
              </c:numCache>
            </c:numRef>
          </c:val>
          <c:smooth val="0"/>
        </c:ser>
        <c:dLbls>
          <c:showLegendKey val="0"/>
          <c:showVal val="0"/>
          <c:showCatName val="0"/>
          <c:showSerName val="0"/>
          <c:showPercent val="0"/>
          <c:showBubbleSize val="0"/>
        </c:dLbls>
        <c:marker val="1"/>
        <c:smooth val="0"/>
        <c:axId val="121284480"/>
        <c:axId val="121294848"/>
      </c:lineChart>
      <c:catAx>
        <c:axId val="121284480"/>
        <c:scaling>
          <c:orientation val="minMax"/>
        </c:scaling>
        <c:delete val="0"/>
        <c:axPos val="b"/>
        <c:numFmt formatCode="General" sourceLinked="1"/>
        <c:majorTickMark val="out"/>
        <c:minorTickMark val="none"/>
        <c:tickLblPos val="nextTo"/>
        <c:txPr>
          <a:bodyPr rot="-2640000"/>
          <a:lstStyle/>
          <a:p>
            <a:pPr>
              <a:defRPr sz="900"/>
            </a:pPr>
            <a:endParaRPr lang="en-US"/>
          </a:p>
        </c:txPr>
        <c:crossAx val="121294848"/>
        <c:crosses val="autoZero"/>
        <c:auto val="0"/>
        <c:lblAlgn val="ctr"/>
        <c:lblOffset val="100"/>
        <c:noMultiLvlLbl val="0"/>
      </c:catAx>
      <c:valAx>
        <c:axId val="121294848"/>
        <c:scaling>
          <c:orientation val="minMax"/>
        </c:scaling>
        <c:delete val="0"/>
        <c:axPos val="l"/>
        <c:majorGridlines/>
        <c:title>
          <c:tx>
            <c:rich>
              <a:bodyPr rot="-5400000" vert="horz"/>
              <a:lstStyle/>
              <a:p>
                <a:pPr>
                  <a:defRPr sz="1200"/>
                </a:pPr>
                <a:r>
                  <a:rPr lang="en-GB" sz="1200"/>
                  <a:t>£ million</a:t>
                </a:r>
              </a:p>
            </c:rich>
          </c:tx>
          <c:layout>
            <c:manualLayout>
              <c:xMode val="edge"/>
              <c:yMode val="edge"/>
              <c:x val="2.5461956578943542E-3"/>
              <c:y val="0.39266538671006307"/>
            </c:manualLayout>
          </c:layout>
          <c:overlay val="0"/>
        </c:title>
        <c:numFmt formatCode="#,##0" sourceLinked="0"/>
        <c:majorTickMark val="out"/>
        <c:minorTickMark val="none"/>
        <c:tickLblPos val="nextTo"/>
        <c:crossAx val="121284480"/>
        <c:crosses val="autoZero"/>
        <c:crossBetween val="between"/>
      </c:valAx>
    </c:plotArea>
    <c:legend>
      <c:legendPos val="r"/>
      <c:legendEntry>
        <c:idx val="6"/>
        <c:delete val="1"/>
      </c:legendEntry>
      <c:legendEntry>
        <c:idx val="7"/>
        <c:delete val="1"/>
      </c:legendEntry>
      <c:layout>
        <c:manualLayout>
          <c:xMode val="edge"/>
          <c:yMode val="edge"/>
          <c:x val="0.72395610238393071"/>
          <c:y val="0.14306245513340368"/>
          <c:w val="0.27477079978712199"/>
          <c:h val="0.78887489063867011"/>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'[1]4.3 Graphs'!$Y$12</c:f>
          <c:strCache>
            <c:ptCount val="1"/>
            <c:pt idx="0">
              <c:v>Medium biomass plants forecast expenditure, as at 31.01.2015</c:v>
            </c:pt>
          </c:strCache>
        </c:strRef>
      </c:tx>
      <c:layout>
        <c:manualLayout>
          <c:xMode val="edge"/>
          <c:yMode val="edge"/>
          <c:x val="0.18396788423219895"/>
          <c:y val="2.4760713743588743E-2"/>
        </c:manualLayout>
      </c:layout>
      <c:overlay val="1"/>
    </c:title>
    <c:autoTitleDeleted val="0"/>
    <c:plotArea>
      <c:layout>
        <c:manualLayout>
          <c:layoutTarget val="inner"/>
          <c:xMode val="edge"/>
          <c:yMode val="edge"/>
          <c:x val="5.9055769835620518E-2"/>
          <c:y val="0.13041741036340715"/>
          <c:w val="0.68308397346564953"/>
          <c:h val="0.66530714628928311"/>
        </c:manualLayout>
      </c:layout>
      <c:barChart>
        <c:barDir val="col"/>
        <c:grouping val="stacked"/>
        <c:varyColors val="0"/>
        <c:ser>
          <c:idx val="3"/>
          <c:order val="0"/>
          <c:tx>
            <c:strRef>
              <c:f>'[1]4.3 Graphs'!$W$9</c:f>
              <c:strCache>
                <c:ptCount val="1"/>
                <c:pt idx="0">
                  <c:v>Forecast expenditure (£m)  - Preliminary applications and preliminary accreditations</c:v>
                </c:pt>
              </c:strCache>
            </c:strRef>
          </c:tx>
          <c:spPr>
            <a:solidFill>
              <a:srgbClr val="00B05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table'!$F$20:$AG$20</c:f>
              <c:numCache>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pt idx="14">
                  <c:v>1.5</c:v>
                </c:pt>
                <c:pt idx="15">
                  <c:v>1.3</c:v>
                </c:pt>
                <c:pt idx="16">
                  <c:v>1.4473378013151461</c:v>
                </c:pt>
                <c:pt idx="17">
                  <c:v>1.4395076876848387</c:v>
                </c:pt>
                <c:pt idx="18">
                  <c:v>1.5823229964751586</c:v>
                </c:pt>
                <c:pt idx="19">
                  <c:v>1.3745600730607173</c:v>
                </c:pt>
                <c:pt idx="20">
                  <c:v>1.1309688515012157</c:v>
                </c:pt>
                <c:pt idx="21">
                  <c:v>1.2077574571186478</c:v>
                </c:pt>
              </c:numCache>
            </c:numRef>
          </c:val>
        </c:ser>
        <c:ser>
          <c:idx val="2"/>
          <c:order val="1"/>
          <c:tx>
            <c:strRef>
              <c:f>'[1]4.3 Graphs'!$W$8</c:f>
              <c:strCache>
                <c:ptCount val="1"/>
                <c:pt idx="0">
                  <c:v>Forecast expenditure (£m) - Full applications</c:v>
                </c:pt>
              </c:strCache>
            </c:strRef>
          </c:tx>
          <c:spPr>
            <a:solidFill>
              <a:srgbClr val="FFC008"/>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table'!$F$19:$AG$19</c:f>
              <c:numCache>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pt idx="14">
                  <c:v>4</c:v>
                </c:pt>
                <c:pt idx="15">
                  <c:v>3.4</c:v>
                </c:pt>
                <c:pt idx="16">
                  <c:v>3.1939103822244768</c:v>
                </c:pt>
                <c:pt idx="17">
                  <c:v>3.8330037080684694</c:v>
                </c:pt>
                <c:pt idx="18">
                  <c:v>3.0505766041810287</c:v>
                </c:pt>
                <c:pt idx="19">
                  <c:v>3.6717965260684591</c:v>
                </c:pt>
                <c:pt idx="20">
                  <c:v>5.1601651299944349</c:v>
                </c:pt>
                <c:pt idx="21">
                  <c:v>5.9924933390366917</c:v>
                </c:pt>
              </c:numCache>
            </c:numRef>
          </c:val>
        </c:ser>
        <c:ser>
          <c:idx val="1"/>
          <c:order val="2"/>
          <c:tx>
            <c:strRef>
              <c:f>'[1]4.3 Graphs'!$W$7</c:f>
              <c:strCache>
                <c:ptCount val="1"/>
                <c:pt idx="0">
                  <c:v>Forecast expenditure (£m) - Accreditations that have not yet received payment as at 31.01.2015</c:v>
                </c:pt>
              </c:strCache>
            </c:strRef>
          </c:tx>
          <c:spPr>
            <a:solidFill>
              <a:srgbClr val="FF000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table'!$F$18:$AG$18</c:f>
              <c:numCache>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pt idx="14">
                  <c:v>2.7</c:v>
                </c:pt>
                <c:pt idx="15">
                  <c:v>1.9</c:v>
                </c:pt>
                <c:pt idx="16">
                  <c:v>1.9367898589338814</c:v>
                </c:pt>
                <c:pt idx="17">
                  <c:v>2.4154206156825144</c:v>
                </c:pt>
                <c:pt idx="18">
                  <c:v>3.2642616530179911</c:v>
                </c:pt>
                <c:pt idx="19">
                  <c:v>2.6720061855349431</c:v>
                </c:pt>
                <c:pt idx="20">
                  <c:v>1.9031555428726477</c:v>
                </c:pt>
                <c:pt idx="21">
                  <c:v>1.4372180847505616</c:v>
                </c:pt>
              </c:numCache>
            </c:numRef>
          </c:val>
        </c:ser>
        <c:ser>
          <c:idx val="0"/>
          <c:order val="3"/>
          <c:tx>
            <c:strRef>
              <c:f>'[1]4.3 Graphs'!$W$6</c:f>
              <c:strCache>
                <c:ptCount val="1"/>
                <c:pt idx="0">
                  <c:v>Forecast expenditure (£m) - Accreditations receiving payment</c:v>
                </c:pt>
              </c:strCache>
            </c:strRef>
          </c:tx>
          <c:spPr>
            <a:solidFill>
              <a:srgbClr val="0070C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table'!$F$17:$AG$17</c:f>
              <c:numCache>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4">
                  <c:v>19.600000000000001</c:v>
                </c:pt>
                <c:pt idx="15">
                  <c:v>20.8</c:v>
                </c:pt>
                <c:pt idx="16">
                  <c:v>21.115192246792375</c:v>
                </c:pt>
                <c:pt idx="17">
                  <c:v>21.242468550407104</c:v>
                </c:pt>
                <c:pt idx="18">
                  <c:v>21.169220180274763</c:v>
                </c:pt>
                <c:pt idx="19">
                  <c:v>22.003968797478244</c:v>
                </c:pt>
                <c:pt idx="20">
                  <c:v>22.885993216521701</c:v>
                </c:pt>
                <c:pt idx="21">
                  <c:v>23.852950218075588</c:v>
                </c:pt>
              </c:numCache>
            </c:numRef>
          </c:val>
        </c:ser>
        <c:dLbls>
          <c:showLegendKey val="0"/>
          <c:showVal val="0"/>
          <c:showCatName val="0"/>
          <c:showSerName val="0"/>
          <c:showPercent val="0"/>
          <c:showBubbleSize val="0"/>
        </c:dLbls>
        <c:gapWidth val="150"/>
        <c:overlap val="100"/>
        <c:axId val="119570816"/>
        <c:axId val="119572736"/>
      </c:barChart>
      <c:lineChart>
        <c:grouping val="standard"/>
        <c:varyColors val="0"/>
        <c:ser>
          <c:idx val="4"/>
          <c:order val="4"/>
          <c:tx>
            <c:strRef>
              <c:f>'[1]4.3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'[1]4.2 Graph table'!$F$21:$R$21</c:f>
              <c:numCache>
                <c:formatCode>General</c:formatCode>
                <c:ptCount val="13"/>
                <c:pt idx="0">
                  <c:v>13.4</c:v>
                </c:pt>
                <c:pt idx="3">
                  <c:v>15.5</c:v>
                </c:pt>
                <c:pt idx="6">
                  <c:v>17.600000000000001</c:v>
                </c:pt>
                <c:pt idx="9">
                  <c:v>19.600000000000001</c:v>
                </c:pt>
                <c:pt idx="12">
                  <c:v>21.8</c:v>
                </c:pt>
              </c:numCache>
            </c:numRef>
          </c:val>
          <c:smooth val="0"/>
        </c:ser>
        <c:ser>
          <c:idx val="5"/>
          <c:order val="5"/>
          <c:tx>
            <c:strRef>
              <c:f>'[1]4.3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'[1]4.2 Graph table'!$F$22:$R$22</c:f>
              <c:numCache>
                <c:formatCode>General</c:formatCode>
                <c:ptCount val="13"/>
                <c:pt idx="0">
                  <c:v>20.100000000000001</c:v>
                </c:pt>
                <c:pt idx="3">
                  <c:v>23.2</c:v>
                </c:pt>
                <c:pt idx="6">
                  <c:v>26.3</c:v>
                </c:pt>
                <c:pt idx="9">
                  <c:v>29.4</c:v>
                </c:pt>
                <c:pt idx="12">
                  <c:v>32.700000000000003</c:v>
                </c:pt>
              </c:numCache>
            </c:numRef>
          </c:val>
          <c:smooth val="0"/>
        </c:ser>
        <c:ser>
          <c:idx val="6"/>
          <c:order val="6"/>
          <c:tx>
            <c:strRef>
              <c:f>'[1]4.3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'[1]4.2 Graph table'!$F$23:$AG$23</c:f>
              <c:numCache>
                <c:formatCode>General</c:formatCode>
                <c:ptCount val="28"/>
                <c:pt idx="15">
                  <c:v>43.7</c:v>
                </c:pt>
                <c:pt idx="18">
                  <c:v>49</c:v>
                </c:pt>
                <c:pt idx="21">
                  <c:v>54.2</c:v>
                </c:pt>
                <c:pt idx="24">
                  <c:v>59.9</c:v>
                </c:pt>
                <c:pt idx="27">
                  <c:v>66.2</c:v>
                </c:pt>
              </c:numCache>
            </c:numRef>
          </c:val>
          <c:smooth val="0"/>
        </c:ser>
        <c:ser>
          <c:idx val="7"/>
          <c:order val="7"/>
          <c:tx>
            <c:strRef>
              <c:f>'[1]4.3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'[1]4.2 Graph table'!$F$24:$AG$24</c:f>
              <c:numCache>
                <c:formatCode>General</c:formatCode>
                <c:ptCount val="28"/>
                <c:pt idx="15">
                  <c:v>52.5</c:v>
                </c:pt>
                <c:pt idx="18">
                  <c:v>58.8</c:v>
                </c:pt>
                <c:pt idx="21">
                  <c:v>65.099999999999994</c:v>
                </c:pt>
                <c:pt idx="24">
                  <c:v>71.8</c:v>
                </c:pt>
                <c:pt idx="27">
                  <c:v>79.400000000000006</c:v>
                </c:pt>
              </c:numCache>
            </c:numRef>
          </c:val>
          <c:smooth val="0"/>
        </c:ser>
        <c:dLbls>
          <c:showLegendKey val="0"/>
          <c:showVal val="0"/>
          <c:showCatName val="0"/>
          <c:showSerName val="0"/>
          <c:showPercent val="0"/>
          <c:showBubbleSize val="0"/>
        </c:dLbls>
        <c:marker val="1"/>
        <c:smooth val="0"/>
        <c:axId val="119570816"/>
        <c:axId val="119572736"/>
      </c:lineChart>
      <c:catAx>
        <c:axId val="119570816"/>
        <c:scaling>
          <c:orientation val="minMax"/>
        </c:scaling>
        <c:delete val="0"/>
        <c:axPos val="b"/>
        <c:majorTickMark val="out"/>
        <c:minorTickMark val="none"/>
        <c:tickLblPos val="nextTo"/>
        <c:txPr>
          <a:bodyPr/>
          <a:lstStyle/>
          <a:p>
            <a:pPr>
              <a:defRPr sz="900"/>
            </a:pPr>
            <a:endParaRPr lang="en-US"/>
          </a:p>
        </c:txPr>
        <c:crossAx val="119572736"/>
        <c:crosses val="autoZero"/>
        <c:auto val="1"/>
        <c:lblAlgn val="ctr"/>
        <c:lblOffset val="100"/>
        <c:noMultiLvlLbl val="0"/>
      </c:catAx>
      <c:valAx>
        <c:axId val="119572736"/>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119570816"/>
        <c:crosses val="autoZero"/>
        <c:crossBetween val="between"/>
      </c:valAx>
    </c:plotArea>
    <c:legend>
      <c:legendPos val="r"/>
      <c:legendEntry>
        <c:idx val="6"/>
        <c:delete val="1"/>
      </c:legendEntry>
      <c:legendEntry>
        <c:idx val="7"/>
        <c:delete val="1"/>
      </c:legendEntry>
      <c:layout>
        <c:manualLayout>
          <c:xMode val="edge"/>
          <c:yMode val="edge"/>
          <c:x val="0.75047336785929819"/>
          <c:y val="0.16561174863002473"/>
          <c:w val="0.24809237606447734"/>
          <c:h val="0.8176266439832192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'[1]4.3 Graphs'!$Y$13</c:f>
          <c:strCache>
            <c:ptCount val="1"/>
            <c:pt idx="0">
              <c:v>Large biomass plants forecast expenditure, as at 31.01.2015</c:v>
            </c:pt>
          </c:strCache>
        </c:strRef>
      </c:tx>
      <c:overlay val="1"/>
    </c:title>
    <c:autoTitleDeleted val="0"/>
    <c:plotArea>
      <c:layout>
        <c:manualLayout>
          <c:layoutTarget val="inner"/>
          <c:xMode val="edge"/>
          <c:yMode val="edge"/>
          <c:x val="5.4509644443381258E-2"/>
          <c:y val="0.10161093184074581"/>
          <c:w val="0.62657078347339812"/>
          <c:h val="0.6896083855402565"/>
        </c:manualLayout>
      </c:layout>
      <c:barChart>
        <c:barDir val="col"/>
        <c:grouping val="stacked"/>
        <c:varyColors val="0"/>
        <c:ser>
          <c:idx val="3"/>
          <c:order val="0"/>
          <c:tx>
            <c:strRef>
              <c:f>'[1]4.3 Graphs'!$W$9</c:f>
              <c:strCache>
                <c:ptCount val="1"/>
                <c:pt idx="0">
                  <c:v>Forecast expenditure (£m)  - Preliminary applications and preliminary accreditations</c:v>
                </c:pt>
              </c:strCache>
            </c:strRef>
          </c:tx>
          <c:spPr>
            <a:solidFill>
              <a:srgbClr val="00B05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table'!$F$28:$AG$28</c:f>
              <c:numCache>
                <c:formatCode>General</c:formatCode>
                <c:ptCount val="28"/>
                <c:pt idx="0">
                  <c:v>0.6</c:v>
                </c:pt>
                <c:pt idx="1">
                  <c:v>0.8</c:v>
                </c:pt>
                <c:pt idx="2">
                  <c:v>0.63515706633948354</c:v>
                </c:pt>
                <c:pt idx="3">
                  <c:v>0.62446868089672436</c:v>
                </c:pt>
                <c:pt idx="4">
                  <c:v>1.0628692252826275</c:v>
                </c:pt>
                <c:pt idx="5">
                  <c:v>1.5054024540978874</c:v>
                </c:pt>
                <c:pt idx="6">
                  <c:v>3.2583907277213222</c:v>
                </c:pt>
                <c:pt idx="7">
                  <c:v>3.836970753718894</c:v>
                </c:pt>
                <c:pt idx="8">
                  <c:v>4.0088983234059254</c:v>
                </c:pt>
                <c:pt idx="9">
                  <c:v>8.3490722277484135</c:v>
                </c:pt>
                <c:pt idx="10">
                  <c:v>9.121355694835092</c:v>
                </c:pt>
                <c:pt idx="11">
                  <c:v>9.110607755794355</c:v>
                </c:pt>
                <c:pt idx="12">
                  <c:v>9.1041367407664122</c:v>
                </c:pt>
                <c:pt idx="13">
                  <c:v>2.7</c:v>
                </c:pt>
                <c:pt idx="14">
                  <c:v>3.1</c:v>
                </c:pt>
                <c:pt idx="15">
                  <c:v>3.3</c:v>
                </c:pt>
                <c:pt idx="16">
                  <c:v>3.5869048493933313</c:v>
                </c:pt>
                <c:pt idx="17">
                  <c:v>3.3581015120007969</c:v>
                </c:pt>
                <c:pt idx="18">
                  <c:v>1.9719454566185017</c:v>
                </c:pt>
                <c:pt idx="19">
                  <c:v>2.1044808548898337</c:v>
                </c:pt>
                <c:pt idx="20">
                  <c:v>2.2272390824656449</c:v>
                </c:pt>
                <c:pt idx="21">
                  <c:v>2.2494733331260979</c:v>
                </c:pt>
              </c:numCache>
            </c:numRef>
          </c:val>
        </c:ser>
        <c:ser>
          <c:idx val="2"/>
          <c:order val="1"/>
          <c:tx>
            <c:strRef>
              <c:f>'[1]4.3 Graphs'!$W$8</c:f>
              <c:strCache>
                <c:ptCount val="1"/>
                <c:pt idx="0">
                  <c:v>Forecast expenditure (£m) - Full applications</c:v>
                </c:pt>
              </c:strCache>
            </c:strRef>
          </c:tx>
          <c:spPr>
            <a:solidFill>
              <a:srgbClr val="FFC008"/>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table'!$F$27:$AG$27</c:f>
              <c:numCache>
                <c:formatCode>General</c:formatCode>
                <c:ptCount val="28"/>
                <c:pt idx="0">
                  <c:v>3.2</c:v>
                </c:pt>
                <c:pt idx="1">
                  <c:v>5</c:v>
                </c:pt>
                <c:pt idx="2">
                  <c:v>3.1077860903254737</c:v>
                </c:pt>
                <c:pt idx="3">
                  <c:v>4.3347435337827465</c:v>
                </c:pt>
                <c:pt idx="4">
                  <c:v>5.4018555040440592</c:v>
                </c:pt>
                <c:pt idx="5">
                  <c:v>3.8670553926900921</c:v>
                </c:pt>
                <c:pt idx="6">
                  <c:v>1.9798424588590593</c:v>
                </c:pt>
                <c:pt idx="7">
                  <c:v>1.5716382164553473</c:v>
                </c:pt>
                <c:pt idx="8">
                  <c:v>3.6429013582558412</c:v>
                </c:pt>
                <c:pt idx="9">
                  <c:v>2.0996307777484655</c:v>
                </c:pt>
                <c:pt idx="10">
                  <c:v>2.0528205259906724</c:v>
                </c:pt>
                <c:pt idx="11">
                  <c:v>1.9883530340191515</c:v>
                </c:pt>
                <c:pt idx="12">
                  <c:v>1.9930637027704825</c:v>
                </c:pt>
                <c:pt idx="13">
                  <c:v>0.6</c:v>
                </c:pt>
                <c:pt idx="14">
                  <c:v>0</c:v>
                </c:pt>
                <c:pt idx="15">
                  <c:v>0.4</c:v>
                </c:pt>
                <c:pt idx="16">
                  <c:v>0.49116361638043682</c:v>
                </c:pt>
                <c:pt idx="17">
                  <c:v>0.49145218082346243</c:v>
                </c:pt>
                <c:pt idx="18">
                  <c:v>5.5308942961952781</c:v>
                </c:pt>
                <c:pt idx="19">
                  <c:v>5.2318953086927369</c:v>
                </c:pt>
                <c:pt idx="20">
                  <c:v>5.3964198834669572</c:v>
                </c:pt>
                <c:pt idx="21">
                  <c:v>5.8785053771560758</c:v>
                </c:pt>
              </c:numCache>
            </c:numRef>
          </c:val>
        </c:ser>
        <c:ser>
          <c:idx val="1"/>
          <c:order val="2"/>
          <c:tx>
            <c:strRef>
              <c:f>'[1]4.3 Graphs'!$W$7</c:f>
              <c:strCache>
                <c:ptCount val="1"/>
                <c:pt idx="0">
                  <c:v>Forecast expenditure (£m) - Accreditations that have not yet received payment as at 31.01.2015</c:v>
                </c:pt>
              </c:strCache>
            </c:strRef>
          </c:tx>
          <c:spPr>
            <a:solidFill>
              <a:srgbClr val="FF000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table'!$F$26:$AG$26</c:f>
              <c:numCache>
                <c:formatCode>General</c:formatCode>
                <c:ptCount val="28"/>
                <c:pt idx="0">
                  <c:v>0.7</c:v>
                </c:pt>
                <c:pt idx="1">
                  <c:v>0.6</c:v>
                </c:pt>
                <c:pt idx="2">
                  <c:v>2.4367468792595277</c:v>
                </c:pt>
                <c:pt idx="3">
                  <c:v>3.1911045811405514</c:v>
                </c:pt>
                <c:pt idx="4">
                  <c:v>3.020612343404498</c:v>
                </c:pt>
                <c:pt idx="5">
                  <c:v>2.2267227953254869</c:v>
                </c:pt>
                <c:pt idx="6">
                  <c:v>2.1482441048890388</c:v>
                </c:pt>
                <c:pt idx="7">
                  <c:v>2.4943315810239666</c:v>
                </c:pt>
                <c:pt idx="8">
                  <c:v>0.98723965026382976</c:v>
                </c:pt>
                <c:pt idx="9">
                  <c:v>0.97562719835460987</c:v>
                </c:pt>
                <c:pt idx="10">
                  <c:v>1.0001877151198413</c:v>
                </c:pt>
                <c:pt idx="11">
                  <c:v>0.75200390649350657</c:v>
                </c:pt>
                <c:pt idx="12">
                  <c:v>0.19439741224999996</c:v>
                </c:pt>
                <c:pt idx="13">
                  <c:v>0</c:v>
                </c:pt>
                <c:pt idx="14">
                  <c:v>0.2</c:v>
                </c:pt>
                <c:pt idx="15">
                  <c:v>0.2</c:v>
                </c:pt>
                <c:pt idx="16">
                  <c:v>0.45030168798546405</c:v>
                </c:pt>
                <c:pt idx="17">
                  <c:v>0.4505533048766297</c:v>
                </c:pt>
                <c:pt idx="18">
                  <c:v>0.45638762248901266</c:v>
                </c:pt>
                <c:pt idx="19">
                  <c:v>0.26943016983240031</c:v>
                </c:pt>
                <c:pt idx="20">
                  <c:v>0.27433861729291537</c:v>
                </c:pt>
                <c:pt idx="21">
                  <c:v>0.35466666666666669</c:v>
                </c:pt>
              </c:numCache>
            </c:numRef>
          </c:val>
        </c:ser>
        <c:ser>
          <c:idx val="0"/>
          <c:order val="3"/>
          <c:tx>
            <c:strRef>
              <c:f>'[1]4.3 Graphs'!$W$6</c:f>
              <c:strCache>
                <c:ptCount val="1"/>
                <c:pt idx="0">
                  <c:v>Forecast expenditure (£m) - Accreditations receiving payment</c:v>
                </c:pt>
              </c:strCache>
            </c:strRef>
          </c:tx>
          <c:spPr>
            <a:solidFill>
              <a:srgbClr val="0070C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table'!$F$25:$AG$25</c:f>
              <c:numCache>
                <c:formatCode>General</c:formatCode>
                <c:ptCount val="28"/>
                <c:pt idx="0">
                  <c:v>0.8</c:v>
                </c:pt>
                <c:pt idx="1">
                  <c:v>0.8</c:v>
                </c:pt>
                <c:pt idx="2">
                  <c:v>0.76895603442581928</c:v>
                </c:pt>
                <c:pt idx="3">
                  <c:v>0.69967761588741417</c:v>
                </c:pt>
                <c:pt idx="4">
                  <c:v>0.70263610532629883</c:v>
                </c:pt>
                <c:pt idx="5">
                  <c:v>1.1859728581880564</c:v>
                </c:pt>
                <c:pt idx="6">
                  <c:v>1.2463306831002341</c:v>
                </c:pt>
                <c:pt idx="7">
                  <c:v>1.385201609415579</c:v>
                </c:pt>
                <c:pt idx="8">
                  <c:v>1.29285975624014</c:v>
                </c:pt>
                <c:pt idx="9">
                  <c:v>1.2949869347412093</c:v>
                </c:pt>
                <c:pt idx="10">
                  <c:v>1.2929576494032879</c:v>
                </c:pt>
                <c:pt idx="11">
                  <c:v>1.600807965538064</c:v>
                </c:pt>
                <c:pt idx="12">
                  <c:v>2.2124505698707981</c:v>
                </c:pt>
                <c:pt idx="13">
                  <c:v>3.4</c:v>
                </c:pt>
                <c:pt idx="14">
                  <c:v>3.4</c:v>
                </c:pt>
                <c:pt idx="15">
                  <c:v>3.5</c:v>
                </c:pt>
                <c:pt idx="16">
                  <c:v>3.4799561862347854</c:v>
                </c:pt>
                <c:pt idx="17">
                  <c:v>3.4598178432493238</c:v>
                </c:pt>
                <c:pt idx="18">
                  <c:v>3.4821201363917642</c:v>
                </c:pt>
                <c:pt idx="19">
                  <c:v>3.7264353249142133</c:v>
                </c:pt>
                <c:pt idx="20">
                  <c:v>3.7886306971204355</c:v>
                </c:pt>
                <c:pt idx="21">
                  <c:v>4.0583234735747862</c:v>
                </c:pt>
              </c:numCache>
            </c:numRef>
          </c:val>
        </c:ser>
        <c:dLbls>
          <c:showLegendKey val="0"/>
          <c:showVal val="0"/>
          <c:showCatName val="0"/>
          <c:showSerName val="0"/>
          <c:showPercent val="0"/>
          <c:showBubbleSize val="0"/>
        </c:dLbls>
        <c:gapWidth val="150"/>
        <c:overlap val="100"/>
        <c:axId val="123705216"/>
        <c:axId val="123711488"/>
      </c:barChart>
      <c:lineChart>
        <c:grouping val="standard"/>
        <c:varyColors val="0"/>
        <c:ser>
          <c:idx val="4"/>
          <c:order val="4"/>
          <c:tx>
            <c:strRef>
              <c:f>'[1]4.3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'[1]4.2 Graph table'!$F$29:$R$29</c:f>
              <c:numCache>
                <c:formatCode>General</c:formatCode>
                <c:ptCount val="13"/>
                <c:pt idx="0">
                  <c:v>23.1</c:v>
                </c:pt>
                <c:pt idx="3">
                  <c:v>27.6</c:v>
                </c:pt>
                <c:pt idx="6">
                  <c:v>32</c:v>
                </c:pt>
                <c:pt idx="9">
                  <c:v>36.4</c:v>
                </c:pt>
                <c:pt idx="12">
                  <c:v>41.2</c:v>
                </c:pt>
              </c:numCache>
            </c:numRef>
          </c:val>
          <c:smooth val="0"/>
        </c:ser>
        <c:ser>
          <c:idx val="5"/>
          <c:order val="5"/>
          <c:tx>
            <c:strRef>
              <c:f>'[1]4.3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'[1]4.2 Graph table'!$F$30:$R$30</c:f>
              <c:numCache>
                <c:formatCode>General</c:formatCode>
                <c:ptCount val="13"/>
                <c:pt idx="0">
                  <c:v>34.700000000000003</c:v>
                </c:pt>
                <c:pt idx="3">
                  <c:v>41.3</c:v>
                </c:pt>
                <c:pt idx="6">
                  <c:v>48</c:v>
                </c:pt>
                <c:pt idx="9">
                  <c:v>54.6</c:v>
                </c:pt>
                <c:pt idx="12">
                  <c:v>61.8</c:v>
                </c:pt>
              </c:numCache>
            </c:numRef>
          </c:val>
          <c:smooth val="0"/>
        </c:ser>
        <c:ser>
          <c:idx val="6"/>
          <c:order val="6"/>
          <c:tx>
            <c:strRef>
              <c:f>'[1]4.3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'[1]4.2 Graph table'!$F$31:$AG$31</c:f>
              <c:numCache>
                <c:formatCode>General</c:formatCode>
                <c:ptCount val="28"/>
                <c:pt idx="15">
                  <c:v>10.9</c:v>
                </c:pt>
                <c:pt idx="18">
                  <c:v>12.4</c:v>
                </c:pt>
                <c:pt idx="21">
                  <c:v>13.9</c:v>
                </c:pt>
                <c:pt idx="24">
                  <c:v>15.8</c:v>
                </c:pt>
                <c:pt idx="27">
                  <c:v>18.8</c:v>
                </c:pt>
              </c:numCache>
            </c:numRef>
          </c:val>
          <c:smooth val="0"/>
        </c:ser>
        <c:ser>
          <c:idx val="7"/>
          <c:order val="7"/>
          <c:tx>
            <c:strRef>
              <c:f>'[1]4.3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'[1]4.2 Graph table'!$F$32:$AG$32</c:f>
              <c:numCache>
                <c:formatCode>General</c:formatCode>
                <c:ptCount val="28"/>
                <c:pt idx="15">
                  <c:v>16.3</c:v>
                </c:pt>
                <c:pt idx="18">
                  <c:v>18.5</c:v>
                </c:pt>
                <c:pt idx="21">
                  <c:v>20.8</c:v>
                </c:pt>
                <c:pt idx="24">
                  <c:v>23.8</c:v>
                </c:pt>
                <c:pt idx="27">
                  <c:v>28.2</c:v>
                </c:pt>
              </c:numCache>
            </c:numRef>
          </c:val>
          <c:smooth val="0"/>
        </c:ser>
        <c:dLbls>
          <c:showLegendKey val="0"/>
          <c:showVal val="0"/>
          <c:showCatName val="0"/>
          <c:showSerName val="0"/>
          <c:showPercent val="0"/>
          <c:showBubbleSize val="0"/>
        </c:dLbls>
        <c:marker val="1"/>
        <c:smooth val="0"/>
        <c:axId val="123705216"/>
        <c:axId val="123711488"/>
      </c:lineChart>
      <c:catAx>
        <c:axId val="123705216"/>
        <c:scaling>
          <c:orientation val="minMax"/>
        </c:scaling>
        <c:delete val="0"/>
        <c:axPos val="b"/>
        <c:majorTickMark val="out"/>
        <c:minorTickMark val="none"/>
        <c:tickLblPos val="nextTo"/>
        <c:txPr>
          <a:bodyPr/>
          <a:lstStyle/>
          <a:p>
            <a:pPr>
              <a:defRPr sz="900"/>
            </a:pPr>
            <a:endParaRPr lang="en-US"/>
          </a:p>
        </c:txPr>
        <c:crossAx val="123711488"/>
        <c:crosses val="autoZero"/>
        <c:auto val="1"/>
        <c:lblAlgn val="ctr"/>
        <c:lblOffset val="100"/>
        <c:noMultiLvlLbl val="0"/>
      </c:catAx>
      <c:valAx>
        <c:axId val="123711488"/>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23705216"/>
        <c:crosses val="autoZero"/>
        <c:crossBetween val="between"/>
      </c:valAx>
    </c:plotArea>
    <c:legend>
      <c:legendPos val="r"/>
      <c:legendEntry>
        <c:idx val="6"/>
        <c:delete val="1"/>
      </c:legendEntry>
      <c:legendEntry>
        <c:idx val="7"/>
        <c:delete val="1"/>
      </c:legendEntry>
      <c:layout>
        <c:manualLayout>
          <c:xMode val="edge"/>
          <c:yMode val="edge"/>
          <c:x val="0.69845608757887789"/>
          <c:y val="0.12437172709386206"/>
          <c:w val="0.28903463286601372"/>
          <c:h val="0.78740584117399393"/>
        </c:manualLayout>
      </c:layout>
      <c:overlay val="0"/>
    </c:legend>
    <c:plotVisOnly val="1"/>
    <c:dispBlanksAs val="span"/>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'[1]4.3 Graphs'!$Y$14</c:f>
          <c:strCache>
            <c:ptCount val="1"/>
            <c:pt idx="0">
              <c:v>Ground source heat pumps forecast expenditure, as at 31.01.2015</c:v>
            </c:pt>
          </c:strCache>
        </c:strRef>
      </c:tx>
      <c:overlay val="1"/>
    </c:title>
    <c:autoTitleDeleted val="0"/>
    <c:plotArea>
      <c:layout>
        <c:manualLayout>
          <c:layoutTarget val="inner"/>
          <c:xMode val="edge"/>
          <c:yMode val="edge"/>
          <c:x val="5.2184814135163203E-2"/>
          <c:y val="0.10687969326202607"/>
          <c:w val="0.65277507246062183"/>
          <c:h val="0.68791715679447563"/>
        </c:manualLayout>
      </c:layout>
      <c:barChart>
        <c:barDir val="col"/>
        <c:grouping val="stacked"/>
        <c:varyColors val="0"/>
        <c:ser>
          <c:idx val="3"/>
          <c:order val="0"/>
          <c:tx>
            <c:strRef>
              <c:f>'[1]4.3 Graphs'!$W$9</c:f>
              <c:strCache>
                <c:ptCount val="1"/>
                <c:pt idx="0">
                  <c:v>Forecast expenditure (£m)  - Preliminary applications and preliminary accreditations</c:v>
                </c:pt>
              </c:strCache>
            </c:strRef>
          </c:tx>
          <c:spPr>
            <a:solidFill>
              <a:srgbClr val="00B05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table'!$F$48:$AG$48</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1"/>
          <c:tx>
            <c:strRef>
              <c:f>'[1]4.3 Graphs'!$W$8</c:f>
              <c:strCache>
                <c:ptCount val="1"/>
                <c:pt idx="0">
                  <c:v>Forecast expenditure (£m) - Full applications</c:v>
                </c:pt>
              </c:strCache>
            </c:strRef>
          </c:tx>
          <c:spPr>
            <a:solidFill>
              <a:srgbClr val="FFC008"/>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table'!$F$47:$AG$47</c:f>
              <c:numCache>
                <c:formatCode>General</c:formatCode>
                <c:ptCount val="28"/>
                <c:pt idx="0">
                  <c:v>0.5</c:v>
                </c:pt>
                <c:pt idx="1">
                  <c:v>0.5</c:v>
                </c:pt>
                <c:pt idx="2">
                  <c:v>0.35759802997488299</c:v>
                </c:pt>
                <c:pt idx="3">
                  <c:v>0.48035176108198502</c:v>
                </c:pt>
                <c:pt idx="4">
                  <c:v>0.4994820577878295</c:v>
                </c:pt>
                <c:pt idx="5">
                  <c:v>0.37815230570598857</c:v>
                </c:pt>
                <c:pt idx="6">
                  <c:v>0.54619359585043525</c:v>
                </c:pt>
                <c:pt idx="7">
                  <c:v>0.45133084537409007</c:v>
                </c:pt>
                <c:pt idx="8">
                  <c:v>0.39677333174417162</c:v>
                </c:pt>
                <c:pt idx="9">
                  <c:v>0.3831483439149973</c:v>
                </c:pt>
                <c:pt idx="10">
                  <c:v>0.42883348810453875</c:v>
                </c:pt>
                <c:pt idx="11">
                  <c:v>0.47425521574023111</c:v>
                </c:pt>
                <c:pt idx="12">
                  <c:v>0.50389594611023647</c:v>
                </c:pt>
                <c:pt idx="13">
                  <c:v>0.3</c:v>
                </c:pt>
                <c:pt idx="14">
                  <c:v>0.6</c:v>
                </c:pt>
                <c:pt idx="15">
                  <c:v>0.4</c:v>
                </c:pt>
                <c:pt idx="16">
                  <c:v>0.27670992793021859</c:v>
                </c:pt>
                <c:pt idx="17">
                  <c:v>0.87755737823624103</c:v>
                </c:pt>
                <c:pt idx="18">
                  <c:v>0.87652489288757096</c:v>
                </c:pt>
                <c:pt idx="19">
                  <c:v>0.97202271431060261</c:v>
                </c:pt>
                <c:pt idx="20">
                  <c:v>1.2369266434242516</c:v>
                </c:pt>
                <c:pt idx="21">
                  <c:v>1.8656626387351483</c:v>
                </c:pt>
              </c:numCache>
            </c:numRef>
          </c:val>
        </c:ser>
        <c:ser>
          <c:idx val="1"/>
          <c:order val="2"/>
          <c:tx>
            <c:strRef>
              <c:f>'[1]4.3 Graphs'!$W$7</c:f>
              <c:strCache>
                <c:ptCount val="1"/>
                <c:pt idx="0">
                  <c:v>Forecast expenditure (£m) - Accreditations that have not yet received payment as at 31.01.2015</c:v>
                </c:pt>
              </c:strCache>
            </c:strRef>
          </c:tx>
          <c:spPr>
            <a:solidFill>
              <a:srgbClr val="FF000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table'!$F$46:$AG$46</c:f>
              <c:numCache>
                <c:formatCode>General</c:formatCode>
                <c:ptCount val="28"/>
                <c:pt idx="0">
                  <c:v>0.14000000000000001</c:v>
                </c:pt>
                <c:pt idx="1">
                  <c:v>0.14000000000000001</c:v>
                </c:pt>
                <c:pt idx="2">
                  <c:v>5.9814453916791917E-2</c:v>
                </c:pt>
                <c:pt idx="3">
                  <c:v>7.2092976352446936E-2</c:v>
                </c:pt>
                <c:pt idx="4">
                  <c:v>8.1058250517074992E-2</c:v>
                </c:pt>
                <c:pt idx="5">
                  <c:v>6.0253927857034262E-2</c:v>
                </c:pt>
                <c:pt idx="6">
                  <c:v>8.2248932292005625E-2</c:v>
                </c:pt>
                <c:pt idx="7">
                  <c:v>8.5026016182452646E-2</c:v>
                </c:pt>
                <c:pt idx="8">
                  <c:v>6.9221191199819621E-2</c:v>
                </c:pt>
                <c:pt idx="9">
                  <c:v>7.2548420244429965E-2</c:v>
                </c:pt>
                <c:pt idx="10">
                  <c:v>0.10956420832927172</c:v>
                </c:pt>
                <c:pt idx="11">
                  <c:v>0.12319865392409857</c:v>
                </c:pt>
                <c:pt idx="12">
                  <c:v>0.16013091645758423</c:v>
                </c:pt>
                <c:pt idx="13">
                  <c:v>0.3</c:v>
                </c:pt>
                <c:pt idx="14">
                  <c:v>0.2</c:v>
                </c:pt>
                <c:pt idx="15">
                  <c:v>0.2</c:v>
                </c:pt>
                <c:pt idx="16">
                  <c:v>0.34295583172829669</c:v>
                </c:pt>
                <c:pt idx="17">
                  <c:v>0.3727096611082803</c:v>
                </c:pt>
                <c:pt idx="18">
                  <c:v>0.31984470605007709</c:v>
                </c:pt>
                <c:pt idx="19">
                  <c:v>0.3205229345376383</c:v>
                </c:pt>
                <c:pt idx="20">
                  <c:v>0.33405377514056378</c:v>
                </c:pt>
                <c:pt idx="21">
                  <c:v>0.43220646215141445</c:v>
                </c:pt>
              </c:numCache>
            </c:numRef>
          </c:val>
        </c:ser>
        <c:ser>
          <c:idx val="0"/>
          <c:order val="3"/>
          <c:tx>
            <c:strRef>
              <c:f>'[1]4.3 Graphs'!$W$6</c:f>
              <c:strCache>
                <c:ptCount val="1"/>
                <c:pt idx="0">
                  <c:v>Forecast expenditure (£m) - Accreditations receiving payment</c:v>
                </c:pt>
              </c:strCache>
            </c:strRef>
          </c:tx>
          <c:spPr>
            <a:solidFill>
              <a:srgbClr val="0070C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table'!$F$45:$AG$45</c:f>
              <c:numCache>
                <c:formatCode>General</c:formatCode>
                <c:ptCount val="28"/>
                <c:pt idx="0">
                  <c:v>0.13</c:v>
                </c:pt>
                <c:pt idx="1">
                  <c:v>0.23</c:v>
                </c:pt>
                <c:pt idx="2">
                  <c:v>0.30409625471587715</c:v>
                </c:pt>
                <c:pt idx="3">
                  <c:v>0.31233662750326208</c:v>
                </c:pt>
                <c:pt idx="4">
                  <c:v>0.32210192634098561</c:v>
                </c:pt>
                <c:pt idx="5">
                  <c:v>0.33211912811248218</c:v>
                </c:pt>
                <c:pt idx="6">
                  <c:v>0.30615032707442003</c:v>
                </c:pt>
                <c:pt idx="7">
                  <c:v>0.30857762096896868</c:v>
                </c:pt>
                <c:pt idx="8">
                  <c:v>0.3060466737907197</c:v>
                </c:pt>
                <c:pt idx="9">
                  <c:v>0.31342063032550938</c:v>
                </c:pt>
                <c:pt idx="10">
                  <c:v>0.32825415211665154</c:v>
                </c:pt>
                <c:pt idx="11">
                  <c:v>0.38105976356036486</c:v>
                </c:pt>
                <c:pt idx="12">
                  <c:v>0.44988155220375659</c:v>
                </c:pt>
                <c:pt idx="13">
                  <c:v>0.5</c:v>
                </c:pt>
                <c:pt idx="14">
                  <c:v>0.6</c:v>
                </c:pt>
                <c:pt idx="15">
                  <c:v>0.7</c:v>
                </c:pt>
                <c:pt idx="16">
                  <c:v>0.68555245503449669</c:v>
                </c:pt>
                <c:pt idx="17">
                  <c:v>0.70232516913818643</c:v>
                </c:pt>
                <c:pt idx="18">
                  <c:v>0.70998871083911552</c:v>
                </c:pt>
                <c:pt idx="19">
                  <c:v>0.72044484988942292</c:v>
                </c:pt>
                <c:pt idx="20">
                  <c:v>0.71255047090735546</c:v>
                </c:pt>
                <c:pt idx="21">
                  <c:v>0.76378533757100131</c:v>
                </c:pt>
              </c:numCache>
            </c:numRef>
          </c:val>
        </c:ser>
        <c:dLbls>
          <c:showLegendKey val="0"/>
          <c:showVal val="0"/>
          <c:showCatName val="0"/>
          <c:showSerName val="0"/>
          <c:showPercent val="0"/>
          <c:showBubbleSize val="0"/>
        </c:dLbls>
        <c:gapWidth val="150"/>
        <c:overlap val="100"/>
        <c:axId val="124854272"/>
        <c:axId val="124856192"/>
      </c:barChart>
      <c:lineChart>
        <c:grouping val="standard"/>
        <c:varyColors val="0"/>
        <c:ser>
          <c:idx val="4"/>
          <c:order val="4"/>
          <c:tx>
            <c:strRef>
              <c:f>'[1]4.3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cat>
            <c:numRef>
              <c:f>'[1]4.2 Graph table'!$S$8:$AG$8</c:f>
              <c:numCache>
                <c:formatCode>General</c:formatCode>
                <c:ptCount val="15"/>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numCache>
            </c:numRef>
          </c:cat>
          <c:val>
            <c:numRef>
              <c:f>'[1]4.2 Graph table'!$F$49:$AG$49</c:f>
              <c:numCache>
                <c:formatCode>General</c:formatCode>
                <c:ptCount val="28"/>
                <c:pt idx="15">
                  <c:v>7.4</c:v>
                </c:pt>
                <c:pt idx="18">
                  <c:v>8.9</c:v>
                </c:pt>
                <c:pt idx="21">
                  <c:v>10.4</c:v>
                </c:pt>
                <c:pt idx="24">
                  <c:v>12.6</c:v>
                </c:pt>
                <c:pt idx="27">
                  <c:v>16.2</c:v>
                </c:pt>
              </c:numCache>
            </c:numRef>
          </c:val>
          <c:smooth val="0"/>
        </c:ser>
        <c:ser>
          <c:idx val="5"/>
          <c:order val="5"/>
          <c:tx>
            <c:strRef>
              <c:f>'[1]4.3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'[1]4.2 Graph table'!$F$50:$AG$50</c:f>
              <c:numCache>
                <c:formatCode>General</c:formatCode>
                <c:ptCount val="28"/>
                <c:pt idx="15">
                  <c:v>11.1</c:v>
                </c:pt>
                <c:pt idx="18">
                  <c:v>13.3</c:v>
                </c:pt>
                <c:pt idx="21">
                  <c:v>15.6</c:v>
                </c:pt>
                <c:pt idx="24">
                  <c:v>18.899999999999999</c:v>
                </c:pt>
                <c:pt idx="27">
                  <c:v>24.2</c:v>
                </c:pt>
              </c:numCache>
            </c:numRef>
          </c:val>
          <c:smooth val="0"/>
        </c:ser>
        <c:dLbls>
          <c:showLegendKey val="0"/>
          <c:showVal val="0"/>
          <c:showCatName val="0"/>
          <c:showSerName val="0"/>
          <c:showPercent val="0"/>
          <c:showBubbleSize val="0"/>
        </c:dLbls>
        <c:marker val="1"/>
        <c:smooth val="0"/>
        <c:axId val="124854272"/>
        <c:axId val="124856192"/>
      </c:lineChart>
      <c:catAx>
        <c:axId val="124854272"/>
        <c:scaling>
          <c:orientation val="minMax"/>
        </c:scaling>
        <c:delete val="0"/>
        <c:axPos val="b"/>
        <c:numFmt formatCode="m/d/yyyy" sourceLinked="1"/>
        <c:majorTickMark val="out"/>
        <c:minorTickMark val="none"/>
        <c:tickLblPos val="nextTo"/>
        <c:txPr>
          <a:bodyPr/>
          <a:lstStyle/>
          <a:p>
            <a:pPr>
              <a:defRPr sz="900"/>
            </a:pPr>
            <a:endParaRPr lang="en-US"/>
          </a:p>
        </c:txPr>
        <c:crossAx val="124856192"/>
        <c:crosses val="autoZero"/>
        <c:auto val="1"/>
        <c:lblAlgn val="ctr"/>
        <c:lblOffset val="100"/>
        <c:noMultiLvlLbl val="0"/>
      </c:catAx>
      <c:valAx>
        <c:axId val="124856192"/>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37619590480482867"/>
            </c:manualLayout>
          </c:layout>
          <c:overlay val="0"/>
        </c:title>
        <c:numFmt formatCode="#,##0" sourceLinked="0"/>
        <c:majorTickMark val="out"/>
        <c:minorTickMark val="none"/>
        <c:tickLblPos val="nextTo"/>
        <c:crossAx val="124854272"/>
        <c:crosses val="autoZero"/>
        <c:crossBetween val="between"/>
      </c:valAx>
    </c:plotArea>
    <c:legend>
      <c:legendPos val="r"/>
      <c:layout>
        <c:manualLayout>
          <c:xMode val="edge"/>
          <c:yMode val="edge"/>
          <c:x val="0.72665937788895196"/>
          <c:y val="0.17305250465328439"/>
          <c:w val="0.26568197812522421"/>
          <c:h val="0.70574684590563141"/>
        </c:manualLayout>
      </c:layout>
      <c:overlay val="0"/>
    </c:legend>
    <c:plotVisOnly val="1"/>
    <c:dispBlanksAs val="span"/>
    <c:showDLblsOverMax val="0"/>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'[1]4.3 Graphs'!$Y$15</c:f>
          <c:strCache>
            <c:ptCount val="1"/>
            <c:pt idx="0">
              <c:v>Plants using solar collectors forecast expenditure, as at 31.01.2015</c:v>
            </c:pt>
          </c:strCache>
        </c:strRef>
      </c:tx>
      <c:overlay val="1"/>
    </c:title>
    <c:autoTitleDeleted val="0"/>
    <c:plotArea>
      <c:layout>
        <c:manualLayout>
          <c:layoutTarget val="inner"/>
          <c:xMode val="edge"/>
          <c:yMode val="edge"/>
          <c:x val="6.5240628046608809E-2"/>
          <c:y val="9.5188299539561205E-2"/>
          <c:w val="0.65640688401998148"/>
          <c:h val="0.71089884804732995"/>
        </c:manualLayout>
      </c:layout>
      <c:barChart>
        <c:barDir val="col"/>
        <c:grouping val="stacked"/>
        <c:varyColors val="0"/>
        <c:ser>
          <c:idx val="3"/>
          <c:order val="0"/>
          <c:tx>
            <c:strRef>
              <c:f>'[1]4.3 Graphs'!$W$9</c:f>
              <c:strCache>
                <c:ptCount val="1"/>
                <c:pt idx="0">
                  <c:v>Forecast expenditure (£m)  - Preliminary applications and preliminary accreditations</c:v>
                </c:pt>
              </c:strCache>
            </c:strRef>
          </c:tx>
          <c:spPr>
            <a:solidFill>
              <a:srgbClr val="00B050"/>
            </a:solidFill>
          </c:spPr>
          <c:invertIfNegative val="0"/>
          <c:cat>
            <c:strRef>
              <c:f>'[1]4.3 Graphs'!$T$3:$T$29</c:f>
              <c:strCache>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Cache>
            </c:strRef>
          </c:cat>
          <c:val>
            <c:numRef>
              <c:f>'[1]4.2 Graph table'!$F$54:$AG$54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1"/>
          <c:tx>
            <c:strRef>
              <c:f>'[1]4.3 Graphs'!$W$8</c:f>
              <c:strCache>
                <c:ptCount val="1"/>
                <c:pt idx="0">
                  <c:v>Forecast expenditure (£m) - Full applications</c:v>
                </c:pt>
              </c:strCache>
            </c:strRef>
          </c:tx>
          <c:spPr>
            <a:solidFill>
              <a:srgbClr val="FFC000"/>
            </a:solidFill>
          </c:spPr>
          <c:invertIfNegative val="0"/>
          <c:cat>
            <c:strRef>
              <c:f>'[1]4.3 Graphs'!$T$3:$T$29</c:f>
              <c:strCache>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Cache>
            </c:strRef>
          </c:cat>
          <c:val>
            <c:numRef>
              <c:f>'[1]4.2 Graph table'!$F$53:$AG$53</c:f>
              <c:numCache>
                <c:formatCode>General</c:formatCode>
                <c:ptCount val="28"/>
                <c:pt idx="0">
                  <c:v>0.03</c:v>
                </c:pt>
                <c:pt idx="1">
                  <c:v>0.02</c:v>
                </c:pt>
                <c:pt idx="2">
                  <c:v>2.5257162858475297E-2</c:v>
                </c:pt>
                <c:pt idx="3">
                  <c:v>2.6281649610969657E-2</c:v>
                </c:pt>
                <c:pt idx="4">
                  <c:v>4.5547606226009403E-2</c:v>
                </c:pt>
                <c:pt idx="5">
                  <c:v>4.965096867382579E-2</c:v>
                </c:pt>
                <c:pt idx="6">
                  <c:v>5.7438288704485939E-2</c:v>
                </c:pt>
                <c:pt idx="7">
                  <c:v>6.9761563453588346E-2</c:v>
                </c:pt>
                <c:pt idx="8">
                  <c:v>5.312913606341739E-2</c:v>
                </c:pt>
                <c:pt idx="9">
                  <c:v>4.3328142519945885E-2</c:v>
                </c:pt>
                <c:pt idx="10">
                  <c:v>3.9675376507977457E-2</c:v>
                </c:pt>
                <c:pt idx="11">
                  <c:v>2.8425485905335023E-2</c:v>
                </c:pt>
                <c:pt idx="12">
                  <c:v>2.9827305076931911E-2</c:v>
                </c:pt>
                <c:pt idx="13">
                  <c:v>0.02</c:v>
                </c:pt>
                <c:pt idx="14">
                  <c:v>0.01</c:v>
                </c:pt>
                <c:pt idx="15">
                  <c:v>0.02</c:v>
                </c:pt>
                <c:pt idx="16">
                  <c:v>1.8674487716603669E-2</c:v>
                </c:pt>
                <c:pt idx="17">
                  <c:v>2.6877860604091395E-2</c:v>
                </c:pt>
                <c:pt idx="18">
                  <c:v>3.0404696497897472E-2</c:v>
                </c:pt>
                <c:pt idx="19">
                  <c:v>2.5371376872389877E-2</c:v>
                </c:pt>
                <c:pt idx="20">
                  <c:v>2.1601630092071167E-2</c:v>
                </c:pt>
                <c:pt idx="21">
                  <c:v>1.9064570144785062E-2</c:v>
                </c:pt>
              </c:numCache>
            </c:numRef>
          </c:val>
        </c:ser>
        <c:ser>
          <c:idx val="1"/>
          <c:order val="2"/>
          <c:tx>
            <c:strRef>
              <c:f>'[1]4.3 Graphs'!$W$7</c:f>
              <c:strCache>
                <c:ptCount val="1"/>
                <c:pt idx="0">
                  <c:v>Forecast expenditure (£m) - Accreditations that have not yet received payment as at 31.01.2015</c:v>
                </c:pt>
              </c:strCache>
            </c:strRef>
          </c:tx>
          <c:spPr>
            <a:solidFill>
              <a:srgbClr val="FF0000"/>
            </a:solidFill>
          </c:spPr>
          <c:invertIfNegative val="0"/>
          <c:cat>
            <c:strRef>
              <c:f>'[1]4.3 Graphs'!$T$3:$T$29</c:f>
              <c:strCache>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Cache>
            </c:strRef>
          </c:cat>
          <c:val>
            <c:numRef>
              <c:f>'[1]4.2 Graph table'!$F$52:$AG$52</c:f>
              <c:numCache>
                <c:formatCode>General</c:formatCode>
                <c:ptCount val="28"/>
                <c:pt idx="0">
                  <c:v>0.01</c:v>
                </c:pt>
                <c:pt idx="1">
                  <c:v>0.01</c:v>
                </c:pt>
                <c:pt idx="2">
                  <c:v>8.0095493988476523E-3</c:v>
                </c:pt>
                <c:pt idx="3">
                  <c:v>1.1004816873960745E-2</c:v>
                </c:pt>
                <c:pt idx="4">
                  <c:v>1.0081242536728808E-2</c:v>
                </c:pt>
                <c:pt idx="5">
                  <c:v>1.1180373770160585E-2</c:v>
                </c:pt>
                <c:pt idx="6">
                  <c:v>1.6683219825105566E-2</c:v>
                </c:pt>
                <c:pt idx="7">
                  <c:v>1.432748734856582E-2</c:v>
                </c:pt>
                <c:pt idx="8">
                  <c:v>2.2383533117934357E-2</c:v>
                </c:pt>
                <c:pt idx="9">
                  <c:v>2.7988269974590196E-2</c:v>
                </c:pt>
                <c:pt idx="10">
                  <c:v>1.98360233436599E-2</c:v>
                </c:pt>
                <c:pt idx="11">
                  <c:v>2.9633539818498325E-2</c:v>
                </c:pt>
                <c:pt idx="12">
                  <c:v>1.9280253498777846E-2</c:v>
                </c:pt>
                <c:pt idx="13">
                  <c:v>0.02</c:v>
                </c:pt>
                <c:pt idx="14">
                  <c:v>0.02</c:v>
                </c:pt>
                <c:pt idx="15">
                  <c:v>0.02</c:v>
                </c:pt>
                <c:pt idx="16">
                  <c:v>1.5112329098406612E-2</c:v>
                </c:pt>
                <c:pt idx="17">
                  <c:v>1.0692072612361495E-2</c:v>
                </c:pt>
                <c:pt idx="18">
                  <c:v>1.0407427022019307E-2</c:v>
                </c:pt>
                <c:pt idx="19">
                  <c:v>1.1855381567681582E-2</c:v>
                </c:pt>
                <c:pt idx="20">
                  <c:v>9.8250182350647728E-3</c:v>
                </c:pt>
                <c:pt idx="21">
                  <c:v>1.1429616204220647E-2</c:v>
                </c:pt>
              </c:numCache>
            </c:numRef>
          </c:val>
        </c:ser>
        <c:ser>
          <c:idx val="0"/>
          <c:order val="3"/>
          <c:tx>
            <c:strRef>
              <c:f>'[1]4.3 Graphs'!$W$6</c:f>
              <c:strCache>
                <c:ptCount val="1"/>
                <c:pt idx="0">
                  <c:v>Forecast expenditure (£m) - Accreditations receiving payment</c:v>
                </c:pt>
              </c:strCache>
            </c:strRef>
          </c:tx>
          <c:spPr>
            <a:solidFill>
              <a:srgbClr val="0070C0"/>
            </a:solidFill>
          </c:spPr>
          <c:invertIfNegative val="0"/>
          <c:cat>
            <c:strRef>
              <c:f>'[1]4.3 Graphs'!$T$3:$T$29</c:f>
              <c:strCache>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Cache>
            </c:strRef>
          </c:cat>
          <c:val>
            <c:numRef>
              <c:f>'[1]4.2 Graph table'!$F$51:$AG$51</c:f>
              <c:numCache>
                <c:formatCode>General</c:formatCode>
                <c:ptCount val="28"/>
                <c:pt idx="0">
                  <c:v>0.01</c:v>
                </c:pt>
                <c:pt idx="1">
                  <c:v>0.02</c:v>
                </c:pt>
                <c:pt idx="2">
                  <c:v>1.8590519502350251E-2</c:v>
                </c:pt>
                <c:pt idx="3">
                  <c:v>2.4464167934339826E-2</c:v>
                </c:pt>
                <c:pt idx="4">
                  <c:v>3.2479924335638281E-2</c:v>
                </c:pt>
                <c:pt idx="5">
                  <c:v>3.5240617114975427E-2</c:v>
                </c:pt>
                <c:pt idx="6">
                  <c:v>3.669169309968353E-2</c:v>
                </c:pt>
                <c:pt idx="7">
                  <c:v>3.5928237540982719E-2</c:v>
                </c:pt>
                <c:pt idx="8">
                  <c:v>3.7300312906592484E-2</c:v>
                </c:pt>
                <c:pt idx="9">
                  <c:v>3.6636240126853285E-2</c:v>
                </c:pt>
                <c:pt idx="10">
                  <c:v>3.8931601317148443E-2</c:v>
                </c:pt>
                <c:pt idx="11">
                  <c:v>4.5385138925023383E-2</c:v>
                </c:pt>
                <c:pt idx="12">
                  <c:v>7.1392818035021746E-2</c:v>
                </c:pt>
                <c:pt idx="13">
                  <c:v>7.0000000000000007E-2</c:v>
                </c:pt>
                <c:pt idx="14">
                  <c:v>0.08</c:v>
                </c:pt>
                <c:pt idx="15">
                  <c:v>0.09</c:v>
                </c:pt>
                <c:pt idx="16">
                  <c:v>9.888711598234716E-2</c:v>
                </c:pt>
                <c:pt idx="17">
                  <c:v>0.12273695129887668</c:v>
                </c:pt>
                <c:pt idx="18">
                  <c:v>0.12486291197786983</c:v>
                </c:pt>
                <c:pt idx="19">
                  <c:v>0.13200023866741575</c:v>
                </c:pt>
                <c:pt idx="20">
                  <c:v>0.13014062028355264</c:v>
                </c:pt>
                <c:pt idx="21">
                  <c:v>0.12558320753861626</c:v>
                </c:pt>
              </c:numCache>
            </c:numRef>
          </c:val>
        </c:ser>
        <c:dLbls>
          <c:showLegendKey val="0"/>
          <c:showVal val="0"/>
          <c:showCatName val="0"/>
          <c:showSerName val="0"/>
          <c:showPercent val="0"/>
          <c:showBubbleSize val="0"/>
        </c:dLbls>
        <c:gapWidth val="150"/>
        <c:overlap val="100"/>
        <c:axId val="124980224"/>
        <c:axId val="124994688"/>
      </c:barChart>
      <c:lineChart>
        <c:grouping val="standard"/>
        <c:varyColors val="0"/>
        <c:ser>
          <c:idx val="4"/>
          <c:order val="4"/>
          <c:tx>
            <c:strRef>
              <c:f>'[1]4.3 Graphs'!$W$2</c:f>
              <c:strCache>
                <c:ptCount val="1"/>
                <c:pt idx="0">
                  <c:v>Expenditure threshold  or Total expenditure anticipated for subsequent year (£m)</c:v>
                </c:pt>
              </c:strCache>
            </c:strRef>
          </c:tx>
          <c:spPr>
            <a:ln>
              <a:solidFill>
                <a:srgbClr val="00B0F0"/>
              </a:solidFill>
              <a:prstDash val="sysDot"/>
            </a:ln>
          </c:spPr>
          <c:marker>
            <c:symbol val="diamond"/>
            <c:size val="7"/>
            <c:spPr>
              <a:solidFill>
                <a:srgbClr val="00B0F0"/>
              </a:solidFill>
              <a:ln>
                <a:noFill/>
              </a:ln>
            </c:spPr>
          </c:marker>
          <c:val>
            <c:numRef>
              <c:f>'[1]4.2 Graph table'!$F$55:$R$55</c:f>
              <c:numCache>
                <c:formatCode>General</c:formatCode>
                <c:ptCount val="13"/>
                <c:pt idx="0">
                  <c:v>4.9000000000000004</c:v>
                </c:pt>
                <c:pt idx="3">
                  <c:v>6</c:v>
                </c:pt>
                <c:pt idx="6">
                  <c:v>7.2</c:v>
                </c:pt>
                <c:pt idx="9">
                  <c:v>8.3000000000000007</c:v>
                </c:pt>
                <c:pt idx="12">
                  <c:v>9.6</c:v>
                </c:pt>
              </c:numCache>
            </c:numRef>
          </c:val>
          <c:smooth val="0"/>
        </c:ser>
        <c:ser>
          <c:idx val="5"/>
          <c:order val="5"/>
          <c:tx>
            <c:strRef>
              <c:f>'[1]4.2 Graph table'!$E$57</c:f>
              <c:strCache>
                <c:ptCount val="1"/>
                <c:pt idx="0">
                  <c:v>new anticipated </c:v>
                </c:pt>
              </c:strCache>
            </c:strRef>
          </c:tx>
          <c:spPr>
            <a:ln>
              <a:solidFill>
                <a:srgbClr val="00B0F0"/>
              </a:solidFill>
              <a:prstDash val="sysDot"/>
            </a:ln>
          </c:spPr>
          <c:marker>
            <c:symbol val="diamond"/>
            <c:size val="7"/>
            <c:spPr>
              <a:solidFill>
                <a:srgbClr val="00B0F0"/>
              </a:solidFill>
              <a:ln>
                <a:noFill/>
              </a:ln>
            </c:spPr>
          </c:marker>
          <c:val>
            <c:numRef>
              <c:f>'[1]4.2 Graph table'!$F$57:$AG$57</c:f>
              <c:numCache>
                <c:formatCode>General</c:formatCode>
                <c:ptCount val="28"/>
                <c:pt idx="15">
                  <c:v>3.9</c:v>
                </c:pt>
                <c:pt idx="18">
                  <c:v>4.7</c:v>
                </c:pt>
                <c:pt idx="21">
                  <c:v>5.5</c:v>
                </c:pt>
                <c:pt idx="24">
                  <c:v>6.5</c:v>
                </c:pt>
                <c:pt idx="27">
                  <c:v>7.5</c:v>
                </c:pt>
              </c:numCache>
            </c:numRef>
          </c:val>
          <c:smooth val="0"/>
        </c:ser>
        <c:dLbls>
          <c:showLegendKey val="0"/>
          <c:showVal val="0"/>
          <c:showCatName val="0"/>
          <c:showSerName val="0"/>
          <c:showPercent val="0"/>
          <c:showBubbleSize val="0"/>
        </c:dLbls>
        <c:marker val="1"/>
        <c:smooth val="0"/>
        <c:axId val="124980224"/>
        <c:axId val="124994688"/>
      </c:lineChart>
      <c:catAx>
        <c:axId val="124980224"/>
        <c:scaling>
          <c:orientation val="minMax"/>
        </c:scaling>
        <c:delete val="0"/>
        <c:axPos val="b"/>
        <c:majorTickMark val="out"/>
        <c:minorTickMark val="none"/>
        <c:tickLblPos val="nextTo"/>
        <c:crossAx val="124994688"/>
        <c:crosses val="autoZero"/>
        <c:auto val="1"/>
        <c:lblAlgn val="ctr"/>
        <c:lblOffset val="100"/>
        <c:noMultiLvlLbl val="0"/>
      </c:catAx>
      <c:valAx>
        <c:axId val="124994688"/>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48078285771286705"/>
            </c:manualLayout>
          </c:layout>
          <c:overlay val="0"/>
        </c:title>
        <c:numFmt formatCode="#,##0" sourceLinked="0"/>
        <c:majorTickMark val="out"/>
        <c:minorTickMark val="none"/>
        <c:tickLblPos val="nextTo"/>
        <c:crossAx val="124980224"/>
        <c:crosses val="autoZero"/>
        <c:crossBetween val="between"/>
      </c:valAx>
    </c:plotArea>
    <c:legend>
      <c:legendPos val="r"/>
      <c:legendEntry>
        <c:idx val="5"/>
        <c:delete val="1"/>
      </c:legendEntry>
      <c:layout>
        <c:manualLayout>
          <c:xMode val="edge"/>
          <c:yMode val="edge"/>
          <c:x val="0.73371647812998819"/>
          <c:y val="0.17919265941712109"/>
          <c:w val="0.25823754449441327"/>
          <c:h val="0.59414839281151322"/>
        </c:manualLayout>
      </c:layout>
      <c:overlay val="0"/>
    </c:legend>
    <c:plotVisOnly val="1"/>
    <c:dispBlanksAs val="span"/>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'[1]4.3 Graphs'!$Y$16</c:f>
          <c:strCache>
            <c:ptCount val="1"/>
            <c:pt idx="0">
              <c:v>Plants which generate heat from biogas forecast expenditure, as at 31.01.2015</c:v>
            </c:pt>
          </c:strCache>
        </c:strRef>
      </c:tx>
      <c:overlay val="1"/>
      <c:txPr>
        <a:bodyPr/>
        <a:lstStyle/>
        <a:p>
          <a:pPr>
            <a:defRPr/>
          </a:pPr>
          <a:endParaRPr lang="en-US"/>
        </a:p>
      </c:txPr>
    </c:title>
    <c:autoTitleDeleted val="0"/>
    <c:plotArea>
      <c:layout>
        <c:manualLayout>
          <c:layoutTarget val="inner"/>
          <c:xMode val="edge"/>
          <c:yMode val="edge"/>
          <c:x val="5.3251457129922894E-2"/>
          <c:y val="0.10127754698251051"/>
          <c:w val="0.65283843232697303"/>
          <c:h val="0.71533975014257789"/>
        </c:manualLayout>
      </c:layout>
      <c:barChart>
        <c:barDir val="col"/>
        <c:grouping val="stacked"/>
        <c:varyColors val="0"/>
        <c:ser>
          <c:idx val="3"/>
          <c:order val="0"/>
          <c:tx>
            <c:strRef>
              <c:f>'[1]4.3 Graphs'!$W$9</c:f>
              <c:strCache>
                <c:ptCount val="1"/>
                <c:pt idx="0">
                  <c:v>Forecast expenditure (£m)  - Preliminary applications and preliminary accreditations</c:v>
                </c:pt>
              </c:strCache>
            </c:strRef>
          </c:tx>
          <c:spPr>
            <a:solidFill>
              <a:srgbClr val="00B05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table'!$F$68:$AG$68</c:f>
              <c:numCache>
                <c:formatCode>General</c:formatCode>
                <c:ptCount val="28"/>
                <c:pt idx="0">
                  <c:v>0.03</c:v>
                </c:pt>
                <c:pt idx="1">
                  <c:v>0</c:v>
                </c:pt>
                <c:pt idx="2">
                  <c:v>5.5926641386861431E-2</c:v>
                </c:pt>
                <c:pt idx="3">
                  <c:v>5.3370557807180349E-2</c:v>
                </c:pt>
                <c:pt idx="4">
                  <c:v>7.5041718486396097E-2</c:v>
                </c:pt>
                <c:pt idx="5">
                  <c:v>6.8664557833445022E-2</c:v>
                </c:pt>
                <c:pt idx="6">
                  <c:v>6.5258048262537782E-2</c:v>
                </c:pt>
                <c:pt idx="7">
                  <c:v>5.91384868135112E-2</c:v>
                </c:pt>
                <c:pt idx="8">
                  <c:v>5.6159579173285311E-2</c:v>
                </c:pt>
                <c:pt idx="9">
                  <c:v>5.7389106937465052E-2</c:v>
                </c:pt>
                <c:pt idx="10">
                  <c:v>6.875467558406366E-2</c:v>
                </c:pt>
                <c:pt idx="11">
                  <c:v>5.9785509411779285E-2</c:v>
                </c:pt>
                <c:pt idx="12">
                  <c:v>6.5356603996523571E-2</c:v>
                </c:pt>
                <c:pt idx="13">
                  <c:v>0.02</c:v>
                </c:pt>
                <c:pt idx="14">
                  <c:v>0.2</c:v>
                </c:pt>
                <c:pt idx="15">
                  <c:v>0.4</c:v>
                </c:pt>
                <c:pt idx="16">
                  <c:v>0.54227085653040441</c:v>
                </c:pt>
                <c:pt idx="17">
                  <c:v>1.0122779541232754</c:v>
                </c:pt>
                <c:pt idx="18">
                  <c:v>0.92504940087011311</c:v>
                </c:pt>
                <c:pt idx="19">
                  <c:v>0.95386663431664931</c:v>
                </c:pt>
                <c:pt idx="20">
                  <c:v>1.12097175528451</c:v>
                </c:pt>
                <c:pt idx="21">
                  <c:v>1.1318019043005807</c:v>
                </c:pt>
              </c:numCache>
            </c:numRef>
          </c:val>
        </c:ser>
        <c:ser>
          <c:idx val="2"/>
          <c:order val="1"/>
          <c:tx>
            <c:strRef>
              <c:f>'[1]4.3 Graphs'!$W$8</c:f>
              <c:strCache>
                <c:ptCount val="1"/>
                <c:pt idx="0">
                  <c:v>Forecast expenditure (£m) - Full applications</c:v>
                </c:pt>
              </c:strCache>
            </c:strRef>
          </c:tx>
          <c:spPr>
            <a:solidFill>
              <a:srgbClr val="FFC008"/>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table'!$F$67:$AG$67</c:f>
              <c:numCache>
                <c:formatCode>General</c:formatCode>
                <c:ptCount val="28"/>
                <c:pt idx="0">
                  <c:v>0.05</c:v>
                </c:pt>
                <c:pt idx="1">
                  <c:v>0.08</c:v>
                </c:pt>
                <c:pt idx="2">
                  <c:v>9.4901770945246947E-2</c:v>
                </c:pt>
                <c:pt idx="3">
                  <c:v>9.056435942936808E-2</c:v>
                </c:pt>
                <c:pt idx="4">
                  <c:v>8.6091550820153462E-2</c:v>
                </c:pt>
                <c:pt idx="5">
                  <c:v>7.8775358420570402E-2</c:v>
                </c:pt>
                <c:pt idx="6">
                  <c:v>5.6071235643054315E-2</c:v>
                </c:pt>
                <c:pt idx="7">
                  <c:v>3.8641067669193049E-2</c:v>
                </c:pt>
                <c:pt idx="8">
                  <c:v>3.6694650405098526E-2</c:v>
                </c:pt>
                <c:pt idx="9">
                  <c:v>3.7498023438410001E-2</c:v>
                </c:pt>
                <c:pt idx="10">
                  <c:v>3.9033634265304158E-2</c:v>
                </c:pt>
                <c:pt idx="11">
                  <c:v>4.8260591934809777E-2</c:v>
                </c:pt>
                <c:pt idx="12">
                  <c:v>5.2757740575506994E-2</c:v>
                </c:pt>
                <c:pt idx="13">
                  <c:v>0.05</c:v>
                </c:pt>
                <c:pt idx="14">
                  <c:v>0.1</c:v>
                </c:pt>
                <c:pt idx="15">
                  <c:v>0.2</c:v>
                </c:pt>
                <c:pt idx="16">
                  <c:v>0.22967402796718714</c:v>
                </c:pt>
                <c:pt idx="17">
                  <c:v>0.29764227010852867</c:v>
                </c:pt>
                <c:pt idx="18">
                  <c:v>1.0811432914152028</c:v>
                </c:pt>
                <c:pt idx="19">
                  <c:v>1.2994597335404321</c:v>
                </c:pt>
                <c:pt idx="20">
                  <c:v>1.2861583262219858</c:v>
                </c:pt>
                <c:pt idx="21">
                  <c:v>1.5939319090063275</c:v>
                </c:pt>
              </c:numCache>
            </c:numRef>
          </c:val>
        </c:ser>
        <c:ser>
          <c:idx val="1"/>
          <c:order val="2"/>
          <c:tx>
            <c:strRef>
              <c:f>'[1]4.3 Graphs'!$W$7</c:f>
              <c:strCache>
                <c:ptCount val="1"/>
                <c:pt idx="0">
                  <c:v>Forecast expenditure (£m) - Accreditations that have not yet received payment as at 31.01.2015</c:v>
                </c:pt>
              </c:strCache>
            </c:strRef>
          </c:tx>
          <c:spPr>
            <a:solidFill>
              <a:srgbClr val="FF000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table'!$F$66:$AG$66</c:f>
              <c:numCache>
                <c:formatCode>General</c:formatCode>
                <c:ptCount val="28"/>
                <c:pt idx="0">
                  <c:v>3.1339814834101531E-3</c:v>
                </c:pt>
                <c:pt idx="1">
                  <c:v>3.1339814834101531E-3</c:v>
                </c:pt>
                <c:pt idx="2">
                  <c:v>0</c:v>
                </c:pt>
                <c:pt idx="3">
                  <c:v>0</c:v>
                </c:pt>
                <c:pt idx="4">
                  <c:v>0</c:v>
                </c:pt>
                <c:pt idx="5">
                  <c:v>0</c:v>
                </c:pt>
                <c:pt idx="6">
                  <c:v>1.8796007428368487E-2</c:v>
                </c:pt>
                <c:pt idx="7">
                  <c:v>1.7457132094203968E-2</c:v>
                </c:pt>
                <c:pt idx="8">
                  <c:v>0</c:v>
                </c:pt>
                <c:pt idx="9">
                  <c:v>0</c:v>
                </c:pt>
                <c:pt idx="10">
                  <c:v>0</c:v>
                </c:pt>
                <c:pt idx="11">
                  <c:v>1.1627818525871017E-2</c:v>
                </c:pt>
                <c:pt idx="12">
                  <c:v>1.2711353272989957E-2</c:v>
                </c:pt>
                <c:pt idx="13">
                  <c:v>0</c:v>
                </c:pt>
                <c:pt idx="14">
                  <c:v>0</c:v>
                </c:pt>
                <c:pt idx="15">
                  <c:v>0</c:v>
                </c:pt>
                <c:pt idx="16">
                  <c:v>5.2576757112682955E-2</c:v>
                </c:pt>
                <c:pt idx="17">
                  <c:v>5.0092755137816559E-2</c:v>
                </c:pt>
                <c:pt idx="18">
                  <c:v>5.2965814462746522E-2</c:v>
                </c:pt>
                <c:pt idx="19">
                  <c:v>4.0115158424390861E-2</c:v>
                </c:pt>
                <c:pt idx="20">
                  <c:v>6.6461795142489802E-2</c:v>
                </c:pt>
                <c:pt idx="21">
                  <c:v>0</c:v>
                </c:pt>
              </c:numCache>
            </c:numRef>
          </c:val>
        </c:ser>
        <c:ser>
          <c:idx val="0"/>
          <c:order val="3"/>
          <c:tx>
            <c:strRef>
              <c:f>'[1]4.3 Graphs'!$W$6</c:f>
              <c:strCache>
                <c:ptCount val="1"/>
                <c:pt idx="0">
                  <c:v>Forecast expenditure (£m) - Accreditations receiving payment</c:v>
                </c:pt>
              </c:strCache>
            </c:strRef>
          </c:tx>
          <c:spPr>
            <a:solidFill>
              <a:srgbClr val="0070C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table'!$F$65:$AG$65</c:f>
              <c:numCache>
                <c:formatCode>General</c:formatCode>
                <c:ptCount val="28"/>
                <c:pt idx="0">
                  <c:v>0.01</c:v>
                </c:pt>
                <c:pt idx="1">
                  <c:v>0.01</c:v>
                </c:pt>
                <c:pt idx="2">
                  <c:v>9.5672760317511152E-3</c:v>
                </c:pt>
                <c:pt idx="3">
                  <c:v>1.0720144137625898E-2</c:v>
                </c:pt>
                <c:pt idx="4">
                  <c:v>1.0745803115840946E-2</c:v>
                </c:pt>
                <c:pt idx="5">
                  <c:v>9.7796759982118342E-3</c:v>
                </c:pt>
                <c:pt idx="6">
                  <c:v>9.8029724171397881E-3</c:v>
                </c:pt>
                <c:pt idx="7">
                  <c:v>9.8475130863153737E-3</c:v>
                </c:pt>
                <c:pt idx="8">
                  <c:v>3.8503531724275231E-2</c:v>
                </c:pt>
                <c:pt idx="9">
                  <c:v>8.9527904848284656E-2</c:v>
                </c:pt>
                <c:pt idx="10">
                  <c:v>1.33267735632836E-2</c:v>
                </c:pt>
                <c:pt idx="11">
                  <c:v>5.85183823784865E-2</c:v>
                </c:pt>
                <c:pt idx="12">
                  <c:v>6.9000048738838693E-2</c:v>
                </c:pt>
                <c:pt idx="13">
                  <c:v>0.04</c:v>
                </c:pt>
                <c:pt idx="14">
                  <c:v>0.04</c:v>
                </c:pt>
                <c:pt idx="15">
                  <c:v>0.04</c:v>
                </c:pt>
                <c:pt idx="16">
                  <c:v>3.908713176447997E-2</c:v>
                </c:pt>
                <c:pt idx="17">
                  <c:v>3.8807108403581418E-2</c:v>
                </c:pt>
                <c:pt idx="18">
                  <c:v>3.8893261332943095E-2</c:v>
                </c:pt>
                <c:pt idx="19">
                  <c:v>5.5128109598283688E-2</c:v>
                </c:pt>
                <c:pt idx="20">
                  <c:v>7.6005799548042263E-2</c:v>
                </c:pt>
                <c:pt idx="21">
                  <c:v>0.27983361873134227</c:v>
                </c:pt>
              </c:numCache>
            </c:numRef>
          </c:val>
        </c:ser>
        <c:dLbls>
          <c:showLegendKey val="0"/>
          <c:showVal val="0"/>
          <c:showCatName val="0"/>
          <c:showSerName val="0"/>
          <c:showPercent val="0"/>
          <c:showBubbleSize val="0"/>
        </c:dLbls>
        <c:gapWidth val="150"/>
        <c:overlap val="100"/>
        <c:axId val="125208064"/>
        <c:axId val="125209984"/>
      </c:barChart>
      <c:lineChart>
        <c:grouping val="standard"/>
        <c:varyColors val="0"/>
        <c:ser>
          <c:idx val="5"/>
          <c:order val="4"/>
          <c:tx>
            <c:strRef>
              <c:f>'[1]4.3 Graphs'!$W$2</c:f>
              <c:strCache>
                <c:ptCount val="1"/>
                <c:pt idx="0">
                  <c:v>Expenditure threshold  or Total expenditure anticipated for subsequent year (£m)</c:v>
                </c:pt>
              </c:strCache>
            </c:strRef>
          </c:tx>
          <c:spPr>
            <a:ln>
              <a:solidFill>
                <a:srgbClr val="00B0F0"/>
              </a:solidFill>
              <a:prstDash val="sysDot"/>
            </a:ln>
          </c:spPr>
          <c:marker>
            <c:symbol val="diamond"/>
            <c:size val="7"/>
            <c:spPr>
              <a:solidFill>
                <a:srgbClr val="00B0F0"/>
              </a:solidFill>
              <a:ln>
                <a:noFill/>
              </a:ln>
            </c:spPr>
          </c:marker>
          <c:val>
            <c:numRef>
              <c:f>'[1]4.2 Graph table'!$F$72:$AG$72</c:f>
              <c:numCache>
                <c:formatCode>General</c:formatCode>
                <c:ptCount val="28"/>
                <c:pt idx="15">
                  <c:v>3.9</c:v>
                </c:pt>
                <c:pt idx="18">
                  <c:v>4.7</c:v>
                </c:pt>
                <c:pt idx="21">
                  <c:v>5.5</c:v>
                </c:pt>
                <c:pt idx="24">
                  <c:v>6.5</c:v>
                </c:pt>
                <c:pt idx="27">
                  <c:v>7.5</c:v>
                </c:pt>
              </c:numCache>
            </c:numRef>
          </c:val>
          <c:smooth val="0"/>
        </c:ser>
        <c:dLbls>
          <c:showLegendKey val="0"/>
          <c:showVal val="0"/>
          <c:showCatName val="0"/>
          <c:showSerName val="0"/>
          <c:showPercent val="0"/>
          <c:showBubbleSize val="0"/>
        </c:dLbls>
        <c:marker val="1"/>
        <c:smooth val="0"/>
        <c:axId val="125208064"/>
        <c:axId val="125209984"/>
      </c:lineChart>
      <c:catAx>
        <c:axId val="125208064"/>
        <c:scaling>
          <c:orientation val="minMax"/>
        </c:scaling>
        <c:delete val="0"/>
        <c:axPos val="b"/>
        <c:majorTickMark val="out"/>
        <c:minorTickMark val="none"/>
        <c:tickLblPos val="nextTo"/>
        <c:txPr>
          <a:bodyPr/>
          <a:lstStyle/>
          <a:p>
            <a:pPr>
              <a:defRPr sz="900"/>
            </a:pPr>
            <a:endParaRPr lang="en-US"/>
          </a:p>
        </c:txPr>
        <c:crossAx val="125209984"/>
        <c:crosses val="autoZero"/>
        <c:auto val="1"/>
        <c:lblAlgn val="ctr"/>
        <c:lblOffset val="100"/>
        <c:noMultiLvlLbl val="0"/>
      </c:catAx>
      <c:valAx>
        <c:axId val="125209984"/>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25208064"/>
        <c:crosses val="autoZero"/>
        <c:crossBetween val="between"/>
      </c:valAx>
    </c:plotArea>
    <c:legend>
      <c:legendPos val="r"/>
      <c:layout>
        <c:manualLayout>
          <c:xMode val="edge"/>
          <c:yMode val="edge"/>
          <c:x val="0.71627911827869428"/>
          <c:y val="0.15742188143695765"/>
          <c:w val="0.27607896010495708"/>
          <c:h val="0.6202075888362899"/>
        </c:manualLayout>
      </c:layout>
      <c:overlay val="0"/>
    </c:legend>
    <c:plotVisOnly val="1"/>
    <c:dispBlanksAs val="span"/>
    <c:showDLblsOverMax val="0"/>
  </c:chart>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'[1]4.3 Graphs'!$Y$17</c:f>
          <c:strCache>
            <c:ptCount val="1"/>
            <c:pt idx="0">
              <c:v>Producers of biomethane for injection forecast expenditure, as at 31.01.2015</c:v>
            </c:pt>
          </c:strCache>
        </c:strRef>
      </c:tx>
      <c:overlay val="1"/>
      <c:txPr>
        <a:bodyPr/>
        <a:lstStyle/>
        <a:p>
          <a:pPr>
            <a:defRPr/>
          </a:pPr>
          <a:endParaRPr lang="en-US"/>
        </a:p>
      </c:txPr>
    </c:title>
    <c:autoTitleDeleted val="0"/>
    <c:plotArea>
      <c:layout>
        <c:manualLayout>
          <c:layoutTarget val="inner"/>
          <c:xMode val="edge"/>
          <c:yMode val="edge"/>
          <c:x val="4.6051126439902237E-2"/>
          <c:y val="0.11618265900221632"/>
          <c:w val="0.68210120272606334"/>
          <c:h val="0.68964148762225042"/>
        </c:manualLayout>
      </c:layout>
      <c:barChart>
        <c:barDir val="col"/>
        <c:grouping val="stacked"/>
        <c:varyColors val="0"/>
        <c:ser>
          <c:idx val="3"/>
          <c:order val="0"/>
          <c:tx>
            <c:strRef>
              <c:f>'[1]4.3 Graphs'!$W$9</c:f>
              <c:strCache>
                <c:ptCount val="1"/>
                <c:pt idx="0">
                  <c:v>Forecast expenditure (£m)  - Preliminary applications and preliminary accreditations</c:v>
                </c:pt>
              </c:strCache>
            </c:strRef>
          </c:tx>
          <c:spPr>
            <a:solidFill>
              <a:srgbClr val="00B05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table'!$F$76:$AG$76</c:f>
              <c:numCache>
                <c:formatCode>General</c:formatCode>
                <c:ptCount val="28"/>
                <c:pt idx="13">
                  <c:v>0</c:v>
                </c:pt>
                <c:pt idx="14">
                  <c:v>5.7658020565068497</c:v>
                </c:pt>
                <c:pt idx="15">
                  <c:v>26.365252931506848</c:v>
                </c:pt>
                <c:pt idx="16">
                  <c:v>36.399381162534247</c:v>
                </c:pt>
                <c:pt idx="17">
                  <c:v>34.480516854904117</c:v>
                </c:pt>
                <c:pt idx="18">
                  <c:v>10.297722200342465</c:v>
                </c:pt>
                <c:pt idx="19">
                  <c:v>9.6130758000000007</c:v>
                </c:pt>
                <c:pt idx="20">
                  <c:v>0</c:v>
                </c:pt>
                <c:pt idx="21">
                  <c:v>0</c:v>
                </c:pt>
              </c:numCache>
            </c:numRef>
          </c:val>
        </c:ser>
        <c:ser>
          <c:idx val="2"/>
          <c:order val="1"/>
          <c:tx>
            <c:strRef>
              <c:f>'[1]4.3 Graphs'!$W$8</c:f>
              <c:strCache>
                <c:ptCount val="1"/>
                <c:pt idx="0">
                  <c:v>Forecast expenditure (£m) - Full applications</c:v>
                </c:pt>
              </c:strCache>
            </c:strRef>
          </c:tx>
          <c:spPr>
            <a:solidFill>
              <a:srgbClr val="FFC008"/>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table'!$F$75:$AG$75</c:f>
              <c:numCache>
                <c:formatCode>General</c:formatCode>
                <c:ptCount val="28"/>
                <c:pt idx="13">
                  <c:v>0</c:v>
                </c:pt>
                <c:pt idx="14">
                  <c:v>0</c:v>
                </c:pt>
                <c:pt idx="15">
                  <c:v>0</c:v>
                </c:pt>
                <c:pt idx="16">
                  <c:v>1.6742659499999999</c:v>
                </c:pt>
                <c:pt idx="17">
                  <c:v>9.6976139400000001</c:v>
                </c:pt>
                <c:pt idx="18">
                  <c:v>58.954292519999996</c:v>
                </c:pt>
                <c:pt idx="19">
                  <c:v>80.186801279999997</c:v>
                </c:pt>
                <c:pt idx="20">
                  <c:v>95.385184979999977</c:v>
                </c:pt>
                <c:pt idx="21">
                  <c:v>106.17865760000001</c:v>
                </c:pt>
              </c:numCache>
            </c:numRef>
          </c:val>
        </c:ser>
        <c:ser>
          <c:idx val="1"/>
          <c:order val="2"/>
          <c:tx>
            <c:strRef>
              <c:f>'[1]4.3 Graphs'!$W$7</c:f>
              <c:strCache>
                <c:ptCount val="1"/>
                <c:pt idx="0">
                  <c:v>Forecast expenditure (£m) - Accreditations that have not yet received payment as at 31.01.2015</c:v>
                </c:pt>
              </c:strCache>
            </c:strRef>
          </c:tx>
          <c:spPr>
            <a:solidFill>
              <a:srgbClr val="FF000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table'!$F$74:$AG$74</c:f>
              <c:numCache>
                <c:formatCode>General</c:formatCode>
                <c:ptCount val="28"/>
                <c:pt idx="0">
                  <c:v>1.4968660185165898</c:v>
                </c:pt>
                <c:pt idx="1">
                  <c:v>1.4968660185165898</c:v>
                </c:pt>
                <c:pt idx="13">
                  <c:v>0</c:v>
                </c:pt>
                <c:pt idx="14">
                  <c:v>0</c:v>
                </c:pt>
                <c:pt idx="15">
                  <c:v>0</c:v>
                </c:pt>
                <c:pt idx="16">
                  <c:v>0</c:v>
                </c:pt>
                <c:pt idx="17">
                  <c:v>0.39952170000000004</c:v>
                </c:pt>
                <c:pt idx="18">
                  <c:v>0.40040865000000003</c:v>
                </c:pt>
                <c:pt idx="19">
                  <c:v>7.6575995999999993</c:v>
                </c:pt>
                <c:pt idx="20">
                  <c:v>11.0933496</c:v>
                </c:pt>
                <c:pt idx="21">
                  <c:v>16.090963200000001</c:v>
                </c:pt>
              </c:numCache>
            </c:numRef>
          </c:val>
        </c:ser>
        <c:ser>
          <c:idx val="0"/>
          <c:order val="3"/>
          <c:tx>
            <c:strRef>
              <c:f>'[1]4.3 Graphs'!$W$6</c:f>
              <c:strCache>
                <c:ptCount val="1"/>
                <c:pt idx="0">
                  <c:v>Forecast expenditure (£m) - Accreditations receiving payment</c:v>
                </c:pt>
              </c:strCache>
            </c:strRef>
          </c:tx>
          <c:spPr>
            <a:solidFill>
              <a:srgbClr val="0070C0"/>
            </a:solidFill>
          </c:spPr>
          <c:invertIfNegative val="0"/>
          <c:cat>
            <c:strRef>
              <c:f>'[1]4.3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'[1]4.2 Graph table'!$F$73:$AG$73</c:f>
              <c:numCache>
                <c:formatCode>General</c:formatCode>
                <c:ptCount val="28"/>
                <c:pt idx="2">
                  <c:v>1.4968660185165898</c:v>
                </c:pt>
                <c:pt idx="3">
                  <c:v>1.51133572336225</c:v>
                </c:pt>
                <c:pt idx="4">
                  <c:v>1.7263372926596898</c:v>
                </c:pt>
                <c:pt idx="5">
                  <c:v>1.73045946486942</c:v>
                </c:pt>
                <c:pt idx="6">
                  <c:v>1.73458163707914</c:v>
                </c:pt>
                <c:pt idx="7">
                  <c:v>1.82763768360766</c:v>
                </c:pt>
                <c:pt idx="8">
                  <c:v>1.83197070296873</c:v>
                </c:pt>
                <c:pt idx="9">
                  <c:v>1.78537041864711</c:v>
                </c:pt>
                <c:pt idx="10">
                  <c:v>1.9</c:v>
                </c:pt>
                <c:pt idx="11">
                  <c:v>4.5999999999999996</c:v>
                </c:pt>
                <c:pt idx="12">
                  <c:v>4.5999999999999996</c:v>
                </c:pt>
                <c:pt idx="13">
                  <c:v>4.5999999999999996</c:v>
                </c:pt>
                <c:pt idx="14">
                  <c:v>5.35434850293752</c:v>
                </c:pt>
                <c:pt idx="15">
                  <c:v>5.3663150131253623</c:v>
                </c:pt>
                <c:pt idx="16">
                  <c:v>5.4078005345846041</c:v>
                </c:pt>
                <c:pt idx="17">
                  <c:v>5.4789539117392501</c:v>
                </c:pt>
                <c:pt idx="18">
                  <c:v>5.5029331308612601</c:v>
                </c:pt>
                <c:pt idx="19">
                  <c:v>5.5151227439987824</c:v>
                </c:pt>
                <c:pt idx="20">
                  <c:v>5.316711369239667</c:v>
                </c:pt>
                <c:pt idx="21">
                  <c:v>7.0631618157995861</c:v>
                </c:pt>
              </c:numCache>
            </c:numRef>
          </c:val>
        </c:ser>
        <c:dLbls>
          <c:showLegendKey val="0"/>
          <c:showVal val="0"/>
          <c:showCatName val="0"/>
          <c:showSerName val="0"/>
          <c:showPercent val="0"/>
          <c:showBubbleSize val="0"/>
        </c:dLbls>
        <c:gapWidth val="150"/>
        <c:overlap val="100"/>
        <c:axId val="134444160"/>
        <c:axId val="134446080"/>
      </c:barChart>
      <c:lineChart>
        <c:grouping val="standard"/>
        <c:varyColors val="0"/>
        <c:ser>
          <c:idx val="4"/>
          <c:order val="4"/>
          <c:tx>
            <c:strRef>
              <c:f>'[1]4.3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'[1]4.2 Graph table'!$F$79:$AG$79</c:f>
              <c:numCache>
                <c:formatCode>General</c:formatCode>
                <c:ptCount val="28"/>
                <c:pt idx="15">
                  <c:v>41.5</c:v>
                </c:pt>
                <c:pt idx="18">
                  <c:v>45.9</c:v>
                </c:pt>
                <c:pt idx="21">
                  <c:v>50.3</c:v>
                </c:pt>
                <c:pt idx="24">
                  <c:v>57.5</c:v>
                </c:pt>
                <c:pt idx="27">
                  <c:v>70.2</c:v>
                </c:pt>
              </c:numCache>
            </c:numRef>
          </c:val>
          <c:smooth val="0"/>
        </c:ser>
        <c:ser>
          <c:idx val="5"/>
          <c:order val="5"/>
          <c:tx>
            <c:strRef>
              <c:f>'[1]4.3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'[1]4.2 Graph table'!$F$80:$AG$80</c:f>
              <c:numCache>
                <c:formatCode>General</c:formatCode>
                <c:ptCount val="28"/>
                <c:pt idx="15">
                  <c:v>49.8</c:v>
                </c:pt>
                <c:pt idx="18">
                  <c:v>55.1</c:v>
                </c:pt>
                <c:pt idx="21">
                  <c:v>60.4</c:v>
                </c:pt>
                <c:pt idx="24">
                  <c:v>69</c:v>
                </c:pt>
                <c:pt idx="27">
                  <c:v>84.2</c:v>
                </c:pt>
              </c:numCache>
            </c:numRef>
          </c:val>
          <c:smooth val="0"/>
        </c:ser>
        <c:dLbls>
          <c:showLegendKey val="0"/>
          <c:showVal val="0"/>
          <c:showCatName val="0"/>
          <c:showSerName val="0"/>
          <c:showPercent val="0"/>
          <c:showBubbleSize val="0"/>
        </c:dLbls>
        <c:marker val="1"/>
        <c:smooth val="0"/>
        <c:axId val="134444160"/>
        <c:axId val="134446080"/>
      </c:lineChart>
      <c:catAx>
        <c:axId val="134444160"/>
        <c:scaling>
          <c:orientation val="minMax"/>
        </c:scaling>
        <c:delete val="0"/>
        <c:axPos val="b"/>
        <c:majorTickMark val="out"/>
        <c:minorTickMark val="none"/>
        <c:tickLblPos val="nextTo"/>
        <c:txPr>
          <a:bodyPr/>
          <a:lstStyle/>
          <a:p>
            <a:pPr>
              <a:defRPr sz="900"/>
            </a:pPr>
            <a:endParaRPr lang="en-US"/>
          </a:p>
        </c:txPr>
        <c:crossAx val="134446080"/>
        <c:crosses val="autoZero"/>
        <c:auto val="1"/>
        <c:lblAlgn val="ctr"/>
        <c:lblOffset val="100"/>
        <c:noMultiLvlLbl val="0"/>
      </c:catAx>
      <c:valAx>
        <c:axId val="13444608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34444160"/>
        <c:crosses val="autoZero"/>
        <c:crossBetween val="between"/>
      </c:valAx>
    </c:plotArea>
    <c:legend>
      <c:legendPos val="r"/>
      <c:layout>
        <c:manualLayout>
          <c:xMode val="edge"/>
          <c:yMode val="edge"/>
          <c:x val="0.73610323101252351"/>
          <c:y val="0.15450798718890357"/>
          <c:w val="0.25572874085773084"/>
          <c:h val="0.78093729113392629"/>
        </c:manualLayout>
      </c:layout>
      <c:overlay val="0"/>
    </c:legend>
    <c:plotVisOnly val="1"/>
    <c:dispBlanksAs val="span"/>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tabColor rgb="FF33CCFF"/>
  </sheetPr>
  <sheetViews>
    <sheetView zoomScale="82"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rgb="FF33CCFF"/>
  </sheetPr>
  <sheetViews>
    <sheetView zoomScale="122"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rgb="FF33CCFF"/>
  </sheetPr>
  <sheetViews>
    <sheetView zoomScale="122"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zoomScale="82"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zoomScale="122"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zoomScale="122"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rgb="FF33CCFF"/>
  </sheetPr>
  <sheetViews>
    <sheetView zoomScale="122"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rgb="FF33CCFF"/>
  </sheetPr>
  <sheetViews>
    <sheetView zoomScale="122"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rgb="FF33CCFF"/>
  </sheetPr>
  <sheetViews>
    <sheetView zoomScale="122"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rgb="FF33CCFF"/>
  </sheetPr>
  <sheetViews>
    <sheetView zoomScale="122"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rgb="FF33CCFF"/>
  </sheetPr>
  <sheetViews>
    <sheetView zoomScale="122"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hyperlink" Target="https://www.gov.uk/government/uploads/system/uploads/attachment_data/file/384202/Biomethane_Tariff_Review_-_Government_Response_-_December_2014.pdf" TargetMode="External"/><Relationship Id="rId1" Type="http://schemas.openxmlformats.org/officeDocument/2006/relationships/hyperlink" Target="https://www.gov.uk/government/collections/renewable-heat-incentive-renewable-heat-premium-payment-statistics"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uploads/system/uploads/attachment_data/file/313342/Non-domestic_Degression_Factsheet_May_14.pdf" TargetMode="Externa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22947" cy="871804"/>
        </a:xfrm>
        <a:prstGeom prst="rect">
          <a:avLst/>
        </a:prstGeom>
      </xdr:spPr>
    </xdr:pic>
    <xdr:clientData/>
  </xdr:twoCellAnchor>
  <xdr:twoCellAnchor>
    <xdr:from>
      <xdr:col>12</xdr:col>
      <xdr:colOff>38100</xdr:colOff>
      <xdr:row>19</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0.12387</cdr:x>
      <cdr:y>0.48924</cdr:y>
    </cdr:from>
    <cdr:to>
      <cdr:x>0.33311</cdr:x>
      <cdr:y>0.69903</cdr:y>
    </cdr:to>
    <cdr:sp macro="" textlink="">
      <cdr:nvSpPr>
        <cdr:cNvPr id="2" name="TextBox 41"/>
        <cdr:cNvSpPr txBox="1"/>
      </cdr:nvSpPr>
      <cdr:spPr>
        <a:xfrm xmlns:a="http://schemas.openxmlformats.org/drawingml/2006/main">
          <a:off x="1150395" y="2963762"/>
          <a:ext cx="1943186" cy="1270887"/>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a:t>
          </a:r>
          <a:r>
            <a:rPr lang="en-GB" sz="1100" baseline="0"/>
            <a:t> 31 of July 2014 because threshold values prior to this were based on separate small and large commercial heat pump tariffs which have now been combined.</a:t>
          </a:r>
          <a:endParaRPr lang="en-GB" sz="11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0.12803</cdr:x>
      <cdr:y>0.4558</cdr:y>
    </cdr:from>
    <cdr:to>
      <cdr:x>0.33809</cdr:x>
      <cdr:y>0.65044</cdr:y>
    </cdr:to>
    <cdr:sp macro="" textlink="">
      <cdr:nvSpPr>
        <cdr:cNvPr id="2" name="TextBox 41"/>
        <cdr:cNvSpPr txBox="1"/>
      </cdr:nvSpPr>
      <cdr:spPr>
        <a:xfrm xmlns:a="http://schemas.openxmlformats.org/drawingml/2006/main">
          <a:off x="1188976" y="2761205"/>
          <a:ext cx="1950801" cy="117910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a:t>
          </a:r>
          <a:r>
            <a:rPr lang="en-GB" sz="1100" baseline="0"/>
            <a:t> 31 of July 2014 because threshold values prior to this were based on a combined biogas and biomethane tariff which have now been split </a:t>
          </a:r>
          <a:endParaRPr lang="en-GB" sz="1100"/>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0.09687</cdr:x>
      <cdr:y>0.41759</cdr:y>
    </cdr:from>
    <cdr:to>
      <cdr:x>0.30693</cdr:x>
      <cdr:y>0.61223</cdr:y>
    </cdr:to>
    <cdr:sp macro="" textlink="">
      <cdr:nvSpPr>
        <cdr:cNvPr id="2" name="TextBox 41"/>
        <cdr:cNvSpPr txBox="1"/>
      </cdr:nvSpPr>
      <cdr:spPr>
        <a:xfrm xmlns:a="http://schemas.openxmlformats.org/drawingml/2006/main">
          <a:off x="899611" y="2529712"/>
          <a:ext cx="1950801" cy="117910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a:t>
          </a:r>
          <a:r>
            <a:rPr lang="en-GB" sz="1100" baseline="0"/>
            <a:t>31 of July 2014 because threshold values prior to this were based on a combined biogas and biomethane tariff which have now been split </a:t>
          </a:r>
          <a:endParaRPr lang="en-GB" sz="1100"/>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444314</xdr:colOff>
      <xdr:row>2</xdr:row>
      <xdr:rowOff>44824</xdr:rowOff>
    </xdr:from>
    <xdr:to>
      <xdr:col>11</xdr:col>
      <xdr:colOff>1497106</xdr:colOff>
      <xdr:row>8</xdr:row>
      <xdr:rowOff>53788</xdr:rowOff>
    </xdr:to>
    <xdr:sp macro="" textlink="">
      <xdr:nvSpPr>
        <xdr:cNvPr id="2" name="TextBox 1"/>
        <xdr:cNvSpPr txBox="1"/>
      </xdr:nvSpPr>
      <xdr:spPr>
        <a:xfrm>
          <a:off x="444314" y="403412"/>
          <a:ext cx="16714133" cy="1084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400" b="1">
              <a:solidFill>
                <a:srgbClr val="009EE3"/>
              </a:solidFill>
              <a:effectLst/>
              <a:latin typeface="Arial"/>
              <a:ea typeface="Times New Roman"/>
              <a:cs typeface="Times New Roman"/>
            </a:rPr>
            <a:t>Executive Summary</a:t>
          </a: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The table below summarises the current forecasted</a:t>
          </a:r>
          <a:r>
            <a:rPr lang="en-GB" sz="1200" baseline="0">
              <a:solidFill>
                <a:srgbClr val="000000"/>
              </a:solidFill>
              <a:effectLst/>
              <a:latin typeface="Arial"/>
              <a:ea typeface="Times New Roman"/>
            </a:rPr>
            <a:t> expenditure </a:t>
          </a:r>
          <a:r>
            <a:rPr lang="en-GB" sz="1200">
              <a:solidFill>
                <a:srgbClr val="000000"/>
              </a:solidFill>
              <a:effectLst/>
              <a:latin typeface="Arial"/>
              <a:ea typeface="Times New Roman"/>
            </a:rPr>
            <a:t>under the scheme. </a:t>
          </a:r>
          <a:endParaRPr lang="en-GB" sz="1400">
            <a:effectLst/>
            <a:latin typeface="Times New Roman"/>
            <a:ea typeface="Times New Roman"/>
          </a:endParaRPr>
        </a:p>
        <a:p>
          <a:pPr>
            <a:spcAft>
              <a:spcPts val="0"/>
            </a:spcAft>
          </a:pPr>
          <a:r>
            <a:rPr lang="en-GB" sz="1200" b="1">
              <a:solidFill>
                <a:srgbClr val="FF0000"/>
              </a:solidFill>
              <a:effectLst/>
              <a:latin typeface="Arial"/>
              <a:ea typeface="Times New Roman"/>
            </a:rPr>
            <a:t>The small commercial biomass tariff will be reduced on 1 April 2015. The revised tariff which will apply to applications received on or after this date and which</a:t>
          </a:r>
          <a:r>
            <a:rPr lang="en-GB" sz="1200" b="1" baseline="0">
              <a:solidFill>
                <a:srgbClr val="FF0000"/>
              </a:solidFill>
              <a:effectLst/>
              <a:latin typeface="Arial"/>
              <a:ea typeface="Times New Roman"/>
            </a:rPr>
            <a:t> </a:t>
          </a:r>
          <a:r>
            <a:rPr lang="en-GB" sz="1200" b="1">
              <a:solidFill>
                <a:srgbClr val="FF0000"/>
              </a:solidFill>
              <a:effectLst/>
              <a:latin typeface="Arial"/>
              <a:ea typeface="Times New Roman"/>
            </a:rPr>
            <a:t>are subsequently accredited by Ofgem is as follows:</a:t>
          </a:r>
        </a:p>
        <a:p>
          <a:pPr>
            <a:spcAft>
              <a:spcPts val="0"/>
            </a:spcAft>
          </a:pPr>
          <a:endParaRPr lang="en-GB" sz="1400">
            <a:effectLst/>
            <a:latin typeface="Times New Roman"/>
            <a:ea typeface="Times New Roman"/>
          </a:endParaRPr>
        </a:p>
        <a:p>
          <a:pPr>
            <a:spcAft>
              <a:spcPts val="0"/>
            </a:spcAft>
          </a:pP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xdr:txBody>
    </xdr:sp>
    <xdr:clientData/>
  </xdr:twoCellAnchor>
  <xdr:twoCellAnchor>
    <xdr:from>
      <xdr:col>0</xdr:col>
      <xdr:colOff>53789</xdr:colOff>
      <xdr:row>43</xdr:row>
      <xdr:rowOff>95812</xdr:rowOff>
    </xdr:from>
    <xdr:to>
      <xdr:col>11</xdr:col>
      <xdr:colOff>1401856</xdr:colOff>
      <xdr:row>69</xdr:row>
      <xdr:rowOff>108858</xdr:rowOff>
    </xdr:to>
    <xdr:sp macro="" textlink="">
      <xdr:nvSpPr>
        <xdr:cNvPr id="5" name="TextBox 4"/>
        <xdr:cNvSpPr txBox="1"/>
      </xdr:nvSpPr>
      <xdr:spPr>
        <a:xfrm>
          <a:off x="53789" y="12200726"/>
          <a:ext cx="19548981" cy="4541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100">
              <a:effectLst/>
              <a:latin typeface="Arial"/>
              <a:ea typeface="Calibri"/>
            </a:rPr>
            <a:t>The total forecast expenditure is </a:t>
          </a:r>
          <a:r>
            <a:rPr lang="en-GB" sz="1100" b="1" u="sng">
              <a:effectLst/>
              <a:latin typeface="Arial"/>
              <a:ea typeface="Calibri"/>
            </a:rPr>
            <a:t>£296million.</a:t>
          </a:r>
          <a:r>
            <a:rPr lang="en-GB" sz="1100" b="1">
              <a:effectLst/>
              <a:latin typeface="Arial"/>
              <a:ea typeface="Calibri"/>
            </a:rPr>
            <a:t> </a:t>
          </a:r>
          <a:r>
            <a:rPr lang="en-GB" sz="1100">
              <a:effectLst/>
              <a:latin typeface="Arial"/>
              <a:ea typeface="Calibri"/>
            </a:rPr>
            <a:t>This represents the amount we anticipate we will pay out between 31 January 2015 and 30 January 2016, based on current application data. </a:t>
          </a:r>
        </a:p>
        <a:p>
          <a:pPr>
            <a:lnSpc>
              <a:spcPct val="115000"/>
            </a:lnSpc>
            <a:spcAft>
              <a:spcPts val="1000"/>
            </a:spcAft>
          </a:pPr>
          <a:r>
            <a:rPr lang="en-GB" sz="1100">
              <a:effectLst/>
              <a:latin typeface="Arial"/>
              <a:ea typeface="Calibri"/>
            </a:rPr>
            <a:t>This figure is above the 100% overall scheme expenditure threshold for 31 January 2015 which can trigger additional tariff reductions for technologies whose estimated spend exceed their anticipated expenditure (as set out in regulations):</a:t>
          </a:r>
        </a:p>
        <a:p>
          <a:pPr marL="342900" lvl="0" indent="-342900">
            <a:lnSpc>
              <a:spcPct val="115000"/>
            </a:lnSpc>
            <a:spcAft>
              <a:spcPts val="1000"/>
            </a:spcAft>
            <a:buFont typeface="Symbol"/>
            <a:buChar char=""/>
            <a:tabLst>
              <a:tab pos="457200" algn="l"/>
            </a:tabLst>
          </a:pPr>
          <a:r>
            <a:rPr lang="en-GB" sz="1100">
              <a:effectLst/>
              <a:latin typeface="Arial"/>
              <a:ea typeface="Calibri"/>
            </a:rPr>
            <a:t>The “100% trigger" for the scheme as a whole for the 31 January 2015 degression assessment date is £230.3m – total forecast expenditure as at 31 January 2015 of  £296m is £65.7m higher than this trigger.</a:t>
          </a:r>
        </a:p>
        <a:p>
          <a:pPr>
            <a:lnSpc>
              <a:spcPct val="115000"/>
            </a:lnSpc>
            <a:spcAft>
              <a:spcPts val="1000"/>
            </a:spcAft>
          </a:pPr>
          <a:r>
            <a:rPr lang="en-GB" sz="1100">
              <a:effectLst/>
              <a:latin typeface="Arial"/>
              <a:ea typeface="Calibri"/>
            </a:rPr>
            <a:t> </a:t>
          </a:r>
        </a:p>
        <a:p>
          <a:pPr>
            <a:lnSpc>
              <a:spcPct val="115000"/>
            </a:lnSpc>
            <a:spcAft>
              <a:spcPts val="1000"/>
            </a:spcAft>
          </a:pPr>
          <a:r>
            <a:rPr lang="en-GB" sz="1100">
              <a:effectLst/>
              <a:latin typeface="Arial"/>
              <a:ea typeface="Calibri"/>
            </a:rPr>
            <a:t>As at 31 January 2015 forecast expenditure over the next 12 months for the </a:t>
          </a:r>
          <a:r>
            <a:rPr lang="en-GB" sz="1100" b="1">
              <a:effectLst/>
              <a:latin typeface="Arial"/>
              <a:ea typeface="Calibri"/>
            </a:rPr>
            <a:t>small biomass </a:t>
          </a:r>
          <a:r>
            <a:rPr lang="en-GB" sz="1100">
              <a:effectLst/>
              <a:latin typeface="Arial"/>
              <a:ea typeface="Calibri"/>
            </a:rPr>
            <a:t>tariff category was £114.8m. This is £38.9m above its individual technology trigger of £75.9m. </a:t>
          </a:r>
        </a:p>
        <a:p>
          <a:pPr>
            <a:lnSpc>
              <a:spcPct val="115000"/>
            </a:lnSpc>
            <a:spcAft>
              <a:spcPts val="1000"/>
            </a:spcAft>
          </a:pPr>
          <a:r>
            <a:rPr lang="en-GB" sz="1100">
              <a:effectLst/>
              <a:latin typeface="Arial"/>
              <a:ea typeface="Calibri"/>
            </a:rPr>
            <a:t>The small biomass tariff category was subject to a 10% reduction last quarter (this</a:t>
          </a:r>
          <a:r>
            <a:rPr lang="en-GB" sz="1100" baseline="0">
              <a:effectLst/>
              <a:latin typeface="Arial"/>
              <a:ea typeface="Calibri"/>
            </a:rPr>
            <a:t> included</a:t>
          </a:r>
          <a:r>
            <a:rPr lang="en-GB" sz="1100">
              <a:effectLst/>
              <a:latin typeface="Arial"/>
              <a:ea typeface="Calibri"/>
            </a:rPr>
            <a:t> a 5% reduction due to total forecast expenditure being above the 100% total scheme trigger). The growth trigger required for a subsequent degression for the quarter ending 31 January 2015 is £4.4m (50%</a:t>
          </a:r>
          <a:r>
            <a:rPr lang="en-GB" sz="1100" baseline="0">
              <a:effectLst/>
              <a:latin typeface="Arial"/>
              <a:ea typeface="Calibri"/>
            </a:rPr>
            <a:t> of anticipated increase)</a:t>
          </a:r>
          <a:r>
            <a:rPr lang="en-GB" sz="1100">
              <a:effectLst/>
              <a:latin typeface="Arial"/>
              <a:ea typeface="Calibri"/>
            </a:rPr>
            <a:t> for a 5% reduction and £13.1m (150% of anticipated increase) for a 10% reduction, small biomass growth over this quarter was £25.8m. Therefore</a:t>
          </a:r>
          <a:r>
            <a:rPr lang="en-GB" sz="1100" baseline="0">
              <a:effectLst/>
              <a:latin typeface="Arial"/>
              <a:ea typeface="Calibri"/>
            </a:rPr>
            <a:t> </a:t>
          </a:r>
          <a:r>
            <a:rPr lang="en-GB" sz="1100">
              <a:effectLst/>
              <a:latin typeface="Arial"/>
              <a:ea typeface="Calibri"/>
            </a:rPr>
            <a:t>small biomass will receive a 10% tariff reduction (15% including the reduction applied from the overall trigger) from 1 April 2015.</a:t>
          </a:r>
        </a:p>
        <a:p>
          <a:pPr>
            <a:lnSpc>
              <a:spcPct val="115000"/>
            </a:lnSpc>
            <a:spcAft>
              <a:spcPts val="1000"/>
            </a:spcAft>
          </a:pPr>
          <a:r>
            <a:rPr lang="en-GB" sz="1100">
              <a:effectLst/>
              <a:latin typeface="Arial"/>
              <a:ea typeface="Calibri"/>
            </a:rPr>
            <a:t>As at 31 January 2015 the </a:t>
          </a:r>
          <a:r>
            <a:rPr lang="en-GB" sz="1100" b="1">
              <a:effectLst/>
              <a:latin typeface="Arial"/>
              <a:ea typeface="Calibri"/>
            </a:rPr>
            <a:t>biomethane</a:t>
          </a:r>
          <a:r>
            <a:rPr lang="en-GB" sz="1100">
              <a:effectLst/>
              <a:latin typeface="Arial"/>
              <a:ea typeface="Calibri"/>
            </a:rPr>
            <a:t> tariff category was above its individual trigger for the quarter ending 31 January 2015 at £129.3m. </a:t>
          </a:r>
        </a:p>
        <a:p>
          <a:pPr>
            <a:lnSpc>
              <a:spcPct val="115000"/>
            </a:lnSpc>
            <a:spcAft>
              <a:spcPts val="1000"/>
            </a:spcAft>
          </a:pPr>
          <a:r>
            <a:rPr lang="en-GB" sz="1100">
              <a:effectLst/>
              <a:latin typeface="Arial"/>
              <a:ea typeface="Calibri"/>
            </a:rPr>
            <a:t>The biomethane tariff category was subject to </a:t>
          </a:r>
          <a:r>
            <a:rPr lang="en-GB" sz="1100">
              <a:effectLst/>
              <a:latin typeface="Arial" panose="020B0604020202020204" pitchFamily="34" charset="0"/>
              <a:ea typeface="Calibri"/>
              <a:cs typeface="Arial" panose="020B0604020202020204" pitchFamily="34" charset="0"/>
            </a:rPr>
            <a:t>a 10% degression last quarter (this included a 5% reduction due to total forecast expenditure being above the 100% total scheme trigger). The growth trigger required for a subsequent degression for the quarter ending 31 January 2015 would be £2.7 m</a:t>
          </a:r>
          <a:r>
            <a:rPr lang="en-GB" sz="1100">
              <a:solidFill>
                <a:schemeClr val="dk1"/>
              </a:solidFill>
              <a:effectLst/>
              <a:latin typeface="Arial" panose="020B0604020202020204" pitchFamily="34" charset="0"/>
              <a:ea typeface="+mn-ea"/>
              <a:cs typeface="Arial" panose="020B0604020202020204" pitchFamily="34" charset="0"/>
            </a:rPr>
            <a:t>(50%</a:t>
          </a:r>
          <a:r>
            <a:rPr lang="en-GB" sz="1100" baseline="0">
              <a:solidFill>
                <a:schemeClr val="dk1"/>
              </a:solidFill>
              <a:effectLst/>
              <a:latin typeface="Arial" panose="020B0604020202020204" pitchFamily="34" charset="0"/>
              <a:ea typeface="+mn-ea"/>
              <a:cs typeface="Arial" panose="020B0604020202020204" pitchFamily="34" charset="0"/>
            </a:rPr>
            <a:t> of anticipated increase)</a:t>
          </a:r>
          <a:r>
            <a:rPr lang="en-GB" sz="1100">
              <a:solidFill>
                <a:schemeClr val="dk1"/>
              </a:solidFill>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Calibri"/>
              <a:cs typeface="Arial" panose="020B0604020202020204" pitchFamily="34" charset="0"/>
            </a:rPr>
            <a:t>for a 5% reduction and £8m </a:t>
          </a:r>
          <a:r>
            <a:rPr lang="en-GB" sz="1100">
              <a:solidFill>
                <a:schemeClr val="dk1"/>
              </a:solidFill>
              <a:effectLst/>
              <a:latin typeface="Arial" panose="020B0604020202020204" pitchFamily="34" charset="0"/>
              <a:ea typeface="+mn-ea"/>
              <a:cs typeface="Arial" panose="020B0604020202020204" pitchFamily="34" charset="0"/>
            </a:rPr>
            <a:t>(150%</a:t>
          </a:r>
          <a:r>
            <a:rPr lang="en-GB" sz="1100" baseline="0">
              <a:solidFill>
                <a:schemeClr val="dk1"/>
              </a:solidFill>
              <a:effectLst/>
              <a:latin typeface="Arial" panose="020B0604020202020204" pitchFamily="34" charset="0"/>
              <a:ea typeface="+mn-ea"/>
              <a:cs typeface="Arial" panose="020B0604020202020204" pitchFamily="34" charset="0"/>
            </a:rPr>
            <a:t> of anticipated increase)</a:t>
          </a:r>
          <a:r>
            <a:rPr lang="en-GB" sz="1100">
              <a:solidFill>
                <a:schemeClr val="dk1"/>
              </a:solidFill>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Calibri"/>
              <a:cs typeface="Arial" panose="020B0604020202020204" pitchFamily="34" charset="0"/>
            </a:rPr>
            <a:t> for a 10% reduction. Biomethane growth over this quarter was £54.2m.</a:t>
          </a:r>
        </a:p>
        <a:p>
          <a:pPr>
            <a:lnSpc>
              <a:spcPct val="115000"/>
            </a:lnSpc>
            <a:spcAft>
              <a:spcPts val="1000"/>
            </a:spcAft>
          </a:pPr>
          <a:r>
            <a:rPr lang="en-GB" sz="1100">
              <a:effectLst/>
              <a:latin typeface="Arial"/>
              <a:ea typeface="Calibri"/>
            </a:rPr>
            <a:t>However, as a consequence of Government’s biomethane tariff review consultation, the response to which was published in December 2014</a:t>
          </a:r>
          <a:r>
            <a:rPr lang="en-GB" sz="1100" baseline="30000">
              <a:effectLst/>
              <a:latin typeface="Arial"/>
              <a:ea typeface="Calibri"/>
            </a:rPr>
            <a:t>2</a:t>
          </a:r>
          <a:r>
            <a:rPr lang="en-GB" sz="1100">
              <a:effectLst/>
              <a:latin typeface="Arial"/>
              <a:ea typeface="Calibri"/>
            </a:rPr>
            <a:t>, the biomethane tariff will be exempt from a tariff reduction in the quarter ending 31 January 2015. The provisions for this are included in the 2015 RHI Regulations which also introduce the new tiered tariff. The biomethane tariff will again be subject to a potential tariff reduction from the quarter ending 30 April 2015,</a:t>
          </a:r>
          <a:r>
            <a:rPr lang="en-GB" sz="1100" baseline="0">
              <a:effectLst/>
              <a:latin typeface="Arial"/>
              <a:ea typeface="Calibri"/>
            </a:rPr>
            <a:t> and the outcome of this quarter's announcement and last quarter ending 31 October 2014 will be used for the purposes of subsequent degression calculations.</a:t>
          </a:r>
          <a:r>
            <a:rPr lang="en-GB" sz="1100">
              <a:effectLst/>
              <a:latin typeface="Arial"/>
              <a:ea typeface="Calibri"/>
            </a:rPr>
            <a:t> </a:t>
          </a:r>
        </a:p>
        <a:p>
          <a:pPr>
            <a:lnSpc>
              <a:spcPct val="115000"/>
            </a:lnSpc>
            <a:spcAft>
              <a:spcPts val="1000"/>
            </a:spcAft>
          </a:pPr>
          <a:r>
            <a:rPr lang="en-GB" sz="1100">
              <a:effectLst/>
              <a:latin typeface="Arial"/>
              <a:ea typeface="Calibri"/>
            </a:rPr>
            <a:t>Forecast spend for all other tariff categories are below their individual tariff triggers and anticipated expenditure levels for the quarter ending 31 January 2015.</a:t>
          </a:r>
        </a:p>
        <a:p>
          <a:pPr>
            <a:lnSpc>
              <a:spcPct val="115000"/>
            </a:lnSpc>
            <a:spcAft>
              <a:spcPts val="1000"/>
            </a:spcAft>
          </a:pPr>
          <a:r>
            <a:rPr lang="en-GB" sz="1100" baseline="30000">
              <a:effectLst/>
              <a:latin typeface="Arial"/>
              <a:ea typeface="Calibri"/>
            </a:rPr>
            <a:t>1</a:t>
          </a:r>
          <a:r>
            <a:rPr lang="en-GB" sz="1100">
              <a:effectLst/>
              <a:latin typeface="Arial"/>
              <a:ea typeface="Calibri"/>
            </a:rPr>
            <a:t>All tariffs are adjusted automatically on the 1 April each year in line with the Retail Price Index (RPI). This adjustment applies both for new and existing projects.</a:t>
          </a:r>
        </a:p>
      </xdr:txBody>
    </xdr:sp>
    <xdr:clientData/>
  </xdr:twoCellAnchor>
  <xdr:twoCellAnchor>
    <xdr:from>
      <xdr:col>0</xdr:col>
      <xdr:colOff>336176</xdr:colOff>
      <xdr:row>14</xdr:row>
      <xdr:rowOff>0</xdr:rowOff>
    </xdr:from>
    <xdr:to>
      <xdr:col>11</xdr:col>
      <xdr:colOff>756956</xdr:colOff>
      <xdr:row>22</xdr:row>
      <xdr:rowOff>134471</xdr:rowOff>
    </xdr:to>
    <xdr:sp macro="" textlink="">
      <xdr:nvSpPr>
        <xdr:cNvPr id="4" name="TextBox 3"/>
        <xdr:cNvSpPr txBox="1"/>
      </xdr:nvSpPr>
      <xdr:spPr>
        <a:xfrm>
          <a:off x="336176" y="3254188"/>
          <a:ext cx="17184780" cy="1568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anose="020B0604020202020204" pitchFamily="34" charset="0"/>
              <a:ea typeface="+mn-ea"/>
              <a:cs typeface="Arial" panose="020B0604020202020204" pitchFamily="34" charset="0"/>
            </a:rPr>
            <a:t>Please note that where estimated forecast expenditure as at 31 January 2015 for the scheme as a whole and for each tariff category are shown in the table below (column two), these are compared to the expenditure thresholds (or ‘triggers’) set out in the regulations for 31 January 2015. Triggers are used when determining whether any tariffs will be reduced.   </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The total forecast expenditure i.e. expenditure for the scheme as a whole over the next 12 months is </a:t>
          </a:r>
          <a:r>
            <a:rPr lang="en-GB" sz="1200" b="1" u="sng">
              <a:solidFill>
                <a:schemeClr val="dk1"/>
              </a:solidFill>
              <a:effectLst/>
              <a:latin typeface="Arial" panose="020B0604020202020204" pitchFamily="34" charset="0"/>
              <a:ea typeface="+mn-ea"/>
              <a:cs typeface="Arial" panose="020B0604020202020204" pitchFamily="34" charset="0"/>
            </a:rPr>
            <a:t>£296.0 million.</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The table below shows how the estimated forecast expenditure for the next 12 months compares to the expenditure thresholds set out in the regulations (i.e. the expenditure anticipated for the subsequent year and the expenditure thresholds or “triggers”).</a:t>
          </a:r>
        </a:p>
        <a:p>
          <a:pPr>
            <a:spcAft>
              <a:spcPts val="0"/>
            </a:spcAft>
          </a:pPr>
          <a:endParaRPr lang="en-GB" sz="1200">
            <a:effectLst/>
            <a:latin typeface="Arial" panose="020B0604020202020204" pitchFamily="34" charset="0"/>
            <a:ea typeface="Times New Roman"/>
            <a:cs typeface="Arial" panose="020B0604020202020204" pitchFamily="34" charset="0"/>
          </a:endParaRPr>
        </a:p>
        <a:p>
          <a:pPr>
            <a:spcAft>
              <a:spcPts val="0"/>
            </a:spcAft>
          </a:pP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xdr:txBody>
    </xdr:sp>
    <xdr:clientData/>
  </xdr:twoCellAnchor>
  <xdr:twoCellAnchor>
    <xdr:from>
      <xdr:col>5</xdr:col>
      <xdr:colOff>1724025</xdr:colOff>
      <xdr:row>35</xdr:row>
      <xdr:rowOff>28575</xdr:rowOff>
    </xdr:from>
    <xdr:to>
      <xdr:col>6</xdr:col>
      <xdr:colOff>1247775</xdr:colOff>
      <xdr:row>36</xdr:row>
      <xdr:rowOff>76200</xdr:rowOff>
    </xdr:to>
    <xdr:sp macro="" textlink="">
      <xdr:nvSpPr>
        <xdr:cNvPr id="6" name="Rectangle 5">
          <a:hlinkClick xmlns:r="http://schemas.openxmlformats.org/officeDocument/2006/relationships" r:id="rId1"/>
        </xdr:cNvPr>
        <xdr:cNvSpPr/>
      </xdr:nvSpPr>
      <xdr:spPr>
        <a:xfrm>
          <a:off x="9732645" y="5057775"/>
          <a:ext cx="1421130" cy="2305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76200</xdr:colOff>
      <xdr:row>67</xdr:row>
      <xdr:rowOff>130628</xdr:rowOff>
    </xdr:from>
    <xdr:to>
      <xdr:col>4</xdr:col>
      <xdr:colOff>1981199</xdr:colOff>
      <xdr:row>69</xdr:row>
      <xdr:rowOff>141515</xdr:rowOff>
    </xdr:to>
    <xdr:sp macro="" textlink="">
      <xdr:nvSpPr>
        <xdr:cNvPr id="7" name="TextBox 6">
          <a:hlinkClick xmlns:r="http://schemas.openxmlformats.org/officeDocument/2006/relationships" r:id="rId2"/>
        </xdr:cNvPr>
        <xdr:cNvSpPr txBox="1"/>
      </xdr:nvSpPr>
      <xdr:spPr>
        <a:xfrm>
          <a:off x="76200" y="16415657"/>
          <a:ext cx="7424056" cy="359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u="none" baseline="30000">
              <a:solidFill>
                <a:schemeClr val="dk1"/>
              </a:solidFill>
              <a:latin typeface="Arial" panose="020B0604020202020204" pitchFamily="34" charset="0"/>
              <a:cs typeface="Arial" panose="020B0604020202020204" pitchFamily="34" charset="0"/>
            </a:rPr>
            <a:t>2</a:t>
          </a:r>
          <a:r>
            <a:rPr lang="en-GB" sz="1200" b="0" u="sng">
              <a:solidFill>
                <a:srgbClr val="171CF5"/>
              </a:solidFill>
              <a:latin typeface="Arial" panose="020B0604020202020204" pitchFamily="34" charset="0"/>
              <a:cs typeface="Arial" panose="020B0604020202020204" pitchFamily="34" charset="0"/>
            </a:rPr>
            <a:t>Government</a:t>
          </a:r>
          <a:r>
            <a:rPr lang="en-GB" sz="1200" b="0" u="sng" baseline="0">
              <a:solidFill>
                <a:srgbClr val="171CF5"/>
              </a:solidFill>
              <a:latin typeface="Arial" panose="020B0604020202020204" pitchFamily="34" charset="0"/>
              <a:cs typeface="Arial" panose="020B0604020202020204" pitchFamily="34" charset="0"/>
            </a:rPr>
            <a:t> Response to Biomethane Tariff Review Consultation (Dec 2014) published here.</a:t>
          </a:r>
          <a:endParaRPr lang="en-GB" sz="1200" b="0" u="sng">
            <a:solidFill>
              <a:srgbClr val="171CF5"/>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3" name="TextBox 2"/>
        <xdr:cNvSpPr txBox="1"/>
      </xdr:nvSpPr>
      <xdr:spPr>
        <a:xfrm>
          <a:off x="201387" y="3980631"/>
          <a:ext cx="1698170" cy="153516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4" name="Left Brace 3"/>
        <xdr:cNvSpPr/>
      </xdr:nvSpPr>
      <xdr:spPr>
        <a:xfrm>
          <a:off x="1866901" y="4751614"/>
          <a:ext cx="581296" cy="124750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5" name="TextBox 4"/>
        <xdr:cNvSpPr txBox="1"/>
      </xdr:nvSpPr>
      <xdr:spPr>
        <a:xfrm>
          <a:off x="14102444" y="4385855"/>
          <a:ext cx="1181372" cy="1693544"/>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solar collectors, biogas and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6" name="Straight Arrow Connector 5"/>
        <xdr:cNvCxnSpPr>
          <a:stCxn id="5" idx="1"/>
        </xdr:cNvCxnSpPr>
      </xdr:nvCxnSpPr>
      <xdr:spPr>
        <a:xfrm flipH="1">
          <a:off x="13597345" y="5233716"/>
          <a:ext cx="505099" cy="1753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7" name="Straight Arrow Connector 6"/>
        <xdr:cNvCxnSpPr>
          <a:stCxn id="5" idx="1"/>
        </xdr:cNvCxnSpPr>
      </xdr:nvCxnSpPr>
      <xdr:spPr>
        <a:xfrm flipH="1">
          <a:off x="13510260" y="5233716"/>
          <a:ext cx="592184" cy="915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15</xdr:row>
      <xdr:rowOff>96610</xdr:rowOff>
    </xdr:from>
    <xdr:to>
      <xdr:col>8</xdr:col>
      <xdr:colOff>413657</xdr:colOff>
      <xdr:row>19</xdr:row>
      <xdr:rowOff>76200</xdr:rowOff>
    </xdr:to>
    <xdr:sp macro="" textlink="">
      <xdr:nvSpPr>
        <xdr:cNvPr id="8" name="TextBox 7"/>
        <xdr:cNvSpPr txBox="1"/>
      </xdr:nvSpPr>
      <xdr:spPr>
        <a:xfrm>
          <a:off x="3135629" y="3121750"/>
          <a:ext cx="1964328" cy="72635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9" name="Straight Arrow Connector 8"/>
        <xdr:cNvCxnSpPr/>
      </xdr:nvCxnSpPr>
      <xdr:spPr>
        <a:xfrm>
          <a:off x="4087314" y="3848100"/>
          <a:ext cx="72117" cy="666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58511</xdr:colOff>
      <xdr:row>19</xdr:row>
      <xdr:rowOff>76200</xdr:rowOff>
    </xdr:from>
    <xdr:to>
      <xdr:col>7</xdr:col>
      <xdr:colOff>381000</xdr:colOff>
      <xdr:row>22</xdr:row>
      <xdr:rowOff>119743</xdr:rowOff>
    </xdr:to>
    <xdr:cxnSp macro="">
      <xdr:nvCxnSpPr>
        <xdr:cNvPr id="10" name="Straight Arrow Connector 9"/>
        <xdr:cNvCxnSpPr>
          <a:stCxn id="8" idx="2"/>
        </xdr:cNvCxnSpPr>
      </xdr:nvCxnSpPr>
      <xdr:spPr>
        <a:xfrm>
          <a:off x="4119971" y="3848100"/>
          <a:ext cx="322489" cy="5921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11" name="Group 10"/>
        <xdr:cNvGrpSpPr/>
      </xdr:nvGrpSpPr>
      <xdr:grpSpPr>
        <a:xfrm>
          <a:off x="239486" y="2198914"/>
          <a:ext cx="3759178" cy="2481943"/>
          <a:chOff x="0" y="-2"/>
          <a:chExt cx="3667125" cy="5803901"/>
        </a:xfrm>
      </xdr:grpSpPr>
      <xdr:cxnSp macro="">
        <xdr:nvCxnSpPr>
          <xdr:cNvPr id="12" name="Straight Arrow Connector 11"/>
          <xdr:cNvCxnSpPr>
            <a:stCxn id="14"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13" name="Group 12"/>
          <xdr:cNvGrpSpPr/>
        </xdr:nvGrpSpPr>
        <xdr:grpSpPr>
          <a:xfrm>
            <a:off x="0" y="-2"/>
            <a:ext cx="3667125" cy="1407753"/>
            <a:chOff x="0" y="-2"/>
            <a:chExt cx="3667125" cy="1407753"/>
          </a:xfrm>
        </xdr:grpSpPr>
        <xdr:sp macro="" textlink="">
          <xdr:nvSpPr>
            <xdr:cNvPr id="14"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15" name="Rectangle 14">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16" name="TextBox 1"/>
        <xdr:cNvSpPr txBox="1"/>
      </xdr:nvSpPr>
      <xdr:spPr>
        <a:xfrm>
          <a:off x="7305400" y="4268288"/>
          <a:ext cx="3792585" cy="638515"/>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17" name="TextBox 3"/>
        <xdr:cNvSpPr txBox="1"/>
      </xdr:nvSpPr>
      <xdr:spPr>
        <a:xfrm>
          <a:off x="7330674" y="5006965"/>
          <a:ext cx="3799970" cy="939902"/>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18" name="Left Brace 17"/>
        <xdr:cNvSpPr/>
      </xdr:nvSpPr>
      <xdr:spPr>
        <a:xfrm rot="10800000">
          <a:off x="6582590" y="4557847"/>
          <a:ext cx="733695" cy="968829"/>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19" name="Left Brace 18"/>
        <xdr:cNvSpPr/>
      </xdr:nvSpPr>
      <xdr:spPr>
        <a:xfrm rot="10800000">
          <a:off x="6571706" y="5559332"/>
          <a:ext cx="755466" cy="461555"/>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6</xdr:row>
      <xdr:rowOff>174172</xdr:rowOff>
    </xdr:to>
    <xdr:sp macro="" textlink="">
      <xdr:nvSpPr>
        <xdr:cNvPr id="20" name="TextBox 1"/>
        <xdr:cNvSpPr txBox="1"/>
      </xdr:nvSpPr>
      <xdr:spPr>
        <a:xfrm>
          <a:off x="8903425" y="902426"/>
          <a:ext cx="1787434" cy="582386"/>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21" name="Straight Arrow Connector 20"/>
        <xdr:cNvCxnSpPr/>
      </xdr:nvCxnSpPr>
      <xdr:spPr>
        <a:xfrm flipH="1">
          <a:off x="8968740" y="1495697"/>
          <a:ext cx="607151" cy="8109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22" name="Straight Arrow Connector 21"/>
        <xdr:cNvCxnSpPr/>
      </xdr:nvCxnSpPr>
      <xdr:spPr>
        <a:xfrm>
          <a:off x="9608548" y="1495697"/>
          <a:ext cx="207101" cy="4735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119743</xdr:rowOff>
    </xdr:from>
    <xdr:to>
      <xdr:col>13</xdr:col>
      <xdr:colOff>65314</xdr:colOff>
      <xdr:row>12</xdr:row>
      <xdr:rowOff>76201</xdr:rowOff>
    </xdr:to>
    <xdr:sp macro="" textlink="">
      <xdr:nvSpPr>
        <xdr:cNvPr id="23" name="TextBox 1"/>
        <xdr:cNvSpPr txBox="1"/>
      </xdr:nvSpPr>
      <xdr:spPr>
        <a:xfrm>
          <a:off x="5757454" y="1430383"/>
          <a:ext cx="2118360" cy="1099458"/>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24" name="TextBox 1"/>
        <xdr:cNvSpPr txBox="1"/>
      </xdr:nvSpPr>
      <xdr:spPr>
        <a:xfrm>
          <a:off x="43543" y="5783582"/>
          <a:ext cx="2084615" cy="139990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25" name="Straight Arrow Connector 24"/>
        <xdr:cNvCxnSpPr/>
      </xdr:nvCxnSpPr>
      <xdr:spPr>
        <a:xfrm flipV="1">
          <a:off x="2171700" y="6301741"/>
          <a:ext cx="1031965" cy="365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26" name="Left Brace 25"/>
        <xdr:cNvSpPr/>
      </xdr:nvSpPr>
      <xdr:spPr>
        <a:xfrm rot="5400000">
          <a:off x="6370865" y="2367099"/>
          <a:ext cx="484413" cy="831669"/>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561975</xdr:colOff>
      <xdr:row>3</xdr:row>
      <xdr:rowOff>229552</xdr:rowOff>
    </xdr:from>
    <xdr:to>
      <xdr:col>15</xdr:col>
      <xdr:colOff>19050</xdr:colOff>
      <xdr:row>3</xdr:row>
      <xdr:rowOff>438149</xdr:rowOff>
    </xdr:to>
    <xdr:sp macro="" textlink="">
      <xdr:nvSpPr>
        <xdr:cNvPr id="4" name="Rectangle 3">
          <a:hlinkClick xmlns:r="http://schemas.openxmlformats.org/officeDocument/2006/relationships" r:id="rId1"/>
        </xdr:cNvPr>
        <xdr:cNvSpPr/>
      </xdr:nvSpPr>
      <xdr:spPr>
        <a:xfrm>
          <a:off x="12487275" y="610552"/>
          <a:ext cx="676275" cy="2085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134470</xdr:colOff>
      <xdr:row>2</xdr:row>
      <xdr:rowOff>62752</xdr:rowOff>
    </xdr:from>
    <xdr:to>
      <xdr:col>12</xdr:col>
      <xdr:colOff>29696</xdr:colOff>
      <xdr:row>6</xdr:row>
      <xdr:rowOff>161364</xdr:rowOff>
    </xdr:to>
    <xdr:sp macro="" textlink="">
      <xdr:nvSpPr>
        <xdr:cNvPr id="5" name="TextBox 4"/>
        <xdr:cNvSpPr txBox="1"/>
      </xdr:nvSpPr>
      <xdr:spPr>
        <a:xfrm>
          <a:off x="134470" y="439270"/>
          <a:ext cx="13028520" cy="1362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Load factors are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31 January</a:t>
          </a:r>
          <a:r>
            <a:rPr lang="en-GB" sz="1100" baseline="0">
              <a:solidFill>
                <a:schemeClr val="dk1"/>
              </a:solidFill>
              <a:effectLst/>
              <a:latin typeface="Arial" panose="020B0604020202020204" pitchFamily="34" charset="0"/>
              <a:ea typeface="+mn-ea"/>
              <a:cs typeface="Arial" panose="020B0604020202020204" pitchFamily="34" charset="0"/>
            </a:rPr>
            <a:t> 2015 </a:t>
          </a:r>
          <a:r>
            <a:rPr lang="en-GB" sz="1100">
              <a:solidFill>
                <a:schemeClr val="dk1"/>
              </a:solidFill>
              <a:effectLst/>
              <a:latin typeface="Arial" panose="020B0604020202020204" pitchFamily="34" charset="0"/>
              <a:ea typeface="+mn-ea"/>
              <a:cs typeface="Arial" panose="020B0604020202020204" pitchFamily="34" charset="0"/>
            </a:rPr>
            <a:t>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for the 6,816 installations which have provided meter readings is 14.08%. This 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twoCellAnchor>
    <xdr:from>
      <xdr:col>7</xdr:col>
      <xdr:colOff>107576</xdr:colOff>
      <xdr:row>3</xdr:row>
      <xdr:rowOff>170330</xdr:rowOff>
    </xdr:from>
    <xdr:to>
      <xdr:col>8</xdr:col>
      <xdr:colOff>1030941</xdr:colOff>
      <xdr:row>3</xdr:row>
      <xdr:rowOff>546848</xdr:rowOff>
    </xdr:to>
    <xdr:sp macro="" textlink="">
      <xdr:nvSpPr>
        <xdr:cNvPr id="6" name="Rounded Rectangle 5">
          <a:hlinkClick xmlns:r="http://schemas.openxmlformats.org/officeDocument/2006/relationships" r:id="rId1"/>
        </xdr:cNvPr>
        <xdr:cNvSpPr/>
      </xdr:nvSpPr>
      <xdr:spPr>
        <a:xfrm>
          <a:off x="8624047" y="735106"/>
          <a:ext cx="1550894" cy="3765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9283390" cy="60588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90" cy="60588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istics\Heat\Performance%20Team\1.%20Degression\1.%20Non-domestic\RHI%20spend%20projections%20for%20degression%20(Feb%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sheetName val="1.1 Flow diagram"/>
      <sheetName val="1.2 Methodology"/>
      <sheetName val="1.3 Function explanation"/>
      <sheetName val="2.1 Parameter values "/>
      <sheetName val="2.2 Application data"/>
      <sheetName val="2.3 Tariff &amp; tech lookups"/>
      <sheetName val="3.1 Load factor calcs"/>
      <sheetName val="3.2 Biomethane cost calculation"/>
      <sheetName val="3.3 Main cost calculation"/>
      <sheetName val="4.1 Degression summary"/>
      <sheetName val="4.2 Graph table"/>
      <sheetName val="4.3 Graphs"/>
      <sheetName val="5.1 Amendments log"/>
      <sheetName val="5.2 SAS QA"/>
      <sheetName val="5.3 Desk notes"/>
      <sheetName val="trigger tables"/>
      <sheetName val="Sheet1"/>
      <sheetName val="QA"/>
      <sheetName val="will QA"/>
      <sheetName val="Scheme background"/>
      <sheetName val="Cont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F8">
            <v>41394</v>
          </cell>
          <cell r="G8">
            <v>41425</v>
          </cell>
          <cell r="H8">
            <v>41455</v>
          </cell>
          <cell r="I8">
            <v>41486</v>
          </cell>
          <cell r="J8">
            <v>41517</v>
          </cell>
          <cell r="K8">
            <v>41547</v>
          </cell>
          <cell r="L8">
            <v>41578</v>
          </cell>
          <cell r="M8">
            <v>41608</v>
          </cell>
          <cell r="N8">
            <v>41639</v>
          </cell>
          <cell r="O8">
            <v>41670</v>
          </cell>
          <cell r="P8">
            <v>41698</v>
          </cell>
          <cell r="Q8">
            <v>41729</v>
          </cell>
          <cell r="R8">
            <v>41759</v>
          </cell>
          <cell r="S8">
            <v>41790</v>
          </cell>
          <cell r="T8">
            <v>41820</v>
          </cell>
          <cell r="U8">
            <v>41851</v>
          </cell>
          <cell r="V8">
            <v>41882</v>
          </cell>
          <cell r="W8">
            <v>41912</v>
          </cell>
          <cell r="X8">
            <v>41943</v>
          </cell>
          <cell r="Y8">
            <v>41973</v>
          </cell>
          <cell r="Z8">
            <v>42004</v>
          </cell>
          <cell r="AA8">
            <v>42035</v>
          </cell>
          <cell r="AB8">
            <v>42063</v>
          </cell>
          <cell r="AC8">
            <v>42094</v>
          </cell>
          <cell r="AD8">
            <v>42124</v>
          </cell>
          <cell r="AE8">
            <v>42155</v>
          </cell>
          <cell r="AF8">
            <v>42185</v>
          </cell>
          <cell r="AG8">
            <v>42216</v>
          </cell>
        </row>
        <row r="9">
          <cell r="F9">
            <v>7.4</v>
          </cell>
          <cell r="G9">
            <v>10.9</v>
          </cell>
          <cell r="H9">
            <v>12.472230699887213</v>
          </cell>
          <cell r="I9">
            <v>13.411866268312021</v>
          </cell>
          <cell r="J9">
            <v>13.958335408533356</v>
          </cell>
          <cell r="K9">
            <v>14.724002063696993</v>
          </cell>
          <cell r="L9">
            <v>14.712398398531853</v>
          </cell>
          <cell r="M9">
            <v>16.18767563077547</v>
          </cell>
          <cell r="N9">
            <v>19.398845270537553</v>
          </cell>
          <cell r="O9">
            <v>21.446535158161453</v>
          </cell>
          <cell r="P9">
            <v>23.419891364846087</v>
          </cell>
          <cell r="Q9">
            <v>25.092648757329151</v>
          </cell>
          <cell r="R9">
            <v>31.029347667254921</v>
          </cell>
          <cell r="S9">
            <v>36.1</v>
          </cell>
          <cell r="T9">
            <v>42.1</v>
          </cell>
          <cell r="U9">
            <v>46.4</v>
          </cell>
          <cell r="V9">
            <v>48.24214806061606</v>
          </cell>
          <cell r="W9">
            <v>50.377601967054439</v>
          </cell>
          <cell r="X9">
            <v>53.257171246144907</v>
          </cell>
          <cell r="Y9">
            <v>54.474787079585745</v>
          </cell>
          <cell r="Z9">
            <v>56.977336031618492</v>
          </cell>
          <cell r="AA9">
            <v>68.485043087713038</v>
          </cell>
        </row>
        <row r="10">
          <cell r="F10">
            <v>6.1</v>
          </cell>
          <cell r="G10">
            <v>4.5999999999999996</v>
          </cell>
          <cell r="H10">
            <v>4.96887467317742</v>
          </cell>
          <cell r="I10">
            <v>5.4519223581864908</v>
          </cell>
          <cell r="J10">
            <v>6.5797283968306717</v>
          </cell>
          <cell r="K10">
            <v>7.4341123709967478</v>
          </cell>
          <cell r="L10">
            <v>9.4892352759174425</v>
          </cell>
          <cell r="M10">
            <v>7.7132923379365081</v>
          </cell>
          <cell r="N10">
            <v>4.6544330216102878</v>
          </cell>
          <cell r="O10">
            <v>5.2453738290672778</v>
          </cell>
          <cell r="P10">
            <v>7.4437338944513662</v>
          </cell>
          <cell r="Q10">
            <v>11.162638531776055</v>
          </cell>
          <cell r="R10">
            <v>12.247815306217001</v>
          </cell>
          <cell r="S10">
            <v>13</v>
          </cell>
          <cell r="T10">
            <v>11.8</v>
          </cell>
          <cell r="U10">
            <v>11.8</v>
          </cell>
          <cell r="V10">
            <v>13.338888129460894</v>
          </cell>
          <cell r="W10">
            <v>13.28484745475544</v>
          </cell>
          <cell r="X10">
            <v>11.051384781890318</v>
          </cell>
          <cell r="Y10">
            <v>13.16536819204576</v>
          </cell>
          <cell r="Z10">
            <v>14.165141025390264</v>
          </cell>
          <cell r="AA10">
            <v>9.331041737020497</v>
          </cell>
        </row>
        <row r="11">
          <cell r="F11">
            <v>5.0999999999999996</v>
          </cell>
          <cell r="G11">
            <v>5.6</v>
          </cell>
          <cell r="H11">
            <v>5.1161146514335556</v>
          </cell>
          <cell r="I11">
            <v>5.5993115307393024</v>
          </cell>
          <cell r="J11">
            <v>5.8894225378226537</v>
          </cell>
          <cell r="K11">
            <v>8.5164379989636796</v>
          </cell>
          <cell r="L11">
            <v>8.1238567311732464</v>
          </cell>
          <cell r="M11">
            <v>8.923688175398869</v>
          </cell>
          <cell r="N11">
            <v>11.150718242050193</v>
          </cell>
          <cell r="O11">
            <v>12.364136548534839</v>
          </cell>
          <cell r="P11">
            <v>13.484657570897623</v>
          </cell>
          <cell r="Q11">
            <v>13.96835796476727</v>
          </cell>
          <cell r="R11">
            <v>15.12449936234945</v>
          </cell>
          <cell r="S11">
            <v>12.6</v>
          </cell>
          <cell r="T11">
            <v>24.6</v>
          </cell>
          <cell r="U11">
            <v>19.7</v>
          </cell>
          <cell r="V11">
            <v>15.068487692654903</v>
          </cell>
          <cell r="W11">
            <v>32.625077686097612</v>
          </cell>
          <cell r="X11">
            <v>24.74227364288355</v>
          </cell>
          <cell r="Y11">
            <v>20.240388696554398</v>
          </cell>
          <cell r="Z11">
            <v>39.392746218000681</v>
          </cell>
          <cell r="AA11">
            <v>36.997163873491132</v>
          </cell>
        </row>
        <row r="12">
          <cell r="F12">
            <v>0</v>
          </cell>
          <cell r="G12">
            <v>0</v>
          </cell>
          <cell r="H12">
            <v>0</v>
          </cell>
          <cell r="I12">
            <v>0</v>
          </cell>
          <cell r="J12">
            <v>0</v>
          </cell>
          <cell r="K12">
            <v>0</v>
          </cell>
          <cell r="L12">
            <v>0</v>
          </cell>
          <cell r="M12">
            <v>0</v>
          </cell>
          <cell r="N12">
            <v>0</v>
          </cell>
          <cell r="O12">
            <v>0</v>
          </cell>
          <cell r="P12">
            <v>8.2205729804446289E-3</v>
          </cell>
          <cell r="Q12">
            <v>8.532408973580213E-3</v>
          </cell>
          <cell r="R12">
            <v>9.2961490853911855E-3</v>
          </cell>
          <cell r="S12">
            <v>0</v>
          </cell>
          <cell r="T12">
            <v>0</v>
          </cell>
          <cell r="U12">
            <v>0</v>
          </cell>
          <cell r="V12">
            <v>0</v>
          </cell>
          <cell r="W12">
            <v>0</v>
          </cell>
          <cell r="X12">
            <v>0</v>
          </cell>
          <cell r="Y12">
            <v>0</v>
          </cell>
          <cell r="Z12">
            <v>0</v>
          </cell>
          <cell r="AA12">
            <v>0</v>
          </cell>
        </row>
        <row r="13">
          <cell r="F13">
            <v>14.8</v>
          </cell>
          <cell r="I13">
            <v>16.7</v>
          </cell>
          <cell r="L13">
            <v>18.7</v>
          </cell>
          <cell r="O13">
            <v>20.6</v>
          </cell>
          <cell r="R13">
            <v>22.6</v>
          </cell>
        </row>
        <row r="14">
          <cell r="F14">
            <v>22.2</v>
          </cell>
          <cell r="I14">
            <v>25.1</v>
          </cell>
          <cell r="L14">
            <v>28</v>
          </cell>
          <cell r="O14">
            <v>30.9</v>
          </cell>
          <cell r="R14">
            <v>34</v>
          </cell>
        </row>
        <row r="15">
          <cell r="U15">
            <v>48.8</v>
          </cell>
          <cell r="X15">
            <v>56</v>
          </cell>
          <cell r="AA15">
            <v>63.2</v>
          </cell>
          <cell r="AD15">
            <v>71.099999999999994</v>
          </cell>
          <cell r="AG15">
            <v>80.3</v>
          </cell>
        </row>
        <row r="16">
          <cell r="U16">
            <v>58.6</v>
          </cell>
          <cell r="X16">
            <v>67.2</v>
          </cell>
          <cell r="AA16">
            <v>75.900000000000006</v>
          </cell>
          <cell r="AD16">
            <v>85.3</v>
          </cell>
          <cell r="AG16">
            <v>96.4</v>
          </cell>
        </row>
        <row r="17">
          <cell r="F17">
            <v>5.7</v>
          </cell>
          <cell r="G17">
            <v>8.3000000000000007</v>
          </cell>
          <cell r="H17">
            <v>9.1951380246963712</v>
          </cell>
          <cell r="I17">
            <v>9.9242581006243</v>
          </cell>
          <cell r="J17">
            <v>10.141932719871809</v>
          </cell>
          <cell r="K17">
            <v>10.660455952750853</v>
          </cell>
          <cell r="L17">
            <v>12.263469122865414</v>
          </cell>
          <cell r="M17">
            <v>13.101333640343231</v>
          </cell>
          <cell r="N17">
            <v>14.08673251698742</v>
          </cell>
          <cell r="O17">
            <v>14.608264344326619</v>
          </cell>
          <cell r="P17">
            <v>15.413805885563201</v>
          </cell>
          <cell r="Q17">
            <v>15.836019627185605</v>
          </cell>
          <cell r="R17">
            <v>16.261437826611967</v>
          </cell>
          <cell r="S17">
            <v>17.399999999999999</v>
          </cell>
          <cell r="T17">
            <v>19.600000000000001</v>
          </cell>
          <cell r="U17">
            <v>20.8</v>
          </cell>
          <cell r="V17">
            <v>21.115192246792375</v>
          </cell>
          <cell r="W17">
            <v>21.242468550407104</v>
          </cell>
          <cell r="X17">
            <v>21.169220180274763</v>
          </cell>
          <cell r="Y17">
            <v>22.003968797478244</v>
          </cell>
          <cell r="Z17">
            <v>22.885993216521701</v>
          </cell>
          <cell r="AA17">
            <v>23.852950218075588</v>
          </cell>
        </row>
        <row r="18">
          <cell r="F18">
            <v>5</v>
          </cell>
          <cell r="G18">
            <v>3.6</v>
          </cell>
          <cell r="H18">
            <v>3.1737286677254088</v>
          </cell>
          <cell r="I18">
            <v>3.339828977159351</v>
          </cell>
          <cell r="J18">
            <v>5.3811184251626853</v>
          </cell>
          <cell r="K18">
            <v>5.3878954496244988</v>
          </cell>
          <cell r="L18">
            <v>5.2312411474433498</v>
          </cell>
          <cell r="M18">
            <v>4.6797600636359284</v>
          </cell>
          <cell r="N18">
            <v>3.1484196019904669</v>
          </cell>
          <cell r="O18">
            <v>2.6121401972892833</v>
          </cell>
          <cell r="P18">
            <v>1.9900047396129203</v>
          </cell>
          <cell r="Q18">
            <v>2.7714167280648678</v>
          </cell>
          <cell r="R18">
            <v>2.8568468943109173</v>
          </cell>
          <cell r="S18">
            <v>3.2</v>
          </cell>
          <cell r="T18">
            <v>2.7</v>
          </cell>
          <cell r="U18">
            <v>1.9</v>
          </cell>
          <cell r="V18">
            <v>1.9367898589338814</v>
          </cell>
          <cell r="W18">
            <v>2.4154206156825144</v>
          </cell>
          <cell r="X18">
            <v>3.2642616530179911</v>
          </cell>
          <cell r="Y18">
            <v>2.6720061855349431</v>
          </cell>
          <cell r="Z18">
            <v>1.9031555428726477</v>
          </cell>
          <cell r="AA18">
            <v>1.4372180847505616</v>
          </cell>
        </row>
        <row r="19">
          <cell r="F19">
            <v>7.1</v>
          </cell>
          <cell r="G19">
            <v>5.9</v>
          </cell>
          <cell r="H19">
            <v>6.7775196856525897</v>
          </cell>
          <cell r="I19">
            <v>6.2427478712400806</v>
          </cell>
          <cell r="J19">
            <v>4.4881079089828431</v>
          </cell>
          <cell r="K19">
            <v>5.6204552341694249</v>
          </cell>
          <cell r="L19">
            <v>4.9334672373052744</v>
          </cell>
          <cell r="M19">
            <v>4.1272982816072661</v>
          </cell>
          <cell r="N19">
            <v>3.9962062083839651</v>
          </cell>
          <cell r="O19">
            <v>4.0006326299108386</v>
          </cell>
          <cell r="P19">
            <v>4.9480833525889922</v>
          </cell>
          <cell r="Q19">
            <v>6.1370787113853673</v>
          </cell>
          <cell r="R19">
            <v>6.4831201581251863</v>
          </cell>
          <cell r="S19">
            <v>3.9</v>
          </cell>
          <cell r="T19">
            <v>4</v>
          </cell>
          <cell r="U19">
            <v>3.4</v>
          </cell>
          <cell r="V19">
            <v>3.1939103822244768</v>
          </cell>
          <cell r="W19">
            <v>3.8330037080684694</v>
          </cell>
          <cell r="X19">
            <v>3.0505766041810287</v>
          </cell>
          <cell r="Y19">
            <v>3.6717965260684591</v>
          </cell>
          <cell r="Z19">
            <v>5.1601651299944349</v>
          </cell>
          <cell r="AA19">
            <v>5.9924933390366917</v>
          </cell>
        </row>
        <row r="20">
          <cell r="F20">
            <v>4.8</v>
          </cell>
          <cell r="G20">
            <v>5.0999999999999996</v>
          </cell>
          <cell r="H20">
            <v>3.6886148671944583</v>
          </cell>
          <cell r="I20">
            <v>3.8507491429028455</v>
          </cell>
          <cell r="J20">
            <v>3.876682385750752</v>
          </cell>
          <cell r="K20">
            <v>3.9049323283430803</v>
          </cell>
          <cell r="L20">
            <v>4.025924227735171</v>
          </cell>
          <cell r="M20">
            <v>4.0425900681267848</v>
          </cell>
          <cell r="N20">
            <v>3.8148758508112612</v>
          </cell>
          <cell r="O20">
            <v>3.3997084189819438</v>
          </cell>
          <cell r="P20">
            <v>3.1267165462900866</v>
          </cell>
          <cell r="Q20">
            <v>3.2259325289672183</v>
          </cell>
          <cell r="R20">
            <v>3.0222618474942524</v>
          </cell>
          <cell r="S20">
            <v>1.4</v>
          </cell>
          <cell r="T20">
            <v>1.5</v>
          </cell>
          <cell r="U20">
            <v>1.3</v>
          </cell>
          <cell r="V20">
            <v>1.4473378013151461</v>
          </cell>
          <cell r="W20">
            <v>1.4395076876848387</v>
          </cell>
          <cell r="X20">
            <v>1.5823229964751586</v>
          </cell>
          <cell r="Y20">
            <v>1.3745600730607173</v>
          </cell>
          <cell r="Z20">
            <v>1.1309688515012157</v>
          </cell>
          <cell r="AA20">
            <v>1.2077574571186478</v>
          </cell>
        </row>
        <row r="21">
          <cell r="F21">
            <v>13.4</v>
          </cell>
          <cell r="I21">
            <v>15.5</v>
          </cell>
          <cell r="L21">
            <v>17.600000000000001</v>
          </cell>
          <cell r="O21">
            <v>19.600000000000001</v>
          </cell>
          <cell r="R21">
            <v>21.8</v>
          </cell>
        </row>
        <row r="22">
          <cell r="F22">
            <v>20.100000000000001</v>
          </cell>
          <cell r="I22">
            <v>23.2</v>
          </cell>
          <cell r="L22">
            <v>26.3</v>
          </cell>
          <cell r="O22">
            <v>29.4</v>
          </cell>
          <cell r="R22">
            <v>32.700000000000003</v>
          </cell>
        </row>
        <row r="23">
          <cell r="U23">
            <v>43.7</v>
          </cell>
          <cell r="X23">
            <v>49</v>
          </cell>
          <cell r="AA23">
            <v>54.2</v>
          </cell>
          <cell r="AD23">
            <v>59.9</v>
          </cell>
          <cell r="AG23">
            <v>66.2</v>
          </cell>
        </row>
        <row r="24">
          <cell r="U24">
            <v>52.5</v>
          </cell>
          <cell r="X24">
            <v>58.8</v>
          </cell>
          <cell r="AA24">
            <v>65.099999999999994</v>
          </cell>
          <cell r="AD24">
            <v>71.8</v>
          </cell>
          <cell r="AG24">
            <v>79.400000000000006</v>
          </cell>
        </row>
        <row r="25">
          <cell r="F25">
            <v>0.8</v>
          </cell>
          <cell r="G25">
            <v>0.8</v>
          </cell>
          <cell r="H25">
            <v>0.76895603442581928</v>
          </cell>
          <cell r="I25">
            <v>0.69967761588741417</v>
          </cell>
          <cell r="J25">
            <v>0.70263610532629883</v>
          </cell>
          <cell r="K25">
            <v>1.1859728581880564</v>
          </cell>
          <cell r="L25">
            <v>1.2463306831002341</v>
          </cell>
          <cell r="M25">
            <v>1.385201609415579</v>
          </cell>
          <cell r="N25">
            <v>1.29285975624014</v>
          </cell>
          <cell r="O25">
            <v>1.2949869347412093</v>
          </cell>
          <cell r="P25">
            <v>1.2929576494032879</v>
          </cell>
          <cell r="Q25">
            <v>1.600807965538064</v>
          </cell>
          <cell r="R25">
            <v>2.2124505698707981</v>
          </cell>
          <cell r="S25">
            <v>3.4</v>
          </cell>
          <cell r="T25">
            <v>3.4</v>
          </cell>
          <cell r="U25">
            <v>3.5</v>
          </cell>
          <cell r="V25">
            <v>3.4799561862347854</v>
          </cell>
          <cell r="W25">
            <v>3.4598178432493238</v>
          </cell>
          <cell r="X25">
            <v>3.4821201363917642</v>
          </cell>
          <cell r="Y25">
            <v>3.7264353249142133</v>
          </cell>
          <cell r="Z25">
            <v>3.7886306971204355</v>
          </cell>
          <cell r="AA25">
            <v>4.0583234735747862</v>
          </cell>
        </row>
        <row r="26">
          <cell r="F26">
            <v>0.7</v>
          </cell>
          <cell r="G26">
            <v>0.6</v>
          </cell>
          <cell r="H26">
            <v>2.4367468792595277</v>
          </cell>
          <cell r="I26">
            <v>3.1911045811405514</v>
          </cell>
          <cell r="J26">
            <v>3.020612343404498</v>
          </cell>
          <cell r="K26">
            <v>2.2267227953254869</v>
          </cell>
          <cell r="L26">
            <v>2.1482441048890388</v>
          </cell>
          <cell r="M26">
            <v>2.4943315810239666</v>
          </cell>
          <cell r="N26">
            <v>0.98723965026382976</v>
          </cell>
          <cell r="O26">
            <v>0.97562719835460987</v>
          </cell>
          <cell r="P26">
            <v>1.0001877151198413</v>
          </cell>
          <cell r="Q26">
            <v>0.75200390649350657</v>
          </cell>
          <cell r="R26">
            <v>0.19439741224999996</v>
          </cell>
          <cell r="S26">
            <v>0</v>
          </cell>
          <cell r="T26">
            <v>0.2</v>
          </cell>
          <cell r="U26">
            <v>0.2</v>
          </cell>
          <cell r="V26">
            <v>0.45030168798546405</v>
          </cell>
          <cell r="W26">
            <v>0.4505533048766297</v>
          </cell>
          <cell r="X26">
            <v>0.45638762248901266</v>
          </cell>
          <cell r="Y26">
            <v>0.26943016983240031</v>
          </cell>
          <cell r="Z26">
            <v>0.27433861729291537</v>
          </cell>
          <cell r="AA26">
            <v>0.35466666666666669</v>
          </cell>
        </row>
        <row r="27">
          <cell r="F27">
            <v>3.2</v>
          </cell>
          <cell r="G27">
            <v>5</v>
          </cell>
          <cell r="H27">
            <v>3.1077860903254737</v>
          </cell>
          <cell r="I27">
            <v>4.3347435337827465</v>
          </cell>
          <cell r="J27">
            <v>5.4018555040440592</v>
          </cell>
          <cell r="K27">
            <v>3.8670553926900921</v>
          </cell>
          <cell r="L27">
            <v>1.9798424588590593</v>
          </cell>
          <cell r="M27">
            <v>1.5716382164553473</v>
          </cell>
          <cell r="N27">
            <v>3.6429013582558412</v>
          </cell>
          <cell r="O27">
            <v>2.0996307777484655</v>
          </cell>
          <cell r="P27">
            <v>2.0528205259906724</v>
          </cell>
          <cell r="Q27">
            <v>1.9883530340191515</v>
          </cell>
          <cell r="R27">
            <v>1.9930637027704825</v>
          </cell>
          <cell r="S27">
            <v>0.6</v>
          </cell>
          <cell r="T27">
            <v>0</v>
          </cell>
          <cell r="U27">
            <v>0.4</v>
          </cell>
          <cell r="V27">
            <v>0.49116361638043682</v>
          </cell>
          <cell r="W27">
            <v>0.49145218082346243</v>
          </cell>
          <cell r="X27">
            <v>5.5308942961952781</v>
          </cell>
          <cell r="Y27">
            <v>5.2318953086927369</v>
          </cell>
          <cell r="Z27">
            <v>5.3964198834669572</v>
          </cell>
          <cell r="AA27">
            <v>5.8785053771560758</v>
          </cell>
        </row>
        <row r="28">
          <cell r="F28">
            <v>0.6</v>
          </cell>
          <cell r="G28">
            <v>0.8</v>
          </cell>
          <cell r="H28">
            <v>0.63515706633948354</v>
          </cell>
          <cell r="I28">
            <v>0.62446868089672436</v>
          </cell>
          <cell r="J28">
            <v>1.0628692252826275</v>
          </cell>
          <cell r="K28">
            <v>1.5054024540978874</v>
          </cell>
          <cell r="L28">
            <v>3.2583907277213222</v>
          </cell>
          <cell r="M28">
            <v>3.836970753718894</v>
          </cell>
          <cell r="N28">
            <v>4.0088983234059254</v>
          </cell>
          <cell r="O28">
            <v>8.3490722277484135</v>
          </cell>
          <cell r="P28">
            <v>9.121355694835092</v>
          </cell>
          <cell r="Q28">
            <v>9.110607755794355</v>
          </cell>
          <cell r="R28">
            <v>9.1041367407664122</v>
          </cell>
          <cell r="S28">
            <v>2.7</v>
          </cell>
          <cell r="T28">
            <v>3.1</v>
          </cell>
          <cell r="U28">
            <v>3.3</v>
          </cell>
          <cell r="V28">
            <v>3.5869048493933313</v>
          </cell>
          <cell r="W28">
            <v>3.3581015120007969</v>
          </cell>
          <cell r="X28">
            <v>1.9719454566185017</v>
          </cell>
          <cell r="Y28">
            <v>2.1044808548898337</v>
          </cell>
          <cell r="Z28">
            <v>2.2272390824656449</v>
          </cell>
          <cell r="AA28">
            <v>2.2494733331260979</v>
          </cell>
        </row>
        <row r="29">
          <cell r="F29">
            <v>23.1</v>
          </cell>
          <cell r="I29">
            <v>27.6</v>
          </cell>
          <cell r="L29">
            <v>32</v>
          </cell>
          <cell r="O29">
            <v>36.4</v>
          </cell>
          <cell r="R29">
            <v>41.2</v>
          </cell>
        </row>
        <row r="30">
          <cell r="F30">
            <v>34.700000000000003</v>
          </cell>
          <cell r="I30">
            <v>41.3</v>
          </cell>
          <cell r="L30">
            <v>48</v>
          </cell>
          <cell r="O30">
            <v>54.6</v>
          </cell>
          <cell r="R30">
            <v>61.8</v>
          </cell>
        </row>
        <row r="31">
          <cell r="U31">
            <v>10.9</v>
          </cell>
          <cell r="X31">
            <v>12.4</v>
          </cell>
          <cell r="AA31">
            <v>13.9</v>
          </cell>
          <cell r="AD31">
            <v>15.8</v>
          </cell>
          <cell r="AG31">
            <v>18.8</v>
          </cell>
        </row>
        <row r="32">
          <cell r="U32">
            <v>16.3</v>
          </cell>
          <cell r="X32">
            <v>18.5</v>
          </cell>
          <cell r="AA32">
            <v>20.8</v>
          </cell>
          <cell r="AD32">
            <v>23.8</v>
          </cell>
          <cell r="AG32">
            <v>28.2</v>
          </cell>
        </row>
        <row r="45">
          <cell r="F45">
            <v>0.13</v>
          </cell>
          <cell r="G45">
            <v>0.23</v>
          </cell>
          <cell r="H45">
            <v>0.30409625471587715</v>
          </cell>
          <cell r="I45">
            <v>0.31233662750326208</v>
          </cell>
          <cell r="J45">
            <v>0.32210192634098561</v>
          </cell>
          <cell r="K45">
            <v>0.33211912811248218</v>
          </cell>
          <cell r="L45">
            <v>0.30615032707442003</v>
          </cell>
          <cell r="M45">
            <v>0.30857762096896868</v>
          </cell>
          <cell r="N45">
            <v>0.3060466737907197</v>
          </cell>
          <cell r="O45">
            <v>0.31342063032550938</v>
          </cell>
          <cell r="P45">
            <v>0.32825415211665154</v>
          </cell>
          <cell r="Q45">
            <v>0.38105976356036486</v>
          </cell>
          <cell r="R45">
            <v>0.44988155220375659</v>
          </cell>
          <cell r="S45">
            <v>0.5</v>
          </cell>
          <cell r="T45">
            <v>0.6</v>
          </cell>
          <cell r="U45">
            <v>0.7</v>
          </cell>
          <cell r="V45">
            <v>0.68555245503449669</v>
          </cell>
          <cell r="W45">
            <v>0.70232516913818643</v>
          </cell>
          <cell r="X45">
            <v>0.70998871083911552</v>
          </cell>
          <cell r="Y45">
            <v>0.72044484988942292</v>
          </cell>
          <cell r="Z45">
            <v>0.71255047090735546</v>
          </cell>
          <cell r="AA45">
            <v>0.76378533757100131</v>
          </cell>
        </row>
        <row r="46">
          <cell r="F46">
            <v>0.14000000000000001</v>
          </cell>
          <cell r="G46">
            <v>0.14000000000000001</v>
          </cell>
          <cell r="H46">
            <v>5.9814453916791917E-2</v>
          </cell>
          <cell r="I46">
            <v>7.2092976352446936E-2</v>
          </cell>
          <cell r="J46">
            <v>8.1058250517074992E-2</v>
          </cell>
          <cell r="K46">
            <v>6.0253927857034262E-2</v>
          </cell>
          <cell r="L46">
            <v>8.2248932292005625E-2</v>
          </cell>
          <cell r="M46">
            <v>8.5026016182452646E-2</v>
          </cell>
          <cell r="N46">
            <v>6.9221191199819621E-2</v>
          </cell>
          <cell r="O46">
            <v>7.2548420244429965E-2</v>
          </cell>
          <cell r="P46">
            <v>0.10956420832927172</v>
          </cell>
          <cell r="Q46">
            <v>0.12319865392409857</v>
          </cell>
          <cell r="R46">
            <v>0.16013091645758423</v>
          </cell>
          <cell r="S46">
            <v>0.3</v>
          </cell>
          <cell r="T46">
            <v>0.2</v>
          </cell>
          <cell r="U46">
            <v>0.2</v>
          </cell>
          <cell r="V46">
            <v>0.34295583172829669</v>
          </cell>
          <cell r="W46">
            <v>0.3727096611082803</v>
          </cell>
          <cell r="X46">
            <v>0.31984470605007709</v>
          </cell>
          <cell r="Y46">
            <v>0.3205229345376383</v>
          </cell>
          <cell r="Z46">
            <v>0.33405377514056378</v>
          </cell>
          <cell r="AA46">
            <v>0.43220646215141445</v>
          </cell>
        </row>
        <row r="47">
          <cell r="F47">
            <v>0.5</v>
          </cell>
          <cell r="G47">
            <v>0.5</v>
          </cell>
          <cell r="H47">
            <v>0.35759802997488299</v>
          </cell>
          <cell r="I47">
            <v>0.48035176108198502</v>
          </cell>
          <cell r="J47">
            <v>0.4994820577878295</v>
          </cell>
          <cell r="K47">
            <v>0.37815230570598857</v>
          </cell>
          <cell r="L47">
            <v>0.54619359585043525</v>
          </cell>
          <cell r="M47">
            <v>0.45133084537409007</v>
          </cell>
          <cell r="N47">
            <v>0.39677333174417162</v>
          </cell>
          <cell r="O47">
            <v>0.3831483439149973</v>
          </cell>
          <cell r="P47">
            <v>0.42883348810453875</v>
          </cell>
          <cell r="Q47">
            <v>0.47425521574023111</v>
          </cell>
          <cell r="R47">
            <v>0.50389594611023647</v>
          </cell>
          <cell r="S47">
            <v>0.3</v>
          </cell>
          <cell r="T47">
            <v>0.6</v>
          </cell>
          <cell r="U47">
            <v>0.4</v>
          </cell>
          <cell r="V47">
            <v>0.27670992793021859</v>
          </cell>
          <cell r="W47">
            <v>0.87755737823624103</v>
          </cell>
          <cell r="X47">
            <v>0.87652489288757096</v>
          </cell>
          <cell r="Y47">
            <v>0.97202271431060261</v>
          </cell>
          <cell r="Z47">
            <v>1.2369266434242516</v>
          </cell>
          <cell r="AA47">
            <v>1.8656626387351483</v>
          </cell>
        </row>
        <row r="48">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row>
        <row r="49">
          <cell r="U49">
            <v>7.4</v>
          </cell>
          <cell r="X49">
            <v>8.9</v>
          </cell>
          <cell r="AA49">
            <v>10.4</v>
          </cell>
          <cell r="AD49">
            <v>12.6</v>
          </cell>
          <cell r="AG49">
            <v>16.2</v>
          </cell>
        </row>
        <row r="50">
          <cell r="U50">
            <v>11.1</v>
          </cell>
          <cell r="X50">
            <v>13.3</v>
          </cell>
          <cell r="AA50">
            <v>15.6</v>
          </cell>
          <cell r="AD50">
            <v>18.899999999999999</v>
          </cell>
          <cell r="AG50">
            <v>24.2</v>
          </cell>
        </row>
        <row r="51">
          <cell r="F51">
            <v>0.01</v>
          </cell>
          <cell r="G51">
            <v>0.02</v>
          </cell>
          <cell r="H51">
            <v>1.8590519502350251E-2</v>
          </cell>
          <cell r="I51">
            <v>2.4464167934339826E-2</v>
          </cell>
          <cell r="J51">
            <v>3.2479924335638281E-2</v>
          </cell>
          <cell r="K51">
            <v>3.5240617114975427E-2</v>
          </cell>
          <cell r="L51">
            <v>3.669169309968353E-2</v>
          </cell>
          <cell r="M51">
            <v>3.5928237540982719E-2</v>
          </cell>
          <cell r="N51">
            <v>3.7300312906592484E-2</v>
          </cell>
          <cell r="O51">
            <v>3.6636240126853285E-2</v>
          </cell>
          <cell r="P51">
            <v>3.8931601317148443E-2</v>
          </cell>
          <cell r="Q51">
            <v>4.5385138925023383E-2</v>
          </cell>
          <cell r="R51">
            <v>7.1392818035021746E-2</v>
          </cell>
          <cell r="S51">
            <v>7.0000000000000007E-2</v>
          </cell>
          <cell r="T51">
            <v>0.08</v>
          </cell>
          <cell r="U51">
            <v>0.09</v>
          </cell>
          <cell r="V51">
            <v>9.888711598234716E-2</v>
          </cell>
          <cell r="W51">
            <v>0.12273695129887668</v>
          </cell>
          <cell r="X51">
            <v>0.12486291197786983</v>
          </cell>
          <cell r="Y51">
            <v>0.13200023866741575</v>
          </cell>
          <cell r="Z51">
            <v>0.13014062028355264</v>
          </cell>
          <cell r="AA51">
            <v>0.12558320753861626</v>
          </cell>
        </row>
        <row r="52">
          <cell r="F52">
            <v>0.01</v>
          </cell>
          <cell r="G52">
            <v>0.01</v>
          </cell>
          <cell r="H52">
            <v>8.0095493988476523E-3</v>
          </cell>
          <cell r="I52">
            <v>1.1004816873960745E-2</v>
          </cell>
          <cell r="J52">
            <v>1.0081242536728808E-2</v>
          </cell>
          <cell r="K52">
            <v>1.1180373770160585E-2</v>
          </cell>
          <cell r="L52">
            <v>1.6683219825105566E-2</v>
          </cell>
          <cell r="M52">
            <v>1.432748734856582E-2</v>
          </cell>
          <cell r="N52">
            <v>2.2383533117934357E-2</v>
          </cell>
          <cell r="O52">
            <v>2.7988269974590196E-2</v>
          </cell>
          <cell r="P52">
            <v>1.98360233436599E-2</v>
          </cell>
          <cell r="Q52">
            <v>2.9633539818498325E-2</v>
          </cell>
          <cell r="R52">
            <v>1.9280253498777846E-2</v>
          </cell>
          <cell r="S52">
            <v>0.02</v>
          </cell>
          <cell r="T52">
            <v>0.02</v>
          </cell>
          <cell r="U52">
            <v>0.02</v>
          </cell>
          <cell r="V52">
            <v>1.5112329098406612E-2</v>
          </cell>
          <cell r="W52">
            <v>1.0692072612361495E-2</v>
          </cell>
          <cell r="X52">
            <v>1.0407427022019307E-2</v>
          </cell>
          <cell r="Y52">
            <v>1.1855381567681582E-2</v>
          </cell>
          <cell r="Z52">
            <v>9.8250182350647728E-3</v>
          </cell>
          <cell r="AA52">
            <v>1.1429616204220647E-2</v>
          </cell>
        </row>
        <row r="53">
          <cell r="F53">
            <v>0.03</v>
          </cell>
          <cell r="G53">
            <v>0.02</v>
          </cell>
          <cell r="H53">
            <v>2.5257162858475297E-2</v>
          </cell>
          <cell r="I53">
            <v>2.6281649610969657E-2</v>
          </cell>
          <cell r="J53">
            <v>4.5547606226009403E-2</v>
          </cell>
          <cell r="K53">
            <v>4.965096867382579E-2</v>
          </cell>
          <cell r="L53">
            <v>5.7438288704485939E-2</v>
          </cell>
          <cell r="M53">
            <v>6.9761563453588346E-2</v>
          </cell>
          <cell r="N53">
            <v>5.312913606341739E-2</v>
          </cell>
          <cell r="O53">
            <v>4.3328142519945885E-2</v>
          </cell>
          <cell r="P53">
            <v>3.9675376507977457E-2</v>
          </cell>
          <cell r="Q53">
            <v>2.8425485905335023E-2</v>
          </cell>
          <cell r="R53">
            <v>2.9827305076931911E-2</v>
          </cell>
          <cell r="S53">
            <v>0.02</v>
          </cell>
          <cell r="T53">
            <v>0.01</v>
          </cell>
          <cell r="U53">
            <v>0.02</v>
          </cell>
          <cell r="V53">
            <v>1.8674487716603669E-2</v>
          </cell>
          <cell r="W53">
            <v>2.6877860604091395E-2</v>
          </cell>
          <cell r="X53">
            <v>3.0404696497897472E-2</v>
          </cell>
          <cell r="Y53">
            <v>2.5371376872389877E-2</v>
          </cell>
          <cell r="Z53">
            <v>2.1601630092071167E-2</v>
          </cell>
          <cell r="AA53">
            <v>1.9064570144785062E-2</v>
          </cell>
        </row>
        <row r="54">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row>
        <row r="55">
          <cell r="F55">
            <v>4.9000000000000004</v>
          </cell>
          <cell r="I55">
            <v>6</v>
          </cell>
          <cell r="L55">
            <v>7.2</v>
          </cell>
          <cell r="O55">
            <v>8.3000000000000007</v>
          </cell>
          <cell r="R55">
            <v>9.6</v>
          </cell>
        </row>
        <row r="57">
          <cell r="E57" t="str">
            <v xml:space="preserve">new anticipated </v>
          </cell>
          <cell r="U57">
            <v>3.9</v>
          </cell>
          <cell r="X57">
            <v>4.7</v>
          </cell>
          <cell r="AA57">
            <v>5.5</v>
          </cell>
          <cell r="AD57">
            <v>6.5</v>
          </cell>
          <cell r="AG57">
            <v>7.5</v>
          </cell>
        </row>
        <row r="65">
          <cell r="F65">
            <v>0.01</v>
          </cell>
          <cell r="G65">
            <v>0.01</v>
          </cell>
          <cell r="H65">
            <v>9.5672760317511152E-3</v>
          </cell>
          <cell r="I65">
            <v>1.0720144137625898E-2</v>
          </cell>
          <cell r="J65">
            <v>1.0745803115840946E-2</v>
          </cell>
          <cell r="K65">
            <v>9.7796759982118342E-3</v>
          </cell>
          <cell r="L65">
            <v>9.8029724171397881E-3</v>
          </cell>
          <cell r="M65">
            <v>9.8475130863153737E-3</v>
          </cell>
          <cell r="N65">
            <v>3.8503531724275231E-2</v>
          </cell>
          <cell r="O65">
            <v>8.9527904848284656E-2</v>
          </cell>
          <cell r="P65">
            <v>1.33267735632836E-2</v>
          </cell>
          <cell r="Q65">
            <v>5.85183823784865E-2</v>
          </cell>
          <cell r="R65">
            <v>6.9000048738838693E-2</v>
          </cell>
          <cell r="S65">
            <v>0.04</v>
          </cell>
          <cell r="T65">
            <v>0.04</v>
          </cell>
          <cell r="U65">
            <v>0.04</v>
          </cell>
          <cell r="V65">
            <v>3.908713176447997E-2</v>
          </cell>
          <cell r="W65">
            <v>3.8807108403581418E-2</v>
          </cell>
          <cell r="X65">
            <v>3.8893261332943095E-2</v>
          </cell>
          <cell r="Y65">
            <v>5.5128109598283688E-2</v>
          </cell>
          <cell r="Z65">
            <v>7.6005799548042263E-2</v>
          </cell>
          <cell r="AA65">
            <v>0.27983361873134227</v>
          </cell>
        </row>
        <row r="66">
          <cell r="F66">
            <v>3.1339814834101531E-3</v>
          </cell>
          <cell r="G66">
            <v>3.1339814834101531E-3</v>
          </cell>
          <cell r="H66">
            <v>0</v>
          </cell>
          <cell r="I66">
            <v>0</v>
          </cell>
          <cell r="J66">
            <v>0</v>
          </cell>
          <cell r="K66">
            <v>0</v>
          </cell>
          <cell r="L66">
            <v>1.8796007428368487E-2</v>
          </cell>
          <cell r="M66">
            <v>1.7457132094203968E-2</v>
          </cell>
          <cell r="N66">
            <v>0</v>
          </cell>
          <cell r="O66">
            <v>0</v>
          </cell>
          <cell r="P66">
            <v>0</v>
          </cell>
          <cell r="Q66">
            <v>1.1627818525871017E-2</v>
          </cell>
          <cell r="R66">
            <v>1.2711353272989957E-2</v>
          </cell>
          <cell r="S66">
            <v>0</v>
          </cell>
          <cell r="T66">
            <v>0</v>
          </cell>
          <cell r="U66">
            <v>0</v>
          </cell>
          <cell r="V66">
            <v>5.2576757112682955E-2</v>
          </cell>
          <cell r="W66">
            <v>5.0092755137816559E-2</v>
          </cell>
          <cell r="X66">
            <v>5.2965814462746522E-2</v>
          </cell>
          <cell r="Y66">
            <v>4.0115158424390861E-2</v>
          </cell>
          <cell r="Z66">
            <v>6.6461795142489802E-2</v>
          </cell>
          <cell r="AA66">
            <v>0</v>
          </cell>
        </row>
        <row r="67">
          <cell r="F67">
            <v>0.05</v>
          </cell>
          <cell r="G67">
            <v>0.08</v>
          </cell>
          <cell r="H67">
            <v>9.4901770945246947E-2</v>
          </cell>
          <cell r="I67">
            <v>9.056435942936808E-2</v>
          </cell>
          <cell r="J67">
            <v>8.6091550820153462E-2</v>
          </cell>
          <cell r="K67">
            <v>7.8775358420570402E-2</v>
          </cell>
          <cell r="L67">
            <v>5.6071235643054315E-2</v>
          </cell>
          <cell r="M67">
            <v>3.8641067669193049E-2</v>
          </cell>
          <cell r="N67">
            <v>3.6694650405098526E-2</v>
          </cell>
          <cell r="O67">
            <v>3.7498023438410001E-2</v>
          </cell>
          <cell r="P67">
            <v>3.9033634265304158E-2</v>
          </cell>
          <cell r="Q67">
            <v>4.8260591934809777E-2</v>
          </cell>
          <cell r="R67">
            <v>5.2757740575506994E-2</v>
          </cell>
          <cell r="S67">
            <v>0.05</v>
          </cell>
          <cell r="T67">
            <v>0.1</v>
          </cell>
          <cell r="U67">
            <v>0.2</v>
          </cell>
          <cell r="V67">
            <v>0.22967402796718714</v>
          </cell>
          <cell r="W67">
            <v>0.29764227010852867</v>
          </cell>
          <cell r="X67">
            <v>1.0811432914152028</v>
          </cell>
          <cell r="Y67">
            <v>1.2994597335404321</v>
          </cell>
          <cell r="Z67">
            <v>1.2861583262219858</v>
          </cell>
          <cell r="AA67">
            <v>1.5939319090063275</v>
          </cell>
        </row>
        <row r="68">
          <cell r="F68">
            <v>0.03</v>
          </cell>
          <cell r="G68">
            <v>0</v>
          </cell>
          <cell r="H68">
            <v>5.5926641386861431E-2</v>
          </cell>
          <cell r="I68">
            <v>5.3370557807180349E-2</v>
          </cell>
          <cell r="J68">
            <v>7.5041718486396097E-2</v>
          </cell>
          <cell r="K68">
            <v>6.8664557833445022E-2</v>
          </cell>
          <cell r="L68">
            <v>6.5258048262537782E-2</v>
          </cell>
          <cell r="M68">
            <v>5.91384868135112E-2</v>
          </cell>
          <cell r="N68">
            <v>5.6159579173285311E-2</v>
          </cell>
          <cell r="O68">
            <v>5.7389106937465052E-2</v>
          </cell>
          <cell r="P68">
            <v>6.875467558406366E-2</v>
          </cell>
          <cell r="Q68">
            <v>5.9785509411779285E-2</v>
          </cell>
          <cell r="R68">
            <v>6.5356603996523571E-2</v>
          </cell>
          <cell r="S68">
            <v>0.02</v>
          </cell>
          <cell r="T68">
            <v>0.2</v>
          </cell>
          <cell r="U68">
            <v>0.4</v>
          </cell>
          <cell r="V68">
            <v>0.54227085653040441</v>
          </cell>
          <cell r="W68">
            <v>1.0122779541232754</v>
          </cell>
          <cell r="X68">
            <v>0.92504940087011311</v>
          </cell>
          <cell r="Y68">
            <v>0.95386663431664931</v>
          </cell>
          <cell r="Z68">
            <v>1.12097175528451</v>
          </cell>
          <cell r="AA68">
            <v>1.1318019043005807</v>
          </cell>
        </row>
        <row r="72">
          <cell r="U72">
            <v>3.9</v>
          </cell>
          <cell r="X72">
            <v>4.7</v>
          </cell>
          <cell r="AA72">
            <v>5.5</v>
          </cell>
          <cell r="AD72">
            <v>6.5</v>
          </cell>
          <cell r="AG72">
            <v>7.5</v>
          </cell>
        </row>
        <row r="73">
          <cell r="H73">
            <v>1.4968660185165898</v>
          </cell>
          <cell r="I73">
            <v>1.51133572336225</v>
          </cell>
          <cell r="J73">
            <v>1.7263372926596898</v>
          </cell>
          <cell r="K73">
            <v>1.73045946486942</v>
          </cell>
          <cell r="L73">
            <v>1.73458163707914</v>
          </cell>
          <cell r="M73">
            <v>1.82763768360766</v>
          </cell>
          <cell r="N73">
            <v>1.83197070296873</v>
          </cell>
          <cell r="O73">
            <v>1.78537041864711</v>
          </cell>
          <cell r="P73">
            <v>1.9</v>
          </cell>
          <cell r="Q73">
            <v>4.5999999999999996</v>
          </cell>
          <cell r="R73">
            <v>4.5999999999999996</v>
          </cell>
          <cell r="S73">
            <v>4.5999999999999996</v>
          </cell>
          <cell r="T73">
            <v>5.35434850293752</v>
          </cell>
          <cell r="U73">
            <v>5.3663150131253623</v>
          </cell>
          <cell r="V73">
            <v>5.4078005345846041</v>
          </cell>
          <cell r="W73">
            <v>5.4789539117392501</v>
          </cell>
          <cell r="X73">
            <v>5.5029331308612601</v>
          </cell>
          <cell r="Y73">
            <v>5.5151227439987824</v>
          </cell>
          <cell r="Z73">
            <v>5.316711369239667</v>
          </cell>
          <cell r="AA73">
            <v>7.0631618157995861</v>
          </cell>
        </row>
        <row r="74">
          <cell r="F74">
            <v>1.4968660185165898</v>
          </cell>
          <cell r="G74">
            <v>1.4968660185165898</v>
          </cell>
          <cell r="S74">
            <v>0</v>
          </cell>
          <cell r="T74">
            <v>0</v>
          </cell>
          <cell r="U74">
            <v>0</v>
          </cell>
          <cell r="V74">
            <v>0</v>
          </cell>
          <cell r="W74">
            <v>0.39952170000000004</v>
          </cell>
          <cell r="X74">
            <v>0.40040865000000003</v>
          </cell>
          <cell r="Y74">
            <v>7.6575995999999993</v>
          </cell>
          <cell r="Z74">
            <v>11.0933496</v>
          </cell>
          <cell r="AA74">
            <v>16.090963200000001</v>
          </cell>
        </row>
        <row r="75">
          <cell r="S75">
            <v>0</v>
          </cell>
          <cell r="T75">
            <v>0</v>
          </cell>
          <cell r="U75">
            <v>0</v>
          </cell>
          <cell r="V75">
            <v>1.6742659499999999</v>
          </cell>
          <cell r="W75">
            <v>9.6976139400000001</v>
          </cell>
          <cell r="X75">
            <v>58.954292519999996</v>
          </cell>
          <cell r="Y75">
            <v>80.186801279999997</v>
          </cell>
          <cell r="Z75">
            <v>95.385184979999977</v>
          </cell>
          <cell r="AA75">
            <v>106.17865760000001</v>
          </cell>
        </row>
        <row r="76">
          <cell r="S76">
            <v>0</v>
          </cell>
          <cell r="T76">
            <v>5.7658020565068497</v>
          </cell>
          <cell r="U76">
            <v>26.365252931506848</v>
          </cell>
          <cell r="V76">
            <v>36.399381162534247</v>
          </cell>
          <cell r="W76">
            <v>34.480516854904117</v>
          </cell>
          <cell r="X76">
            <v>10.297722200342465</v>
          </cell>
          <cell r="Y76">
            <v>9.6130758000000007</v>
          </cell>
          <cell r="Z76">
            <v>0</v>
          </cell>
          <cell r="AA76">
            <v>0</v>
          </cell>
        </row>
        <row r="79">
          <cell r="U79">
            <v>41.5</v>
          </cell>
          <cell r="X79">
            <v>45.9</v>
          </cell>
          <cell r="AA79">
            <v>50.3</v>
          </cell>
          <cell r="AD79">
            <v>57.5</v>
          </cell>
          <cell r="AG79">
            <v>70.2</v>
          </cell>
        </row>
        <row r="80">
          <cell r="U80">
            <v>49.8</v>
          </cell>
          <cell r="X80">
            <v>55.1</v>
          </cell>
          <cell r="AA80">
            <v>60.4</v>
          </cell>
          <cell r="AD80">
            <v>69</v>
          </cell>
          <cell r="AG80">
            <v>84.2</v>
          </cell>
        </row>
        <row r="81">
          <cell r="S81">
            <v>0</v>
          </cell>
          <cell r="T81">
            <v>0</v>
          </cell>
          <cell r="U81">
            <v>0</v>
          </cell>
          <cell r="V81">
            <v>0</v>
          </cell>
          <cell r="W81">
            <v>0</v>
          </cell>
          <cell r="X81">
            <v>0</v>
          </cell>
          <cell r="Y81">
            <v>4.0408237499999994E-3</v>
          </cell>
          <cell r="Z81">
            <v>4.0408237499999994E-3</v>
          </cell>
          <cell r="AA81">
            <v>4.0222999999999995E-3</v>
          </cell>
        </row>
        <row r="82">
          <cell r="S82">
            <v>0</v>
          </cell>
          <cell r="T82">
            <v>0</v>
          </cell>
          <cell r="U82">
            <v>0</v>
          </cell>
          <cell r="V82">
            <v>0</v>
          </cell>
          <cell r="W82">
            <v>0</v>
          </cell>
          <cell r="X82">
            <v>4.6471361561490985E-3</v>
          </cell>
          <cell r="Y82">
            <v>0</v>
          </cell>
          <cell r="Z82">
            <v>0</v>
          </cell>
          <cell r="AA82">
            <v>0</v>
          </cell>
        </row>
        <row r="83">
          <cell r="S83">
            <v>0</v>
          </cell>
          <cell r="T83">
            <v>0</v>
          </cell>
          <cell r="U83">
            <v>0.01</v>
          </cell>
          <cell r="V83">
            <v>6.4564909876034197E-3</v>
          </cell>
          <cell r="W83">
            <v>6.7013029636084553E-3</v>
          </cell>
          <cell r="X83">
            <v>3.8138565695292597E-3</v>
          </cell>
          <cell r="Y83">
            <v>1.6154287937717157E-2</v>
          </cell>
          <cell r="Z83">
            <v>1.9055034151700588E-2</v>
          </cell>
          <cell r="AA83">
            <v>3.2565416312993964E-2</v>
          </cell>
        </row>
        <row r="84">
          <cell r="S84">
            <v>0</v>
          </cell>
          <cell r="T84">
            <v>0</v>
          </cell>
          <cell r="U84">
            <v>0</v>
          </cell>
          <cell r="V84">
            <v>0</v>
          </cell>
          <cell r="W84">
            <v>0</v>
          </cell>
          <cell r="X84">
            <v>0</v>
          </cell>
          <cell r="Y84">
            <v>0</v>
          </cell>
          <cell r="Z84">
            <v>0</v>
          </cell>
          <cell r="AA84">
            <v>0</v>
          </cell>
        </row>
        <row r="85">
          <cell r="U85">
            <v>12.2</v>
          </cell>
          <cell r="X85">
            <v>14</v>
          </cell>
          <cell r="AA85">
            <v>15.8</v>
          </cell>
          <cell r="AD85">
            <v>17.899999999999999</v>
          </cell>
          <cell r="AG85">
            <v>20.7</v>
          </cell>
        </row>
        <row r="86">
          <cell r="U86">
            <v>18.3</v>
          </cell>
          <cell r="X86">
            <v>21</v>
          </cell>
          <cell r="AA86">
            <v>23.7</v>
          </cell>
          <cell r="AD86">
            <v>26.8</v>
          </cell>
          <cell r="AG86">
            <v>31</v>
          </cell>
        </row>
        <row r="87">
          <cell r="S87">
            <v>0</v>
          </cell>
          <cell r="T87">
            <v>0</v>
          </cell>
          <cell r="U87">
            <v>0</v>
          </cell>
          <cell r="V87">
            <v>0</v>
          </cell>
          <cell r="W87">
            <v>0</v>
          </cell>
          <cell r="X87">
            <v>0</v>
          </cell>
          <cell r="Y87">
            <v>0</v>
          </cell>
          <cell r="Z87">
            <v>0</v>
          </cell>
          <cell r="AA87">
            <v>0</v>
          </cell>
        </row>
        <row r="88">
          <cell r="S88">
            <v>0</v>
          </cell>
          <cell r="T88">
            <v>0</v>
          </cell>
          <cell r="U88">
            <v>0</v>
          </cell>
          <cell r="V88">
            <v>0</v>
          </cell>
          <cell r="W88">
            <v>0</v>
          </cell>
          <cell r="X88">
            <v>0</v>
          </cell>
          <cell r="Y88">
            <v>0</v>
          </cell>
          <cell r="Z88">
            <v>0</v>
          </cell>
          <cell r="AA88">
            <v>0</v>
          </cell>
        </row>
        <row r="89">
          <cell r="S89">
            <v>0</v>
          </cell>
          <cell r="T89">
            <v>0</v>
          </cell>
          <cell r="U89">
            <v>0</v>
          </cell>
          <cell r="V89">
            <v>0</v>
          </cell>
          <cell r="W89">
            <v>0</v>
          </cell>
          <cell r="X89">
            <v>0</v>
          </cell>
          <cell r="Y89">
            <v>0</v>
          </cell>
          <cell r="Z89">
            <v>0</v>
          </cell>
          <cell r="AA89">
            <v>0</v>
          </cell>
        </row>
        <row r="90">
          <cell r="S90">
            <v>0</v>
          </cell>
          <cell r="T90">
            <v>0.1</v>
          </cell>
          <cell r="U90">
            <v>0.2</v>
          </cell>
          <cell r="V90">
            <v>0.19546991506849312</v>
          </cell>
          <cell r="W90">
            <v>0.2204953939726027</v>
          </cell>
          <cell r="X90">
            <v>0.21448863153193973</v>
          </cell>
          <cell r="Y90">
            <v>0.44671775958211513</v>
          </cell>
          <cell r="Z90">
            <v>0.32157178543237258</v>
          </cell>
          <cell r="AA90">
            <v>0.6042443982144291</v>
          </cell>
        </row>
        <row r="91">
          <cell r="U91">
            <v>17.899999999999999</v>
          </cell>
          <cell r="X91">
            <v>18.8</v>
          </cell>
          <cell r="AA91">
            <v>19.7</v>
          </cell>
          <cell r="AD91">
            <v>22.8</v>
          </cell>
          <cell r="AG91">
            <v>30.3</v>
          </cell>
        </row>
        <row r="92">
          <cell r="U92">
            <v>26.9</v>
          </cell>
          <cell r="X92">
            <v>28.2</v>
          </cell>
          <cell r="AA92">
            <v>29.6</v>
          </cell>
          <cell r="AD92">
            <v>34.200000000000003</v>
          </cell>
          <cell r="AG92">
            <v>45.5</v>
          </cell>
        </row>
        <row r="93">
          <cell r="S93">
            <v>0</v>
          </cell>
          <cell r="T93">
            <v>0</v>
          </cell>
          <cell r="U93">
            <v>0</v>
          </cell>
          <cell r="V93">
            <v>0</v>
          </cell>
          <cell r="W93">
            <v>0</v>
          </cell>
          <cell r="X93">
            <v>0</v>
          </cell>
          <cell r="Y93">
            <v>0</v>
          </cell>
          <cell r="Z93">
            <v>0</v>
          </cell>
          <cell r="AA93">
            <v>0</v>
          </cell>
        </row>
        <row r="94">
          <cell r="S94">
            <v>0</v>
          </cell>
          <cell r="T94">
            <v>0</v>
          </cell>
          <cell r="U94">
            <v>0</v>
          </cell>
          <cell r="V94">
            <v>0</v>
          </cell>
          <cell r="W94">
            <v>0</v>
          </cell>
          <cell r="X94">
            <v>0</v>
          </cell>
          <cell r="Y94">
            <v>0</v>
          </cell>
          <cell r="Z94">
            <v>0</v>
          </cell>
          <cell r="AA94">
            <v>0</v>
          </cell>
        </row>
        <row r="95">
          <cell r="S95">
            <v>0</v>
          </cell>
          <cell r="T95">
            <v>0</v>
          </cell>
          <cell r="U95">
            <v>0</v>
          </cell>
          <cell r="V95">
            <v>0</v>
          </cell>
          <cell r="W95">
            <v>0</v>
          </cell>
          <cell r="X95">
            <v>0</v>
          </cell>
          <cell r="Y95">
            <v>0</v>
          </cell>
          <cell r="Z95">
            <v>0</v>
          </cell>
          <cell r="AA95">
            <v>0</v>
          </cell>
        </row>
        <row r="96">
          <cell r="S96">
            <v>0</v>
          </cell>
          <cell r="T96">
            <v>0</v>
          </cell>
          <cell r="U96">
            <v>0</v>
          </cell>
          <cell r="V96">
            <v>0</v>
          </cell>
          <cell r="W96">
            <v>0</v>
          </cell>
          <cell r="X96">
            <v>0</v>
          </cell>
          <cell r="Y96">
            <v>0</v>
          </cell>
          <cell r="Z96">
            <v>0</v>
          </cell>
          <cell r="AA96">
            <v>0</v>
          </cell>
        </row>
        <row r="98">
          <cell r="U98">
            <v>3.9</v>
          </cell>
          <cell r="X98">
            <v>4.7</v>
          </cell>
          <cell r="AA98">
            <v>5.5</v>
          </cell>
          <cell r="AD98">
            <v>6.5</v>
          </cell>
          <cell r="AG98">
            <v>7.5</v>
          </cell>
        </row>
        <row r="99">
          <cell r="F99">
            <v>14.1</v>
          </cell>
          <cell r="G99">
            <v>20.3</v>
          </cell>
          <cell r="H99">
            <v>24.265444827775973</v>
          </cell>
          <cell r="I99">
            <v>25.894658647761219</v>
          </cell>
          <cell r="J99">
            <v>26.894569180183623</v>
          </cell>
          <cell r="K99">
            <v>28.678029760730997</v>
          </cell>
          <cell r="L99">
            <v>30.309424834167888</v>
          </cell>
          <cell r="M99">
            <v>32.856201935738206</v>
          </cell>
          <cell r="N99">
            <v>36.992258765155427</v>
          </cell>
          <cell r="O99">
            <v>39.574741631177034</v>
          </cell>
          <cell r="P99">
            <v>42.40716742680965</v>
          </cell>
          <cell r="Q99">
            <v>47.614439634916693</v>
          </cell>
          <cell r="R99">
            <v>54.693510482715304</v>
          </cell>
          <cell r="S99">
            <v>62.2</v>
          </cell>
          <cell r="T99">
            <v>71.174348502937534</v>
          </cell>
          <cell r="U99">
            <v>76.896315013125374</v>
          </cell>
          <cell r="V99">
            <v>79.068623731009154</v>
          </cell>
          <cell r="W99">
            <v>81.422711501290763</v>
          </cell>
          <cell r="X99">
            <v>84.285189577822635</v>
          </cell>
          <cell r="Y99">
            <v>86.63192796788212</v>
          </cell>
          <cell r="Z99">
            <v>89.891409028989258</v>
          </cell>
          <cell r="AA99">
            <v>104.63270305900397</v>
          </cell>
        </row>
        <row r="100">
          <cell r="F100">
            <v>13.4</v>
          </cell>
          <cell r="G100">
            <v>10.5</v>
          </cell>
          <cell r="H100">
            <v>10.647174223477997</v>
          </cell>
          <cell r="I100">
            <v>12.065953709712801</v>
          </cell>
          <cell r="J100">
            <v>15.07259865845166</v>
          </cell>
          <cell r="K100">
            <v>15.120164917573932</v>
          </cell>
          <cell r="L100">
            <v>16.986448687795306</v>
          </cell>
          <cell r="M100">
            <v>15.004194618221625</v>
          </cell>
          <cell r="N100">
            <v>8.8816969981823366</v>
          </cell>
          <cell r="O100">
            <v>8.9336779149301897</v>
          </cell>
          <cell r="P100">
            <v>10.563326580857058</v>
          </cell>
          <cell r="Q100">
            <v>14.850519178602902</v>
          </cell>
          <cell r="R100">
            <v>15.49118213600727</v>
          </cell>
          <cell r="S100">
            <v>16.5</v>
          </cell>
          <cell r="T100">
            <v>14.919999999999998</v>
          </cell>
          <cell r="U100">
            <v>14.12</v>
          </cell>
          <cell r="V100">
            <v>16.136624594319624</v>
          </cell>
          <cell r="W100">
            <v>16.983837564173044</v>
          </cell>
          <cell r="X100">
            <v>15.560307791088313</v>
          </cell>
          <cell r="Y100">
            <v>24.136897621942815</v>
          </cell>
          <cell r="Z100">
            <v>27.846325374073949</v>
          </cell>
          <cell r="AA100">
            <v>27.657525766793363</v>
          </cell>
        </row>
        <row r="101">
          <cell r="F101">
            <v>16</v>
          </cell>
          <cell r="G101">
            <v>17.100000000000001</v>
          </cell>
          <cell r="H101">
            <v>15.479177391190225</v>
          </cell>
          <cell r="I101">
            <v>16.774000705884454</v>
          </cell>
          <cell r="J101">
            <v>16.410507165683548</v>
          </cell>
          <cell r="K101">
            <v>18.510527258623579</v>
          </cell>
          <cell r="L101">
            <v>15.696869547535556</v>
          </cell>
          <cell r="M101">
            <v>15.182358149958354</v>
          </cell>
          <cell r="N101">
            <v>19.276422926902683</v>
          </cell>
          <cell r="O101">
            <v>18.928374466067499</v>
          </cell>
          <cell r="P101">
            <v>20.993103948355106</v>
          </cell>
          <cell r="Q101">
            <v>22.644731003752167</v>
          </cell>
          <cell r="R101">
            <v>24.18716421500779</v>
          </cell>
          <cell r="S101">
            <v>17.399999999999999</v>
          </cell>
          <cell r="T101">
            <v>29.310000000000006</v>
          </cell>
          <cell r="U101">
            <v>24.129999999999995</v>
          </cell>
          <cell r="V101">
            <v>20.959342575861427</v>
          </cell>
          <cell r="W101">
            <v>47.855926326902008</v>
          </cell>
          <cell r="X101">
            <v>94.269923800630067</v>
          </cell>
          <cell r="Y101">
            <v>111.64388992397674</v>
          </cell>
          <cell r="Z101">
            <v>147.89825784535205</v>
          </cell>
          <cell r="AA101">
            <v>158.55804472388314</v>
          </cell>
        </row>
        <row r="102">
          <cell r="F102">
            <v>5.4</v>
          </cell>
          <cell r="G102">
            <v>5.9</v>
          </cell>
          <cell r="H102">
            <v>4.3796985749208028</v>
          </cell>
          <cell r="I102">
            <v>4.5285883816067498</v>
          </cell>
          <cell r="J102">
            <v>5.0145933295197755</v>
          </cell>
          <cell r="K102">
            <v>5.478999340274413</v>
          </cell>
          <cell r="L102">
            <v>7.3495730037190308</v>
          </cell>
          <cell r="M102">
            <v>7.9386993086591886</v>
          </cell>
          <cell r="N102">
            <v>7.8799337533904721</v>
          </cell>
          <cell r="O102">
            <v>11.806169753667822</v>
          </cell>
          <cell r="P102">
            <v>12.325047489689688</v>
          </cell>
          <cell r="Q102">
            <v>12.404858203146935</v>
          </cell>
          <cell r="R102">
            <v>12.201051341342579</v>
          </cell>
          <cell r="S102">
            <v>4.0999999999999996</v>
          </cell>
          <cell r="T102">
            <v>10.66580205650685</v>
          </cell>
          <cell r="U102">
            <v>31.565252931506848</v>
          </cell>
          <cell r="V102">
            <v>42.171364584841619</v>
          </cell>
          <cell r="W102">
            <v>40.510899402685631</v>
          </cell>
          <cell r="X102">
            <v>14.991528685838176</v>
          </cell>
          <cell r="Y102">
            <v>14.492701121849317</v>
          </cell>
          <cell r="Z102">
            <v>4.8007514746837439</v>
          </cell>
          <cell r="AA102">
            <v>5.1932770927597556</v>
          </cell>
        </row>
        <row r="103">
          <cell r="F103">
            <v>97.2</v>
          </cell>
          <cell r="I103">
            <v>120.2</v>
          </cell>
          <cell r="L103">
            <v>143.30000000000001</v>
          </cell>
          <cell r="O103">
            <v>166.3</v>
          </cell>
          <cell r="R103">
            <v>192.8</v>
          </cell>
        </row>
        <row r="104">
          <cell r="F104">
            <v>48.6</v>
          </cell>
          <cell r="I104">
            <v>60.1</v>
          </cell>
          <cell r="L104">
            <v>71.599999999999994</v>
          </cell>
          <cell r="O104">
            <v>83.2</v>
          </cell>
          <cell r="R104">
            <v>96.4</v>
          </cell>
        </row>
        <row r="105">
          <cell r="U105">
            <v>184.1</v>
          </cell>
          <cell r="X105">
            <v>207.2</v>
          </cell>
          <cell r="AA105">
            <v>230.3</v>
          </cell>
          <cell r="AD105">
            <v>260.89999999999998</v>
          </cell>
          <cell r="AG105">
            <v>306.2</v>
          </cell>
        </row>
        <row r="106">
          <cell r="U106">
            <v>92.1</v>
          </cell>
          <cell r="X106">
            <v>103.6</v>
          </cell>
          <cell r="AA106">
            <v>115.1</v>
          </cell>
          <cell r="AD106">
            <v>130.4</v>
          </cell>
          <cell r="AG106">
            <v>153.1</v>
          </cell>
        </row>
      </sheetData>
      <sheetData sheetId="13">
        <row r="1">
          <cell r="W1" t="str">
            <v>Expenditure threshold (or scaled trigger) (£m)</v>
          </cell>
        </row>
        <row r="2">
          <cell r="W2" t="str">
            <v>Expenditure threshold  or Total expenditure anticipated for subsequent year (£m)</v>
          </cell>
        </row>
        <row r="3">
          <cell r="T3" t="str">
            <v>30 April 2013</v>
          </cell>
          <cell r="W3" t="str">
            <v>Expenditure threshold (50% of total anticipated expenditure) (£m)</v>
          </cell>
        </row>
        <row r="4">
          <cell r="T4" t="str">
            <v>31 May 2013</v>
          </cell>
          <cell r="W4" t="str">
            <v xml:space="preserve">Expenditure threshold (Total expenditure anticipated for subsequent year) (£m) </v>
          </cell>
        </row>
        <row r="5">
          <cell r="T5" t="str">
            <v>30 June 2013</v>
          </cell>
        </row>
        <row r="6">
          <cell r="T6" t="str">
            <v>31 July 2013</v>
          </cell>
          <cell r="W6" t="str">
            <v>Forecast expenditure (£m) - Accreditations receiving payment</v>
          </cell>
        </row>
        <row r="7">
          <cell r="T7" t="str">
            <v>31 August 2013</v>
          </cell>
          <cell r="W7" t="str">
            <v>Forecast expenditure (£m) - Accreditations that have not yet received payment as at 31.01.2015</v>
          </cell>
        </row>
        <row r="8">
          <cell r="T8" t="str">
            <v>30 September 2013</v>
          </cell>
          <cell r="W8" t="str">
            <v>Forecast expenditure (£m) - Full applications</v>
          </cell>
        </row>
        <row r="9">
          <cell r="T9" t="str">
            <v>31 October 2013</v>
          </cell>
          <cell r="W9" t="str">
            <v>Forecast expenditure (£m)  - Preliminary applications and preliminary accreditations</v>
          </cell>
        </row>
        <row r="10">
          <cell r="T10" t="str">
            <v>30 November 2013</v>
          </cell>
        </row>
        <row r="11">
          <cell r="T11" t="str">
            <v>31 December 2013</v>
          </cell>
          <cell r="Y11" t="str">
            <v>Small biomass plants forecast expenditure, as at 31.01.2015</v>
          </cell>
        </row>
        <row r="12">
          <cell r="T12" t="str">
            <v>31 January 2014</v>
          </cell>
          <cell r="Y12" t="str">
            <v>Medium biomass plants forecast expenditure, as at 31.01.2015</v>
          </cell>
        </row>
        <row r="13">
          <cell r="T13" t="str">
            <v>28 February 2014</v>
          </cell>
          <cell r="Y13" t="str">
            <v>Large biomass plants forecast expenditure, as at 31.01.2015</v>
          </cell>
        </row>
        <row r="14">
          <cell r="T14" t="str">
            <v>31 March 2014</v>
          </cell>
          <cell r="Y14" t="str">
            <v>Ground source heat pumps forecast expenditure, as at 31.01.2015</v>
          </cell>
        </row>
        <row r="15">
          <cell r="T15" t="str">
            <v>30 April 2014</v>
          </cell>
          <cell r="Y15" t="str">
            <v>Plants using solar collectors forecast expenditure, as at 31.01.2015</v>
          </cell>
        </row>
        <row r="16">
          <cell r="T16" t="str">
            <v>31 May 2014</v>
          </cell>
          <cell r="Y16" t="str">
            <v>Plants which generate heat from biogas forecast expenditure, as at 31.01.2015</v>
          </cell>
        </row>
        <row r="17">
          <cell r="T17" t="str">
            <v>30 June 2014</v>
          </cell>
          <cell r="Y17" t="str">
            <v>Producers of biomethane for injection forecast expenditure, as at 31.01.2015</v>
          </cell>
        </row>
        <row r="18">
          <cell r="T18" t="str">
            <v>31 July 2014</v>
          </cell>
          <cell r="Y18" t="str">
            <v>Solid biomass CHP systems forecast expenditure, as at 31.01.2015</v>
          </cell>
        </row>
        <row r="19">
          <cell r="T19" t="str">
            <v>31 August 2014</v>
          </cell>
          <cell r="Y19" t="str">
            <v>Deep geothermal plants forecast expenditure, as at 31.01.2015</v>
          </cell>
        </row>
        <row r="20">
          <cell r="T20" t="str">
            <v>30 September 2014</v>
          </cell>
          <cell r="Y20" t="str">
            <v>Air source heat pumps forecast expenditure, as at 31.01.2015</v>
          </cell>
        </row>
        <row r="21">
          <cell r="T21" t="str">
            <v>31 October 2014</v>
          </cell>
          <cell r="Y21" t="str">
            <v>Total forecast expenditure, as at 31.01.2015</v>
          </cell>
        </row>
        <row r="22">
          <cell r="T22" t="str">
            <v>30 November 2014</v>
          </cell>
        </row>
        <row r="23">
          <cell r="T23" t="str">
            <v>31 December 2014</v>
          </cell>
        </row>
        <row r="24">
          <cell r="T24" t="str">
            <v>31 January 2015</v>
          </cell>
        </row>
        <row r="25">
          <cell r="T25" t="str">
            <v>28 February 2015</v>
          </cell>
        </row>
        <row r="26">
          <cell r="T26" t="str">
            <v>31 March 2015</v>
          </cell>
        </row>
        <row r="27">
          <cell r="T27" t="str">
            <v>30 April 2015</v>
          </cell>
        </row>
        <row r="28">
          <cell r="T28" t="str">
            <v>31 May 2015</v>
          </cell>
        </row>
        <row r="29">
          <cell r="T29" t="str">
            <v>30 June 2015</v>
          </cell>
        </row>
        <row r="30">
          <cell r="T30" t="str">
            <v>31 July 2015</v>
          </cell>
        </row>
      </sheetData>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14/1413/regulation/48/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ofgem.gov.uk/environmental-programmes/renewable-heat-incentive-rhi/non-domestic-renewable-heat-incentive-rhi-public-report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5" Type="http://schemas.openxmlformats.org/officeDocument/2006/relationships/hyperlink" Target="http://www.ofgem.gov.uk/e-serve/RHI/regulations-consultations-reports/Pages/index.aspx" TargetMode="External"/><Relationship Id="rId10" Type="http://schemas.openxmlformats.org/officeDocument/2006/relationships/drawing" Target="../drawings/drawing1.xml"/><Relationship Id="rId4" Type="http://schemas.openxmlformats.org/officeDocument/2006/relationships/hyperlink" Target="http://www.ofgem.gov.uk/e-serve/RHI/regulations-consultations-reports/Pages/index.asp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1"/>
  <sheetViews>
    <sheetView showRowColHeaders="0" tabSelected="1" zoomScale="85" zoomScaleNormal="85" workbookViewId="0">
      <selection activeCell="X16" sqref="X16"/>
    </sheetView>
  </sheetViews>
  <sheetFormatPr defaultColWidth="0" defaultRowHeight="14.25" customHeight="1" zeroHeight="1" x14ac:dyDescent="0.25"/>
  <cols>
    <col min="1" max="1" width="2" style="1" customWidth="1"/>
    <col min="2" max="2" width="5.44140625" style="1" customWidth="1"/>
    <col min="3" max="3" width="25" style="1" customWidth="1"/>
    <col min="4" max="4" width="11.5546875" style="1" customWidth="1"/>
    <col min="5" max="25" width="9.109375" style="1" customWidth="1"/>
    <col min="26" max="26" width="9.109375" style="1" hidden="1" customWidth="1"/>
    <col min="27" max="16384" width="9.109375" style="1" hidden="1"/>
  </cols>
  <sheetData>
    <row r="1" spans="2:23" ht="72" customHeight="1" x14ac:dyDescent="0.4">
      <c r="D1" s="44" t="s">
        <v>145</v>
      </c>
      <c r="E1" s="43"/>
      <c r="F1" s="43"/>
      <c r="G1" s="43"/>
      <c r="H1" s="43"/>
      <c r="I1" s="43"/>
      <c r="J1" s="43"/>
      <c r="K1" s="43"/>
      <c r="L1" s="43"/>
      <c r="M1" s="43"/>
      <c r="N1" s="43"/>
      <c r="O1" s="43"/>
      <c r="P1" s="43"/>
      <c r="Q1" s="43"/>
      <c r="R1" s="43"/>
      <c r="S1" s="43"/>
      <c r="T1" s="43"/>
      <c r="U1" s="43"/>
      <c r="V1" s="43"/>
      <c r="W1" s="43"/>
    </row>
    <row r="2" spans="2:23" ht="19.5" customHeight="1" x14ac:dyDescent="0.25">
      <c r="D2" s="125" t="s">
        <v>80</v>
      </c>
      <c r="E2" s="125"/>
      <c r="F2" s="125"/>
      <c r="G2" s="125"/>
      <c r="H2" s="125"/>
      <c r="I2" s="125"/>
      <c r="J2" s="125"/>
      <c r="K2" s="125"/>
      <c r="L2" s="125"/>
      <c r="M2" s="125"/>
      <c r="N2" s="125"/>
      <c r="O2" s="125"/>
      <c r="P2" s="125"/>
      <c r="Q2" s="125"/>
      <c r="R2" s="125"/>
      <c r="S2" s="125"/>
      <c r="T2" s="125"/>
      <c r="U2" s="125"/>
      <c r="V2" s="125"/>
    </row>
    <row r="3" spans="2:23" ht="19.5" customHeight="1" x14ac:dyDescent="0.2">
      <c r="D3" s="45"/>
      <c r="E3" s="45"/>
      <c r="F3" s="45"/>
      <c r="G3" s="45"/>
      <c r="H3" s="45"/>
      <c r="I3" s="45"/>
      <c r="J3" s="45"/>
      <c r="K3" s="45"/>
      <c r="L3" s="45"/>
      <c r="M3" s="45"/>
      <c r="N3" s="45"/>
      <c r="O3" s="45"/>
      <c r="P3" s="45"/>
      <c r="Q3" s="45"/>
      <c r="R3" s="45"/>
      <c r="S3" s="45"/>
      <c r="T3" s="45"/>
      <c r="U3" s="45"/>
      <c r="V3" s="45"/>
    </row>
    <row r="4" spans="2:23" x14ac:dyDescent="0.2">
      <c r="B4" s="48" t="s">
        <v>81</v>
      </c>
    </row>
    <row r="5" spans="2:23" x14ac:dyDescent="0.2">
      <c r="B5" s="12"/>
    </row>
    <row r="6" spans="2:23" s="47" customFormat="1" x14ac:dyDescent="0.2">
      <c r="B6" s="48" t="s">
        <v>147</v>
      </c>
    </row>
    <row r="7" spans="2:23" s="47" customFormat="1" x14ac:dyDescent="0.2">
      <c r="B7" s="48" t="s">
        <v>85</v>
      </c>
    </row>
    <row r="8" spans="2:23" x14ac:dyDescent="0.2">
      <c r="B8" s="12"/>
    </row>
    <row r="9" spans="2:23" x14ac:dyDescent="0.2">
      <c r="B9" s="12" t="s">
        <v>146</v>
      </c>
    </row>
    <row r="10" spans="2:23" ht="13.95" x14ac:dyDescent="0.25">
      <c r="B10" s="12"/>
    </row>
    <row r="11" spans="2:23" ht="13.95" x14ac:dyDescent="0.25">
      <c r="B11" s="12" t="s">
        <v>69</v>
      </c>
    </row>
    <row r="12" spans="2:23" s="47" customFormat="1" ht="14.4" x14ac:dyDescent="0.3">
      <c r="C12" s="47" t="s">
        <v>84</v>
      </c>
      <c r="D12" s="46" t="s">
        <v>86</v>
      </c>
      <c r="Q12" s="49"/>
    </row>
    <row r="13" spans="2:23" s="47" customFormat="1" ht="15" customHeight="1" x14ac:dyDescent="0.3">
      <c r="D13" s="46" t="s">
        <v>82</v>
      </c>
      <c r="Q13" s="50"/>
    </row>
    <row r="14" spans="2:23" ht="19.5" customHeight="1" x14ac:dyDescent="0.3">
      <c r="C14" s="47" t="s">
        <v>87</v>
      </c>
      <c r="D14" s="19"/>
      <c r="Q14"/>
    </row>
    <row r="15" spans="2:23" ht="13.95" x14ac:dyDescent="0.25">
      <c r="C15" s="1" t="s">
        <v>61</v>
      </c>
      <c r="D15" s="19" t="s">
        <v>64</v>
      </c>
    </row>
    <row r="16" spans="2:23" ht="13.8" x14ac:dyDescent="0.25">
      <c r="C16" s="1" t="s">
        <v>78</v>
      </c>
      <c r="D16" s="46" t="s">
        <v>83</v>
      </c>
    </row>
    <row r="17" spans="2:23" ht="13.8" x14ac:dyDescent="0.25">
      <c r="C17" s="1" t="s">
        <v>58</v>
      </c>
      <c r="D17" s="12"/>
    </row>
    <row r="18" spans="2:23" ht="13.8" x14ac:dyDescent="0.25">
      <c r="C18" s="1" t="s">
        <v>68</v>
      </c>
      <c r="D18" s="12"/>
    </row>
    <row r="19" spans="2:23" ht="13.8" x14ac:dyDescent="0.25">
      <c r="C19" s="1" t="s">
        <v>1</v>
      </c>
      <c r="D19" s="12"/>
    </row>
    <row r="20" spans="2:23" ht="13.8" x14ac:dyDescent="0.25">
      <c r="B20" s="12"/>
    </row>
    <row r="21" spans="2:23" ht="13.8" x14ac:dyDescent="0.25">
      <c r="B21" s="12" t="s">
        <v>92</v>
      </c>
    </row>
    <row r="22" spans="2:23" ht="13.8" x14ac:dyDescent="0.25">
      <c r="B22" s="12"/>
    </row>
    <row r="23" spans="2:23" s="47" customFormat="1" ht="33.75" customHeight="1" x14ac:dyDescent="0.25">
      <c r="B23" s="126" t="s">
        <v>91</v>
      </c>
      <c r="C23" s="126"/>
      <c r="D23" s="126"/>
      <c r="E23" s="126"/>
      <c r="F23" s="126"/>
      <c r="G23" s="126"/>
      <c r="H23" s="126"/>
      <c r="I23" s="126"/>
      <c r="J23" s="126"/>
      <c r="K23" s="126"/>
      <c r="L23" s="126"/>
      <c r="M23" s="126"/>
      <c r="N23" s="126"/>
      <c r="O23" s="126"/>
      <c r="P23" s="126"/>
      <c r="Q23" s="126"/>
      <c r="R23" s="126"/>
      <c r="S23" s="126"/>
      <c r="T23" s="126"/>
      <c r="U23" s="126"/>
      <c r="V23" s="126"/>
      <c r="W23" s="126"/>
    </row>
    <row r="24" spans="2:23" ht="13.8" x14ac:dyDescent="0.25">
      <c r="B24" s="12"/>
    </row>
    <row r="25" spans="2:23" ht="13.8" x14ac:dyDescent="0.25">
      <c r="B25" s="127" t="s">
        <v>0</v>
      </c>
      <c r="C25" s="127"/>
      <c r="D25" s="127"/>
      <c r="E25" s="127"/>
      <c r="F25" s="127"/>
      <c r="G25" s="127"/>
      <c r="H25" s="127"/>
      <c r="I25" s="127"/>
      <c r="J25" s="127"/>
      <c r="K25" s="127"/>
      <c r="L25" s="127"/>
      <c r="M25" s="127"/>
      <c r="N25" s="127"/>
    </row>
    <row r="26" spans="2:23" ht="13.8" x14ac:dyDescent="0.25">
      <c r="B26" s="12"/>
    </row>
    <row r="27" spans="2:23" ht="13.8" x14ac:dyDescent="0.25"/>
    <row r="28" spans="2:23" ht="13.8" x14ac:dyDescent="0.25">
      <c r="B28" s="1" t="s">
        <v>53</v>
      </c>
    </row>
    <row r="29" spans="2:23" ht="13.8" x14ac:dyDescent="0.25"/>
    <row r="30" spans="2:23" ht="13.8" x14ac:dyDescent="0.25">
      <c r="C30" s="54" t="s">
        <v>94</v>
      </c>
    </row>
    <row r="31" spans="2:23" ht="13.8" x14ac:dyDescent="0.25"/>
    <row r="32" spans="2:23" ht="13.8" x14ac:dyDescent="0.25">
      <c r="C32" s="124" t="s">
        <v>54</v>
      </c>
      <c r="D32" s="124"/>
      <c r="E32" s="124"/>
      <c r="F32" s="124"/>
      <c r="G32" s="124"/>
      <c r="H32" s="124"/>
      <c r="I32" s="124"/>
    </row>
    <row r="33" spans="2:13" ht="15" x14ac:dyDescent="0.25">
      <c r="C33" s="13"/>
    </row>
    <row r="34" spans="2:13" ht="13.8" x14ac:dyDescent="0.25">
      <c r="C34" s="124" t="s">
        <v>55</v>
      </c>
      <c r="D34" s="124"/>
      <c r="E34" s="124"/>
      <c r="F34" s="124"/>
      <c r="G34" s="124"/>
      <c r="H34" s="124"/>
      <c r="I34" s="124"/>
      <c r="J34" s="124"/>
      <c r="K34" s="124"/>
      <c r="L34" s="124"/>
      <c r="M34" s="124"/>
    </row>
    <row r="35" spans="2:13" ht="15" x14ac:dyDescent="0.25">
      <c r="C35" s="13"/>
    </row>
    <row r="36" spans="2:13" ht="13.8" x14ac:dyDescent="0.25">
      <c r="C36" s="124" t="s">
        <v>56</v>
      </c>
      <c r="D36" s="124"/>
      <c r="E36" s="124"/>
      <c r="F36" s="124"/>
      <c r="G36" s="124"/>
      <c r="H36" s="124"/>
    </row>
    <row r="37" spans="2:13" ht="15" x14ac:dyDescent="0.25">
      <c r="C37" s="14"/>
    </row>
    <row r="38" spans="2:13" ht="13.8" x14ac:dyDescent="0.25">
      <c r="C38" s="124" t="s">
        <v>57</v>
      </c>
      <c r="D38" s="124"/>
    </row>
    <row r="39" spans="2:13" ht="15" x14ac:dyDescent="0.25">
      <c r="B39" s="14"/>
    </row>
    <row r="40" spans="2:13" ht="13.8" x14ac:dyDescent="0.25">
      <c r="B40" s="1" t="s">
        <v>95</v>
      </c>
    </row>
    <row r="41" spans="2:13" ht="13.8" x14ac:dyDescent="0.25"/>
    <row r="42" spans="2:13" ht="15" hidden="1" x14ac:dyDescent="0.25">
      <c r="B42" s="15"/>
    </row>
    <row r="43" spans="2:13" hidden="1" x14ac:dyDescent="0.2"/>
    <row r="44" spans="2:13" hidden="1" x14ac:dyDescent="0.2"/>
    <row r="45" spans="2:13" hidden="1" x14ac:dyDescent="0.2"/>
    <row r="46" spans="2:13" hidden="1" x14ac:dyDescent="0.2"/>
    <row r="47" spans="2:13" hidden="1" x14ac:dyDescent="0.2"/>
    <row r="48" spans="2:13" hidden="1" x14ac:dyDescent="0.2"/>
    <row r="49" hidden="1" x14ac:dyDescent="0.2"/>
    <row r="50" hidden="1" x14ac:dyDescent="0.2"/>
    <row r="51" hidden="1" x14ac:dyDescent="0.2"/>
  </sheetData>
  <mergeCells count="7">
    <mergeCell ref="C38:D38"/>
    <mergeCell ref="D2:V2"/>
    <mergeCell ref="B23:W23"/>
    <mergeCell ref="B25:N25"/>
    <mergeCell ref="C32:I32"/>
    <mergeCell ref="C34:M34"/>
    <mergeCell ref="C36:H36"/>
  </mergeCells>
  <hyperlinks>
    <hyperlink ref="B25" r:id="rId1"/>
    <hyperlink ref="C32" r:id="rId2" display="http://www.legislation.gov.uk/uksi/2013/1033/schedule/made"/>
    <hyperlink ref="C34" r:id="rId3" display="https://www.gov.uk/government/organisations/department-of-energy-climate-change/series/renewable-heat-incentive-renewable-heat-premium-payment-statistics"/>
    <hyperlink ref="C36" r:id="rId4" display="http://www.ofgem.gov.uk/e-serve/RHI/regulations-consultations-reports/Pages/index.aspx"/>
    <hyperlink ref="C38" r:id="rId5" display="http://www.ofgem.gov.uk/e-serve/RHI/regulations-consultations-reports/Pages/index.aspx"/>
    <hyperlink ref="C30" r:id="rId6"/>
    <hyperlink ref="C36:H36" r:id="rId7" display="Ofgem public report - Renewable Heat Incentive Public Report"/>
    <hyperlink ref="C32:I32" r:id="rId8"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M87"/>
  <sheetViews>
    <sheetView showGridLines="0" topLeftCell="A7" zoomScale="70" zoomScaleNormal="70" workbookViewId="0"/>
  </sheetViews>
  <sheetFormatPr defaultColWidth="0" defaultRowHeight="13.8" zeroHeight="1" x14ac:dyDescent="0.25"/>
  <cols>
    <col min="1" max="1" width="6.33203125" style="1" customWidth="1"/>
    <col min="2" max="2" width="25.109375" style="1" customWidth="1"/>
    <col min="3" max="3" width="24.6640625" style="1" customWidth="1"/>
    <col min="4" max="4" width="24.44140625" style="1" customWidth="1"/>
    <col min="5" max="5" width="30.44140625" style="1" customWidth="1"/>
    <col min="6" max="6" width="26.5546875" style="1" customWidth="1"/>
    <col min="7" max="7" width="26" style="1" customWidth="1"/>
    <col min="8" max="9" width="21.109375" style="1" customWidth="1"/>
    <col min="10" max="10" width="29.5546875" style="1" customWidth="1"/>
    <col min="11" max="11" width="30.109375" style="1" customWidth="1"/>
    <col min="12" max="12" width="26.5546875" style="1" customWidth="1"/>
    <col min="13" max="13" width="9.109375" style="1" customWidth="1"/>
    <col min="14" max="16384" width="9.109375" style="1" hidden="1"/>
  </cols>
  <sheetData>
    <row r="1" spans="3:6" ht="22.95" x14ac:dyDescent="0.4">
      <c r="C1" s="111" t="s">
        <v>89</v>
      </c>
      <c r="D1" s="43"/>
    </row>
    <row r="2" spans="3:6" ht="13.95" x14ac:dyDescent="0.25"/>
    <row r="3" spans="3:6" ht="13.95" x14ac:dyDescent="0.25"/>
    <row r="4" spans="3:6" ht="13.95" x14ac:dyDescent="0.25"/>
    <row r="5" spans="3:6" ht="13.95" x14ac:dyDescent="0.25"/>
    <row r="6" spans="3:6" ht="13.95" x14ac:dyDescent="0.25"/>
    <row r="7" spans="3:6" ht="13.95" x14ac:dyDescent="0.25"/>
    <row r="8" spans="3:6" ht="13.95" x14ac:dyDescent="0.25"/>
    <row r="9" spans="3:6" ht="15" thickBot="1" x14ac:dyDescent="0.25"/>
    <row r="10" spans="3:6" ht="76.5" customHeight="1" thickBot="1" x14ac:dyDescent="0.3">
      <c r="C10" s="55"/>
      <c r="D10" s="108" t="s">
        <v>131</v>
      </c>
      <c r="E10" s="109" t="s">
        <v>96</v>
      </c>
      <c r="F10" s="56" t="s">
        <v>158</v>
      </c>
    </row>
    <row r="11" spans="3:6" ht="23.4" customHeight="1" x14ac:dyDescent="0.25">
      <c r="C11" s="129" t="s">
        <v>97</v>
      </c>
      <c r="D11" s="106" t="s">
        <v>132</v>
      </c>
      <c r="E11" s="132">
        <v>0.15</v>
      </c>
      <c r="F11" s="106" t="s">
        <v>157</v>
      </c>
    </row>
    <row r="12" spans="3:6" ht="7.2" customHeight="1" x14ac:dyDescent="0.25">
      <c r="C12" s="130"/>
      <c r="D12" s="106"/>
      <c r="E12" s="133"/>
      <c r="F12" s="106"/>
    </row>
    <row r="13" spans="3:6" ht="23.4" customHeight="1" thickBot="1" x14ac:dyDescent="0.3">
      <c r="C13" s="131"/>
      <c r="D13" s="107" t="s">
        <v>133</v>
      </c>
      <c r="E13" s="134"/>
      <c r="F13" s="107" t="s">
        <v>159</v>
      </c>
    </row>
    <row r="14" spans="3:6" ht="13.95" x14ac:dyDescent="0.25"/>
    <row r="15" spans="3:6" ht="13.95" x14ac:dyDescent="0.25"/>
    <row r="16" spans="3:6" ht="13.95" x14ac:dyDescent="0.25"/>
    <row r="17" spans="2:12" ht="13.95" x14ac:dyDescent="0.25"/>
    <row r="18" spans="2:12" ht="13.95" x14ac:dyDescent="0.25"/>
    <row r="19" spans="2:12" ht="14.25" x14ac:dyDescent="0.2"/>
    <row r="20" spans="2:12" ht="14.25" x14ac:dyDescent="0.2"/>
    <row r="21" spans="2:12" ht="14.25" x14ac:dyDescent="0.2"/>
    <row r="22" spans="2:12" ht="14.25" x14ac:dyDescent="0.2"/>
    <row r="23" spans="2:12" ht="14.25" x14ac:dyDescent="0.2">
      <c r="B23" s="57"/>
      <c r="C23" s="57"/>
      <c r="D23" s="57"/>
      <c r="E23" s="57"/>
      <c r="F23" s="57"/>
      <c r="G23" s="57"/>
      <c r="H23" s="57"/>
      <c r="I23" s="57"/>
      <c r="J23" s="57"/>
      <c r="K23" s="57"/>
      <c r="L23" s="57"/>
    </row>
    <row r="24" spans="2:12" ht="14.25" x14ac:dyDescent="0.2">
      <c r="B24" s="57"/>
      <c r="C24" s="57"/>
      <c r="D24" s="57"/>
      <c r="E24" s="57"/>
      <c r="F24" s="57"/>
      <c r="G24" s="57"/>
      <c r="H24" s="57"/>
      <c r="I24" s="57"/>
      <c r="J24" s="57"/>
      <c r="K24" s="57"/>
      <c r="L24" s="57"/>
    </row>
    <row r="25" spans="2:12" s="57" customFormat="1" ht="14.25" x14ac:dyDescent="0.2">
      <c r="B25" s="1" t="s">
        <v>126</v>
      </c>
      <c r="C25" s="1"/>
      <c r="D25" s="1"/>
      <c r="E25" s="1"/>
      <c r="F25" s="1"/>
      <c r="G25" s="1"/>
      <c r="H25" s="1"/>
      <c r="I25" s="1"/>
      <c r="J25" s="1"/>
    </row>
    <row r="26" spans="2:12" ht="14.4" thickBot="1" x14ac:dyDescent="0.3">
      <c r="L26" s="114"/>
    </row>
    <row r="27" spans="2:12" ht="77.25" customHeight="1" thickBot="1" x14ac:dyDescent="0.3">
      <c r="B27" s="70"/>
      <c r="C27" s="71" t="s">
        <v>148</v>
      </c>
      <c r="D27" s="71" t="s">
        <v>111</v>
      </c>
      <c r="E27" s="103" t="s">
        <v>112</v>
      </c>
      <c r="F27" s="72" t="s">
        <v>151</v>
      </c>
      <c r="G27" s="105" t="s">
        <v>153</v>
      </c>
      <c r="H27" s="128" t="s">
        <v>115</v>
      </c>
      <c r="I27" s="135" t="s">
        <v>115</v>
      </c>
      <c r="J27" s="128" t="s">
        <v>115</v>
      </c>
      <c r="K27" s="72" t="s">
        <v>155</v>
      </c>
      <c r="L27" s="115" t="s">
        <v>140</v>
      </c>
    </row>
    <row r="28" spans="2:12" ht="57.6" thickBot="1" x14ac:dyDescent="0.3">
      <c r="B28" s="73"/>
      <c r="C28" s="101" t="s">
        <v>98</v>
      </c>
      <c r="D28" s="101" t="s">
        <v>113</v>
      </c>
      <c r="E28" s="113" t="s">
        <v>142</v>
      </c>
      <c r="F28" s="101" t="s">
        <v>99</v>
      </c>
      <c r="G28" s="102"/>
      <c r="H28" s="128"/>
      <c r="I28" s="136"/>
      <c r="J28" s="128"/>
      <c r="K28" s="101" t="s">
        <v>114</v>
      </c>
      <c r="L28" s="116" t="s">
        <v>141</v>
      </c>
    </row>
    <row r="29" spans="2:12" ht="15" thickBot="1" x14ac:dyDescent="0.35">
      <c r="B29" s="74" t="s">
        <v>127</v>
      </c>
      <c r="C29" s="75">
        <v>296.04155064244043</v>
      </c>
      <c r="D29" s="75">
        <v>115.1</v>
      </c>
      <c r="E29" s="120">
        <f>C29-D29</f>
        <v>180.94155064244043</v>
      </c>
      <c r="F29" s="75">
        <v>209.10694985537864</v>
      </c>
      <c r="G29" s="76">
        <f>C29-F29</f>
        <v>86.934600787061783</v>
      </c>
      <c r="H29" s="76" t="s">
        <v>115</v>
      </c>
      <c r="I29" s="76" t="s">
        <v>115</v>
      </c>
      <c r="J29" s="76" t="s">
        <v>115</v>
      </c>
      <c r="K29" s="75">
        <v>230.3</v>
      </c>
      <c r="L29" s="119">
        <f>C29-K29</f>
        <v>65.741550642440416</v>
      </c>
    </row>
    <row r="30" spans="2:12" ht="14.4" thickBot="1" x14ac:dyDescent="0.3">
      <c r="L30" s="114"/>
    </row>
    <row r="31" spans="2:12" s="57" customFormat="1" ht="91.95" customHeight="1" thickBot="1" x14ac:dyDescent="0.3">
      <c r="B31" s="16" t="s">
        <v>29</v>
      </c>
      <c r="C31" s="59" t="s">
        <v>149</v>
      </c>
      <c r="D31" s="59" t="s">
        <v>150</v>
      </c>
      <c r="E31" s="59" t="s">
        <v>160</v>
      </c>
      <c r="F31" s="59" t="s">
        <v>152</v>
      </c>
      <c r="G31" s="60" t="s">
        <v>161</v>
      </c>
      <c r="H31" s="60" t="s">
        <v>124</v>
      </c>
      <c r="I31" s="60" t="s">
        <v>134</v>
      </c>
      <c r="J31" s="60" t="s">
        <v>144</v>
      </c>
      <c r="K31" s="59" t="s">
        <v>154</v>
      </c>
      <c r="L31" s="110" t="s">
        <v>138</v>
      </c>
    </row>
    <row r="32" spans="2:12" s="57" customFormat="1" ht="63" customHeight="1" thickBot="1" x14ac:dyDescent="0.3">
      <c r="B32" s="17" t="s">
        <v>59</v>
      </c>
      <c r="C32" s="58" t="s">
        <v>99</v>
      </c>
      <c r="D32" s="58" t="s">
        <v>100</v>
      </c>
      <c r="E32" s="112" t="s">
        <v>137</v>
      </c>
      <c r="F32" s="58" t="s">
        <v>99</v>
      </c>
      <c r="G32" s="61"/>
      <c r="H32" s="58" t="s">
        <v>128</v>
      </c>
      <c r="I32" s="112" t="s">
        <v>143</v>
      </c>
      <c r="J32" s="58" t="s">
        <v>125</v>
      </c>
      <c r="K32" s="58" t="s">
        <v>139</v>
      </c>
      <c r="L32" s="112"/>
    </row>
    <row r="33" spans="2:12" s="57" customFormat="1" ht="14.4" x14ac:dyDescent="0.3">
      <c r="B33" s="62" t="s">
        <v>101</v>
      </c>
      <c r="C33" s="63">
        <v>114.81324869822483</v>
      </c>
      <c r="D33" s="63">
        <v>75.900000000000006</v>
      </c>
      <c r="E33" s="63">
        <f t="shared" ref="E33:E42" si="0">C33-D33</f>
        <v>38.91324869822482</v>
      </c>
      <c r="F33" s="63">
        <v>89.050829670918233</v>
      </c>
      <c r="G33" s="63">
        <f t="shared" ref="G33:G42" si="1">C33-F33</f>
        <v>25.762419027306592</v>
      </c>
      <c r="H33" s="64">
        <v>8.6999999999999993</v>
      </c>
      <c r="I33" s="123" t="s">
        <v>135</v>
      </c>
      <c r="J33" s="121">
        <f>G33/H33</f>
        <v>2.9611975893455855</v>
      </c>
      <c r="K33" s="63">
        <v>63.2</v>
      </c>
      <c r="L33" s="63">
        <f>C33-K33</f>
        <v>51.613248698224822</v>
      </c>
    </row>
    <row r="34" spans="2:12" s="57" customFormat="1" ht="14.4" x14ac:dyDescent="0.3">
      <c r="B34" s="62" t="s">
        <v>102</v>
      </c>
      <c r="C34" s="65">
        <v>32.490419098981526</v>
      </c>
      <c r="D34" s="65">
        <v>65.099999999999994</v>
      </c>
      <c r="E34" s="63">
        <f t="shared" si="0"/>
        <v>-32.609580901018468</v>
      </c>
      <c r="F34" s="65">
        <v>29.066381433948965</v>
      </c>
      <c r="G34" s="65">
        <f t="shared" si="1"/>
        <v>3.4240376650325608</v>
      </c>
      <c r="H34" s="66">
        <v>6.3</v>
      </c>
      <c r="I34" s="117" t="s">
        <v>136</v>
      </c>
      <c r="J34" s="121">
        <f t="shared" ref="J34:J39" si="2">G34/H34</f>
        <v>0.54349804206866048</v>
      </c>
      <c r="K34" s="65">
        <v>54.2</v>
      </c>
      <c r="L34" s="63">
        <f>C34-K34</f>
        <v>-21.709580901018477</v>
      </c>
    </row>
    <row r="35" spans="2:12" s="57" customFormat="1" ht="14.4" x14ac:dyDescent="0.3">
      <c r="B35" s="62" t="s">
        <v>103</v>
      </c>
      <c r="C35" s="65">
        <v>12.540968850523628</v>
      </c>
      <c r="D35" s="65">
        <v>20.8</v>
      </c>
      <c r="E35" s="63">
        <f t="shared" si="0"/>
        <v>-8.2590311494763728</v>
      </c>
      <c r="F35" s="65">
        <v>11.441347511694554</v>
      </c>
      <c r="G35" s="65">
        <f t="shared" si="1"/>
        <v>1.0996213388290741</v>
      </c>
      <c r="H35" s="66">
        <v>2.2000000000000002</v>
      </c>
      <c r="I35" s="117" t="s">
        <v>136</v>
      </c>
      <c r="J35" s="121">
        <f t="shared" si="2"/>
        <v>0.49982788128594274</v>
      </c>
      <c r="K35" s="65">
        <v>13.9</v>
      </c>
      <c r="L35" s="63">
        <f t="shared" ref="L35:L41" si="3">C35-K35</f>
        <v>-1.3590311494763725</v>
      </c>
    </row>
    <row r="36" spans="2:12" s="57" customFormat="1" ht="14.4" x14ac:dyDescent="0.3">
      <c r="B36" s="62" t="s">
        <v>104</v>
      </c>
      <c r="C36" s="65">
        <v>3.0616544384575639</v>
      </c>
      <c r="D36" s="65">
        <v>15.6</v>
      </c>
      <c r="E36" s="63">
        <f t="shared" si="0"/>
        <v>-12.538345561542435</v>
      </c>
      <c r="F36" s="65">
        <v>1.9063583097767638</v>
      </c>
      <c r="G36" s="65">
        <f t="shared" si="1"/>
        <v>1.1552961286808001</v>
      </c>
      <c r="H36" s="66">
        <v>2.2999999999999998</v>
      </c>
      <c r="I36" s="117" t="s">
        <v>136</v>
      </c>
      <c r="J36" s="121">
        <f t="shared" si="2"/>
        <v>0.50230266464382622</v>
      </c>
      <c r="K36" s="65">
        <v>10.4</v>
      </c>
      <c r="L36" s="63">
        <f t="shared" si="3"/>
        <v>-7.338345561542436</v>
      </c>
    </row>
    <row r="37" spans="2:12" s="57" customFormat="1" ht="14.4" x14ac:dyDescent="0.3">
      <c r="B37" s="62" t="s">
        <v>105</v>
      </c>
      <c r="C37" s="65">
        <v>0.15607739388762193</v>
      </c>
      <c r="D37" s="65">
        <v>5.5</v>
      </c>
      <c r="E37" s="63">
        <f t="shared" si="0"/>
        <v>-5.3439226061123781</v>
      </c>
      <c r="F37" s="65">
        <v>0.16567503549778653</v>
      </c>
      <c r="G37" s="65">
        <f t="shared" si="1"/>
        <v>-9.5976416101646034E-3</v>
      </c>
      <c r="H37" s="66">
        <v>0.8</v>
      </c>
      <c r="I37" s="117" t="s">
        <v>136</v>
      </c>
      <c r="J37" s="121">
        <f t="shared" si="2"/>
        <v>-1.1997052012705754E-2</v>
      </c>
      <c r="K37" s="65">
        <v>5.5</v>
      </c>
      <c r="L37" s="63">
        <f t="shared" si="3"/>
        <v>-5.3439226061123781</v>
      </c>
    </row>
    <row r="38" spans="2:12" s="57" customFormat="1" ht="28.8" x14ac:dyDescent="0.3">
      <c r="B38" s="62" t="s">
        <v>106</v>
      </c>
      <c r="C38" s="65">
        <v>3.0055674320382502</v>
      </c>
      <c r="D38" s="65">
        <v>5.5</v>
      </c>
      <c r="E38" s="63">
        <f t="shared" si="0"/>
        <v>-2.4944325679617498</v>
      </c>
      <c r="F38" s="65">
        <v>2.0980517680810062</v>
      </c>
      <c r="G38" s="65">
        <f t="shared" si="1"/>
        <v>0.90751566395724392</v>
      </c>
      <c r="H38" s="66">
        <v>0.8</v>
      </c>
      <c r="I38" s="117" t="s">
        <v>136</v>
      </c>
      <c r="J38" s="121">
        <f t="shared" si="2"/>
        <v>1.1343945799465549</v>
      </c>
      <c r="K38" s="65">
        <v>5.5</v>
      </c>
      <c r="L38" s="63">
        <f t="shared" si="3"/>
        <v>-2.4944325679617498</v>
      </c>
    </row>
    <row r="39" spans="2:12" s="57" customFormat="1" ht="28.8" x14ac:dyDescent="0.3">
      <c r="B39" s="62" t="s">
        <v>107</v>
      </c>
      <c r="C39" s="65">
        <v>129.33278261579957</v>
      </c>
      <c r="D39" s="65">
        <v>60.4</v>
      </c>
      <c r="E39" s="63">
        <f t="shared" si="0"/>
        <v>68.932782615799567</v>
      </c>
      <c r="F39" s="65">
        <v>75.155356501203727</v>
      </c>
      <c r="G39" s="65">
        <f t="shared" si="1"/>
        <v>54.177426114595846</v>
      </c>
      <c r="H39" s="66">
        <v>5.3</v>
      </c>
      <c r="I39" s="117" t="s">
        <v>135</v>
      </c>
      <c r="J39" s="121">
        <f t="shared" si="2"/>
        <v>10.222155870678462</v>
      </c>
      <c r="K39" s="65">
        <v>50.3</v>
      </c>
      <c r="L39" s="63">
        <f t="shared" si="3"/>
        <v>79.032782615799576</v>
      </c>
    </row>
    <row r="40" spans="2:12" s="57" customFormat="1" ht="14.4" x14ac:dyDescent="0.3">
      <c r="B40" s="62" t="s">
        <v>108</v>
      </c>
      <c r="C40" s="65">
        <v>0.6042443982144291</v>
      </c>
      <c r="D40" s="65">
        <v>29.6</v>
      </c>
      <c r="E40" s="63">
        <f t="shared" si="0"/>
        <v>-28.995755601785572</v>
      </c>
      <c r="F40" s="65">
        <v>0.21448863153193973</v>
      </c>
      <c r="G40" s="65">
        <f t="shared" si="1"/>
        <v>0.38975576668248935</v>
      </c>
      <c r="H40" s="66">
        <v>1.4</v>
      </c>
      <c r="I40" s="117" t="s">
        <v>136</v>
      </c>
      <c r="J40" s="121">
        <f>G40/H40</f>
        <v>0.27839697620177811</v>
      </c>
      <c r="K40" s="65">
        <v>19.7</v>
      </c>
      <c r="L40" s="63">
        <f t="shared" si="3"/>
        <v>-19.095755601785569</v>
      </c>
    </row>
    <row r="41" spans="2:12" s="57" customFormat="1" ht="14.4" x14ac:dyDescent="0.3">
      <c r="B41" s="62" t="s">
        <v>109</v>
      </c>
      <c r="C41" s="65">
        <v>0</v>
      </c>
      <c r="D41" s="65">
        <v>5.5</v>
      </c>
      <c r="E41" s="63">
        <f t="shared" si="0"/>
        <v>-5.5</v>
      </c>
      <c r="F41" s="65">
        <v>0</v>
      </c>
      <c r="G41" s="65">
        <f t="shared" si="1"/>
        <v>0</v>
      </c>
      <c r="H41" s="66">
        <v>0.8</v>
      </c>
      <c r="I41" s="117" t="s">
        <v>136</v>
      </c>
      <c r="J41" s="121">
        <f>G41/H41</f>
        <v>0</v>
      </c>
      <c r="K41" s="65">
        <v>5.5</v>
      </c>
      <c r="L41" s="63">
        <f t="shared" si="3"/>
        <v>-5.5</v>
      </c>
    </row>
    <row r="42" spans="2:12" ht="15" thickBot="1" x14ac:dyDescent="0.35">
      <c r="B42" s="67" t="s">
        <v>110</v>
      </c>
      <c r="C42" s="68">
        <v>3.6587716312993956E-2</v>
      </c>
      <c r="D42" s="68">
        <v>23.7</v>
      </c>
      <c r="E42" s="100">
        <f t="shared" si="0"/>
        <v>-23.663412283687006</v>
      </c>
      <c r="F42" s="68">
        <v>8.4609927256783599E-3</v>
      </c>
      <c r="G42" s="68">
        <f t="shared" si="1"/>
        <v>2.8126723587315598E-2</v>
      </c>
      <c r="H42" s="69">
        <v>2.7</v>
      </c>
      <c r="I42" s="118" t="s">
        <v>136</v>
      </c>
      <c r="J42" s="122">
        <f>G42/H42</f>
        <v>1.0417305032339111E-2</v>
      </c>
      <c r="K42" s="68">
        <v>15.8</v>
      </c>
      <c r="L42" s="100">
        <f>C42-K42</f>
        <v>-15.763412283687007</v>
      </c>
    </row>
    <row r="43" spans="2:12" ht="14.4" x14ac:dyDescent="0.3">
      <c r="B43" s="42" t="s">
        <v>79</v>
      </c>
      <c r="D43" s="77"/>
      <c r="K43" s="77"/>
      <c r="L43" s="77"/>
    </row>
    <row r="44" spans="2:12" x14ac:dyDescent="0.25"/>
    <row r="45" spans="2:12" x14ac:dyDescent="0.25"/>
    <row r="46" spans="2:12" x14ac:dyDescent="0.25"/>
    <row r="47" spans="2:12" x14ac:dyDescent="0.25"/>
    <row r="48" spans="2:1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sheetData>
  <mergeCells count="5">
    <mergeCell ref="J27:J28"/>
    <mergeCell ref="C11:C13"/>
    <mergeCell ref="E11:E13"/>
    <mergeCell ref="H27:H28"/>
    <mergeCell ref="I27:I28"/>
  </mergeCells>
  <conditionalFormatting sqref="I33:I42">
    <cfRule type="containsText" dxfId="6" priority="15" operator="containsText" text="Yes">
      <formula>NOT(ISERROR(SEARCH("Yes",I33)))</formula>
    </cfRule>
    <cfRule type="cellIs" dxfId="5" priority="16" operator="equal">
      <formula>"""Yes"""</formula>
    </cfRule>
  </conditionalFormatting>
  <conditionalFormatting sqref="E29">
    <cfRule type="cellIs" dxfId="4" priority="7" operator="greaterThanOrEqual">
      <formula>0</formula>
    </cfRule>
  </conditionalFormatting>
  <conditionalFormatting sqref="E33:E42">
    <cfRule type="cellIs" dxfId="3" priority="4" operator="greaterThanOrEqual">
      <formula>0</formula>
    </cfRule>
  </conditionalFormatting>
  <conditionalFormatting sqref="L29">
    <cfRule type="cellIs" dxfId="2" priority="3" operator="greaterThanOrEqual">
      <formula>0</formula>
    </cfRule>
  </conditionalFormatting>
  <conditionalFormatting sqref="L33:L42">
    <cfRule type="cellIs" dxfId="1" priority="2" operator="greaterThanOrEqual">
      <formula>0</formula>
    </cfRule>
  </conditionalFormatting>
  <conditionalFormatting sqref="J33:J42">
    <cfRule type="cellIs" dxfId="0" priority="1" operator="greaterThanOrEqual">
      <formula>50%</formula>
    </cfRule>
  </conditionalFormatting>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H27"/>
  <sheetViews>
    <sheetView showRowColHeaders="0" zoomScaleNormal="100" workbookViewId="0">
      <selection activeCell="D21" sqref="D21"/>
    </sheetView>
  </sheetViews>
  <sheetFormatPr defaultColWidth="0" defaultRowHeight="14.4" zeroHeight="1" x14ac:dyDescent="0.3"/>
  <cols>
    <col min="1" max="1" width="4.33203125" style="20" customWidth="1"/>
    <col min="2" max="7" width="34.44140625" style="20" customWidth="1"/>
    <col min="8" max="8" width="9.109375" style="20" customWidth="1"/>
    <col min="9" max="16384" width="9.109375" style="20" hidden="1"/>
  </cols>
  <sheetData>
    <row r="1" spans="2:7" ht="15" x14ac:dyDescent="0.25">
      <c r="B1" s="43" t="s">
        <v>89</v>
      </c>
    </row>
    <row r="2" spans="2:7" ht="15" x14ac:dyDescent="0.25"/>
    <row r="3" spans="2:7" ht="15" thickBot="1" x14ac:dyDescent="0.35">
      <c r="B3" s="27" t="s">
        <v>65</v>
      </c>
    </row>
    <row r="4" spans="2:7" ht="59.25" customHeight="1" thickBot="1" x14ac:dyDescent="0.35">
      <c r="B4" s="16" t="s">
        <v>29</v>
      </c>
      <c r="C4" s="59" t="s">
        <v>149</v>
      </c>
      <c r="D4" s="21" t="s">
        <v>116</v>
      </c>
      <c r="E4" s="22" t="s">
        <v>156</v>
      </c>
      <c r="F4" s="23" t="s">
        <v>117</v>
      </c>
      <c r="G4" s="22" t="s">
        <v>118</v>
      </c>
    </row>
    <row r="5" spans="2:7" ht="66.599999999999994" thickBot="1" x14ac:dyDescent="0.35">
      <c r="B5" s="17" t="s">
        <v>59</v>
      </c>
      <c r="C5" s="78" t="s">
        <v>98</v>
      </c>
      <c r="D5" s="18" t="s">
        <v>90</v>
      </c>
      <c r="E5" s="18" t="s">
        <v>66</v>
      </c>
      <c r="F5" s="18" t="s">
        <v>62</v>
      </c>
      <c r="G5" s="18" t="s">
        <v>63</v>
      </c>
    </row>
    <row r="6" spans="2:7" ht="15" x14ac:dyDescent="0.25">
      <c r="B6" s="25" t="s">
        <v>101</v>
      </c>
      <c r="C6" s="63">
        <v>114.81324869822483</v>
      </c>
      <c r="D6" s="79">
        <v>68.485043087713038</v>
      </c>
      <c r="E6" s="79">
        <v>9.331041737020497</v>
      </c>
      <c r="F6" s="79">
        <v>36.997163873491132</v>
      </c>
      <c r="G6" s="79">
        <v>0</v>
      </c>
    </row>
    <row r="7" spans="2:7" ht="15" x14ac:dyDescent="0.25">
      <c r="B7" s="25" t="s">
        <v>102</v>
      </c>
      <c r="C7" s="65">
        <v>32.490419098981526</v>
      </c>
      <c r="D7" s="80">
        <v>23.852950218075588</v>
      </c>
      <c r="E7" s="80">
        <v>1.4372180847505616</v>
      </c>
      <c r="F7" s="80">
        <v>5.9924933390366917</v>
      </c>
      <c r="G7" s="80">
        <v>1.2077574571186478</v>
      </c>
    </row>
    <row r="8" spans="2:7" ht="15" x14ac:dyDescent="0.25">
      <c r="B8" s="25" t="s">
        <v>103</v>
      </c>
      <c r="C8" s="65">
        <v>12.540968850523628</v>
      </c>
      <c r="D8" s="80">
        <v>4.0583234735747862</v>
      </c>
      <c r="E8" s="80">
        <v>0.35466666666666669</v>
      </c>
      <c r="F8" s="80">
        <v>5.8785053771560758</v>
      </c>
      <c r="G8" s="80">
        <v>2.2494733331260979</v>
      </c>
    </row>
    <row r="9" spans="2:7" ht="15" x14ac:dyDescent="0.25">
      <c r="B9" s="25" t="s">
        <v>104</v>
      </c>
      <c r="C9" s="65">
        <v>3.0616544384575639</v>
      </c>
      <c r="D9" s="80">
        <v>0.76378533757100131</v>
      </c>
      <c r="E9" s="80">
        <v>0.43220646215141445</v>
      </c>
      <c r="F9" s="80">
        <v>1.8656626387351483</v>
      </c>
      <c r="G9" s="80">
        <v>0</v>
      </c>
    </row>
    <row r="10" spans="2:7" ht="15" x14ac:dyDescent="0.25">
      <c r="B10" s="25" t="s">
        <v>105</v>
      </c>
      <c r="C10" s="65">
        <v>0.15607739388762193</v>
      </c>
      <c r="D10" s="80">
        <v>0.12558320753861626</v>
      </c>
      <c r="E10" s="80">
        <v>1.1429616204220647E-2</v>
      </c>
      <c r="F10" s="80">
        <v>1.9064570144785062E-2</v>
      </c>
      <c r="G10" s="80">
        <v>0</v>
      </c>
    </row>
    <row r="11" spans="2:7" x14ac:dyDescent="0.3">
      <c r="B11" s="25" t="s">
        <v>106</v>
      </c>
      <c r="C11" s="65">
        <v>3.0055674320382502</v>
      </c>
      <c r="D11" s="80">
        <v>0.27983361873134227</v>
      </c>
      <c r="E11" s="80">
        <v>0</v>
      </c>
      <c r="F11" s="80">
        <v>1.5939319090063275</v>
      </c>
      <c r="G11" s="80">
        <v>1.1318019043005807</v>
      </c>
    </row>
    <row r="12" spans="2:7" x14ac:dyDescent="0.3">
      <c r="B12" s="25" t="s">
        <v>107</v>
      </c>
      <c r="C12" s="63">
        <v>129.33278261579957</v>
      </c>
      <c r="D12" s="79">
        <v>7.0631618157995861</v>
      </c>
      <c r="E12" s="79">
        <v>16.090963200000001</v>
      </c>
      <c r="F12" s="79">
        <v>106.17865760000001</v>
      </c>
      <c r="G12" s="79">
        <v>0</v>
      </c>
    </row>
    <row r="13" spans="2:7" x14ac:dyDescent="0.3">
      <c r="B13" s="25" t="s">
        <v>108</v>
      </c>
      <c r="C13" s="65">
        <v>0.6042443982144291</v>
      </c>
      <c r="D13" s="80">
        <v>0</v>
      </c>
      <c r="E13" s="80">
        <v>0</v>
      </c>
      <c r="F13" s="80">
        <v>0</v>
      </c>
      <c r="G13" s="80">
        <v>0.6042443982144291</v>
      </c>
    </row>
    <row r="14" spans="2:7" x14ac:dyDescent="0.3">
      <c r="B14" s="25" t="s">
        <v>109</v>
      </c>
      <c r="C14" s="65">
        <v>0</v>
      </c>
      <c r="D14" s="80">
        <v>0</v>
      </c>
      <c r="E14" s="80">
        <v>0</v>
      </c>
      <c r="F14" s="80">
        <v>0</v>
      </c>
      <c r="G14" s="80">
        <v>0</v>
      </c>
    </row>
    <row r="15" spans="2:7" ht="15" thickBot="1" x14ac:dyDescent="0.35">
      <c r="B15" s="26" t="s">
        <v>110</v>
      </c>
      <c r="C15" s="81">
        <v>3.6587716312993956E-2</v>
      </c>
      <c r="D15" s="82">
        <v>4.0222999999999995E-3</v>
      </c>
      <c r="E15" s="82">
        <v>0</v>
      </c>
      <c r="F15" s="82">
        <v>3.2565416312993964E-2</v>
      </c>
      <c r="G15" s="82">
        <v>0</v>
      </c>
    </row>
    <row r="16" spans="2:7" ht="15" thickBot="1" x14ac:dyDescent="0.35">
      <c r="B16" s="83" t="s">
        <v>60</v>
      </c>
      <c r="C16" s="84">
        <v>296.04155064244043</v>
      </c>
      <c r="D16" s="85">
        <v>104.63270305900397</v>
      </c>
      <c r="E16" s="85">
        <v>27.657525766793363</v>
      </c>
      <c r="F16" s="85">
        <v>158.55804472388314</v>
      </c>
      <c r="G16" s="85">
        <v>5.1932770927597556</v>
      </c>
    </row>
    <row r="17" spans="2:2" x14ac:dyDescent="0.3"/>
    <row r="18" spans="2:2" x14ac:dyDescent="0.3"/>
    <row r="19" spans="2:2" x14ac:dyDescent="0.3">
      <c r="B19" s="42" t="s">
        <v>79</v>
      </c>
    </row>
    <row r="20" spans="2:2" x14ac:dyDescent="0.3"/>
    <row r="21" spans="2:2" x14ac:dyDescent="0.3"/>
    <row r="22" spans="2:2" x14ac:dyDescent="0.3"/>
    <row r="23" spans="2:2" x14ac:dyDescent="0.3"/>
    <row r="24" spans="2:2" x14ac:dyDescent="0.3"/>
    <row r="25" spans="2:2" x14ac:dyDescent="0.3"/>
    <row r="26" spans="2:2" x14ac:dyDescent="0.3"/>
    <row r="27" spans="2:2" x14ac:dyDescent="0.3"/>
  </sheetData>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70" zoomScaleNormal="70" workbookViewId="0">
      <selection activeCell="A5" sqref="A5"/>
    </sheetView>
  </sheetViews>
  <sheetFormatPr defaultColWidth="0" defaultRowHeight="14.4" customHeight="1" zeroHeight="1" x14ac:dyDescent="0.3"/>
  <cols>
    <col min="1" max="1" width="4.5546875" style="20" customWidth="1"/>
    <col min="2" max="25" width="9.109375" style="20" customWidth="1"/>
    <col min="26" max="16384" width="9.109375" style="20" hidden="1"/>
  </cols>
  <sheetData>
    <row r="1" spans="1:24" ht="17.399999999999999" x14ac:dyDescent="0.3">
      <c r="A1" s="24" t="s">
        <v>67</v>
      </c>
    </row>
    <row r="2" spans="1:24" ht="9.75" customHeight="1" x14ac:dyDescent="0.3"/>
    <row r="3" spans="1:24" ht="30.75" customHeight="1" x14ac:dyDescent="0.3">
      <c r="B3" s="137" t="s">
        <v>121</v>
      </c>
      <c r="C3" s="137"/>
      <c r="D3" s="137"/>
      <c r="E3" s="137"/>
      <c r="F3" s="137"/>
      <c r="G3" s="137"/>
      <c r="H3" s="137"/>
      <c r="I3" s="137"/>
      <c r="J3" s="137"/>
      <c r="K3" s="137"/>
      <c r="L3" s="137"/>
      <c r="M3" s="137"/>
      <c r="N3" s="137"/>
      <c r="O3" s="137"/>
      <c r="P3" s="137"/>
      <c r="Q3" s="137"/>
      <c r="R3" s="137"/>
      <c r="S3" s="137"/>
      <c r="T3" s="137"/>
      <c r="U3" s="137"/>
      <c r="V3" s="137"/>
      <c r="W3" s="137"/>
      <c r="X3" s="137"/>
    </row>
    <row r="4" spans="1:24" x14ac:dyDescent="0.3"/>
    <row r="5" spans="1:24" x14ac:dyDescent="0.3"/>
    <row r="6" spans="1:24" x14ac:dyDescent="0.3"/>
    <row r="7" spans="1:24" x14ac:dyDescent="0.3"/>
    <row r="8" spans="1:24" x14ac:dyDescent="0.3"/>
    <row r="9" spans="1:24" x14ac:dyDescent="0.3"/>
    <row r="10" spans="1:24" x14ac:dyDescent="0.3"/>
    <row r="11" spans="1:24" x14ac:dyDescent="0.3"/>
    <row r="12" spans="1:24" x14ac:dyDescent="0.3"/>
    <row r="13" spans="1:24" x14ac:dyDescent="0.3"/>
    <row r="14" spans="1:24" x14ac:dyDescent="0.3"/>
    <row r="15" spans="1:24" x14ac:dyDescent="0.3"/>
    <row r="16" spans="1:24"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hidden="1" x14ac:dyDescent="0.3"/>
  </sheetData>
  <mergeCells count="1">
    <mergeCell ref="B3:X3"/>
  </mergeCells>
  <pageMargins left="0.7" right="0.7" top="0.75" bottom="0.75" header="0.3" footer="0.3"/>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P230"/>
  <sheetViews>
    <sheetView showGridLines="0" zoomScale="85" zoomScaleNormal="85" workbookViewId="0">
      <selection activeCell="I21" sqref="I21"/>
    </sheetView>
  </sheetViews>
  <sheetFormatPr defaultColWidth="0" defaultRowHeight="14.4" zeroHeight="1" x14ac:dyDescent="0.3"/>
  <cols>
    <col min="1" max="1" width="3.33203125" style="20" customWidth="1"/>
    <col min="2" max="2" width="28.88671875" style="20" customWidth="1"/>
    <col min="3" max="3" width="41.109375" style="20" customWidth="1"/>
    <col min="4" max="4" width="11.88671875" style="20" customWidth="1"/>
    <col min="5" max="5" width="20.5546875" style="20" customWidth="1"/>
    <col min="6" max="8" width="9.109375" style="20" customWidth="1"/>
    <col min="9" max="9" width="30.6640625" style="20" customWidth="1"/>
    <col min="10" max="16" width="9.109375" style="20" customWidth="1"/>
    <col min="17" max="16384" width="9.109375" hidden="1"/>
  </cols>
  <sheetData>
    <row r="1" spans="2:16" ht="15" x14ac:dyDescent="0.25">
      <c r="B1" s="43" t="s">
        <v>89</v>
      </c>
    </row>
    <row r="2" spans="2:16" ht="15" x14ac:dyDescent="0.25">
      <c r="B2" s="40"/>
      <c r="C2" s="41"/>
      <c r="D2" s="41"/>
      <c r="E2" s="41"/>
    </row>
    <row r="3" spans="2:16" ht="15" x14ac:dyDescent="0.25">
      <c r="B3" s="40"/>
      <c r="C3" s="41"/>
      <c r="D3" s="41"/>
      <c r="E3" s="41"/>
    </row>
    <row r="4" spans="2:16" ht="75" customHeight="1" x14ac:dyDescent="0.25">
      <c r="B4" s="40"/>
      <c r="C4" s="41"/>
      <c r="D4" s="41"/>
      <c r="E4" s="41"/>
    </row>
    <row r="5" spans="2:16" x14ac:dyDescent="0.3">
      <c r="B5" s="40"/>
      <c r="C5" s="41"/>
      <c r="D5" s="41"/>
      <c r="E5" s="41"/>
    </row>
    <row r="6" spans="2:16" ht="24" customHeight="1" x14ac:dyDescent="0.3">
      <c r="B6" s="40"/>
      <c r="C6" s="41"/>
      <c r="D6" s="41"/>
      <c r="E6" s="41"/>
    </row>
    <row r="7" spans="2:16" ht="27" customHeight="1" x14ac:dyDescent="0.3">
      <c r="B7" s="40"/>
      <c r="C7" s="41"/>
      <c r="D7" s="41"/>
      <c r="E7" s="41"/>
    </row>
    <row r="8" spans="2:16" ht="18" customHeight="1" x14ac:dyDescent="0.3">
      <c r="B8" s="86"/>
      <c r="C8" s="87"/>
      <c r="D8" s="87"/>
      <c r="E8" s="86"/>
      <c r="P8" s="52"/>
    </row>
    <row r="9" spans="2:16" ht="33" customHeight="1" x14ac:dyDescent="0.3">
      <c r="B9" s="37" t="s">
        <v>130</v>
      </c>
      <c r="C9" s="38" t="s">
        <v>77</v>
      </c>
      <c r="D9" s="38" t="s">
        <v>71</v>
      </c>
      <c r="E9" s="39" t="s">
        <v>72</v>
      </c>
      <c r="N9" s="52"/>
      <c r="O9"/>
      <c r="P9"/>
    </row>
    <row r="10" spans="2:16" x14ac:dyDescent="0.3">
      <c r="B10" s="28" t="s">
        <v>104</v>
      </c>
      <c r="C10" s="29"/>
      <c r="D10" s="93">
        <v>0.20556491273267746</v>
      </c>
      <c r="E10" s="94">
        <v>170</v>
      </c>
      <c r="N10" s="52"/>
      <c r="O10"/>
      <c r="P10"/>
    </row>
    <row r="11" spans="2:16" x14ac:dyDescent="0.3">
      <c r="B11" s="31"/>
      <c r="C11" s="32" t="s">
        <v>73</v>
      </c>
      <c r="D11" s="95">
        <v>0.17285831187404685</v>
      </c>
      <c r="E11" s="96">
        <v>63</v>
      </c>
      <c r="N11" s="52"/>
      <c r="O11"/>
      <c r="P11"/>
    </row>
    <row r="12" spans="2:16" x14ac:dyDescent="0.3">
      <c r="B12" s="31"/>
      <c r="C12" s="33" t="s">
        <v>74</v>
      </c>
      <c r="D12" s="95">
        <v>0.20556491273267746</v>
      </c>
      <c r="E12" s="96">
        <v>0</v>
      </c>
      <c r="F12" s="51"/>
      <c r="N12" s="52"/>
      <c r="O12"/>
      <c r="P12"/>
    </row>
    <row r="13" spans="2:16" x14ac:dyDescent="0.3">
      <c r="B13" s="31"/>
      <c r="C13" s="33" t="s">
        <v>75</v>
      </c>
      <c r="D13" s="95">
        <v>0.22539450642333747</v>
      </c>
      <c r="E13" s="96">
        <v>106</v>
      </c>
      <c r="N13" s="52"/>
      <c r="O13"/>
      <c r="P13"/>
    </row>
    <row r="14" spans="2:16" x14ac:dyDescent="0.3">
      <c r="B14" s="31"/>
      <c r="C14" s="33" t="s">
        <v>76</v>
      </c>
      <c r="D14" s="95">
        <v>0.20556491273267746</v>
      </c>
      <c r="E14" s="96" t="s">
        <v>122</v>
      </c>
      <c r="N14" s="52"/>
      <c r="O14"/>
      <c r="P14"/>
    </row>
    <row r="15" spans="2:16" x14ac:dyDescent="0.3">
      <c r="B15" s="28" t="s">
        <v>101</v>
      </c>
      <c r="C15" s="29"/>
      <c r="D15" s="93">
        <v>0.1368065357161698</v>
      </c>
      <c r="E15" s="94">
        <v>5905</v>
      </c>
      <c r="N15" s="52"/>
      <c r="O15"/>
      <c r="P15"/>
    </row>
    <row r="16" spans="2:16" x14ac:dyDescent="0.3">
      <c r="B16" s="31"/>
      <c r="C16" s="32" t="s">
        <v>73</v>
      </c>
      <c r="D16" s="95">
        <v>0.17677790964703508</v>
      </c>
      <c r="E16" s="96">
        <v>1256</v>
      </c>
      <c r="N16" s="52"/>
      <c r="O16"/>
      <c r="P16"/>
    </row>
    <row r="17" spans="2:16" x14ac:dyDescent="0.3">
      <c r="B17" s="31"/>
      <c r="C17" s="33" t="s">
        <v>74</v>
      </c>
      <c r="D17" s="95">
        <v>0.14544323457605429</v>
      </c>
      <c r="E17" s="96">
        <v>53</v>
      </c>
      <c r="N17" s="52"/>
      <c r="O17"/>
      <c r="P17"/>
    </row>
    <row r="18" spans="2:16" x14ac:dyDescent="0.3">
      <c r="B18" s="31"/>
      <c r="C18" s="33" t="s">
        <v>75</v>
      </c>
      <c r="D18" s="95">
        <v>0.12175849539772657</v>
      </c>
      <c r="E18" s="96">
        <v>4133</v>
      </c>
      <c r="N18" s="52"/>
      <c r="O18"/>
      <c r="P18"/>
    </row>
    <row r="19" spans="2:16" x14ac:dyDescent="0.3">
      <c r="B19" s="31"/>
      <c r="C19" s="33" t="s">
        <v>76</v>
      </c>
      <c r="D19" s="95">
        <v>0.16210722755546564</v>
      </c>
      <c r="E19" s="96">
        <v>460</v>
      </c>
      <c r="N19" s="52"/>
      <c r="O19"/>
      <c r="P19"/>
    </row>
    <row r="20" spans="2:16" x14ac:dyDescent="0.3">
      <c r="B20" s="28" t="s">
        <v>102</v>
      </c>
      <c r="C20" s="29"/>
      <c r="D20" s="93">
        <v>0.17995621081286411</v>
      </c>
      <c r="E20" s="94">
        <v>567</v>
      </c>
      <c r="N20" s="52"/>
      <c r="O20"/>
      <c r="P20"/>
    </row>
    <row r="21" spans="2:16" x14ac:dyDescent="0.3">
      <c r="B21" s="31"/>
      <c r="C21" s="32" t="s">
        <v>73</v>
      </c>
      <c r="D21" s="95">
        <v>0.20322371832576891</v>
      </c>
      <c r="E21" s="96">
        <v>164</v>
      </c>
      <c r="N21" s="52"/>
      <c r="O21"/>
      <c r="P21"/>
    </row>
    <row r="22" spans="2:16" x14ac:dyDescent="0.3">
      <c r="B22" s="31"/>
      <c r="C22" s="33" t="s">
        <v>74</v>
      </c>
      <c r="D22" s="95">
        <v>0.17995621081286411</v>
      </c>
      <c r="E22" s="96" t="s">
        <v>122</v>
      </c>
      <c r="N22" s="52"/>
      <c r="O22"/>
      <c r="P22"/>
    </row>
    <row r="23" spans="2:16" x14ac:dyDescent="0.3">
      <c r="B23" s="31"/>
      <c r="C23" s="33" t="s">
        <v>75</v>
      </c>
      <c r="D23" s="95">
        <v>0.16069191677508135</v>
      </c>
      <c r="E23" s="96">
        <v>309</v>
      </c>
      <c r="N23" s="52"/>
      <c r="O23"/>
      <c r="P23"/>
    </row>
    <row r="24" spans="2:16" x14ac:dyDescent="0.3">
      <c r="B24" s="31"/>
      <c r="C24" s="33" t="s">
        <v>76</v>
      </c>
      <c r="D24" s="95">
        <v>0.19283391655650292</v>
      </c>
      <c r="E24" s="96" t="s">
        <v>123</v>
      </c>
      <c r="N24" s="52"/>
      <c r="O24"/>
      <c r="P24"/>
    </row>
    <row r="25" spans="2:16" x14ac:dyDescent="0.3">
      <c r="B25" s="28" t="s">
        <v>103</v>
      </c>
      <c r="C25" s="29"/>
      <c r="D25" s="93">
        <v>0.28098043449900673</v>
      </c>
      <c r="E25" s="94">
        <v>19</v>
      </c>
      <c r="H25" s="1"/>
      <c r="I25" s="1"/>
      <c r="J25" s="1"/>
      <c r="K25" s="1"/>
      <c r="N25" s="52"/>
      <c r="O25"/>
      <c r="P25"/>
    </row>
    <row r="26" spans="2:16" x14ac:dyDescent="0.3">
      <c r="B26" s="31"/>
      <c r="C26" s="32" t="s">
        <v>73</v>
      </c>
      <c r="D26" s="95">
        <v>0.28098043449900673</v>
      </c>
      <c r="E26" s="96" t="s">
        <v>123</v>
      </c>
      <c r="H26" s="1"/>
      <c r="I26" s="1"/>
      <c r="J26" s="1"/>
      <c r="K26" s="1"/>
      <c r="N26" s="52"/>
      <c r="O26"/>
      <c r="P26"/>
    </row>
    <row r="27" spans="2:16" x14ac:dyDescent="0.3">
      <c r="B27" s="31"/>
      <c r="C27" s="33" t="s">
        <v>74</v>
      </c>
      <c r="D27" s="95">
        <v>0.28098043449900673</v>
      </c>
      <c r="E27" s="96">
        <v>0</v>
      </c>
      <c r="H27" s="1"/>
      <c r="I27" s="1"/>
      <c r="J27" s="1"/>
      <c r="K27" s="1"/>
      <c r="N27" s="52"/>
      <c r="O27"/>
      <c r="P27"/>
    </row>
    <row r="28" spans="2:16" x14ac:dyDescent="0.3">
      <c r="B28" s="31"/>
      <c r="C28" s="33" t="s">
        <v>75</v>
      </c>
      <c r="D28" s="95">
        <v>0.28098043449900673</v>
      </c>
      <c r="E28" s="96" t="s">
        <v>122</v>
      </c>
      <c r="H28" s="1"/>
      <c r="I28" s="1"/>
      <c r="J28" s="1"/>
      <c r="K28" s="1"/>
      <c r="N28" s="52"/>
      <c r="O28"/>
      <c r="P28"/>
    </row>
    <row r="29" spans="2:16" x14ac:dyDescent="0.3">
      <c r="B29" s="31"/>
      <c r="C29" s="33" t="s">
        <v>76</v>
      </c>
      <c r="D29" s="95">
        <v>0.30868798240075024</v>
      </c>
      <c r="E29" s="96">
        <v>13</v>
      </c>
      <c r="H29" s="1"/>
      <c r="I29" s="1"/>
      <c r="J29" s="1"/>
      <c r="K29" s="1"/>
      <c r="N29" s="52"/>
      <c r="O29"/>
      <c r="P29"/>
    </row>
    <row r="30" spans="2:16" x14ac:dyDescent="0.3">
      <c r="B30" s="28" t="s">
        <v>106</v>
      </c>
      <c r="C30" s="29"/>
      <c r="D30" s="93">
        <v>0.14082912204789763</v>
      </c>
      <c r="E30" s="94" t="s">
        <v>122</v>
      </c>
      <c r="N30" s="52"/>
      <c r="O30"/>
      <c r="P30"/>
    </row>
    <row r="31" spans="2:16" x14ac:dyDescent="0.3">
      <c r="B31" s="31"/>
      <c r="C31" s="33" t="s">
        <v>73</v>
      </c>
      <c r="D31" s="95">
        <v>0.14082912204789763</v>
      </c>
      <c r="E31" s="96">
        <v>0</v>
      </c>
      <c r="N31" s="52"/>
      <c r="O31"/>
      <c r="P31"/>
    </row>
    <row r="32" spans="2:16" x14ac:dyDescent="0.3">
      <c r="B32" s="31"/>
      <c r="C32" s="33" t="s">
        <v>74</v>
      </c>
      <c r="D32" s="95">
        <v>0.14082912204789763</v>
      </c>
      <c r="E32" s="96">
        <v>0</v>
      </c>
      <c r="N32" s="52"/>
      <c r="O32"/>
      <c r="P32"/>
    </row>
    <row r="33" spans="2:16" x14ac:dyDescent="0.3">
      <c r="B33" s="31"/>
      <c r="C33" s="33" t="s">
        <v>75</v>
      </c>
      <c r="D33" s="95">
        <v>0.14082912204789763</v>
      </c>
      <c r="E33" s="96">
        <v>0</v>
      </c>
      <c r="N33" s="52"/>
      <c r="O33"/>
      <c r="P33"/>
    </row>
    <row r="34" spans="2:16" x14ac:dyDescent="0.3">
      <c r="B34" s="30"/>
      <c r="C34" s="33" t="s">
        <v>76</v>
      </c>
      <c r="D34" s="95">
        <v>0.14082912204789763</v>
      </c>
      <c r="E34" s="96" t="s">
        <v>122</v>
      </c>
      <c r="N34" s="52"/>
      <c r="O34"/>
      <c r="P34"/>
    </row>
    <row r="35" spans="2:16" x14ac:dyDescent="0.3">
      <c r="B35" s="28" t="s">
        <v>105</v>
      </c>
      <c r="C35" s="29"/>
      <c r="D35" s="93">
        <v>5.2578759122623386E-2</v>
      </c>
      <c r="E35" s="94">
        <v>147</v>
      </c>
      <c r="N35" s="52"/>
      <c r="O35"/>
      <c r="P35"/>
    </row>
    <row r="36" spans="2:16" x14ac:dyDescent="0.3">
      <c r="B36" s="31"/>
      <c r="C36" s="32" t="s">
        <v>73</v>
      </c>
      <c r="D36" s="95">
        <v>5.2578759122623386E-2</v>
      </c>
      <c r="E36" s="96" t="s">
        <v>122</v>
      </c>
      <c r="N36" s="52"/>
      <c r="O36"/>
      <c r="P36"/>
    </row>
    <row r="37" spans="2:16" x14ac:dyDescent="0.3">
      <c r="B37" s="31"/>
      <c r="C37" s="33" t="s">
        <v>74</v>
      </c>
      <c r="D37" s="95">
        <v>5.4679756711270268E-2</v>
      </c>
      <c r="E37" s="96">
        <v>109</v>
      </c>
      <c r="N37" s="52"/>
      <c r="O37"/>
      <c r="P37"/>
    </row>
    <row r="38" spans="2:16" x14ac:dyDescent="0.3">
      <c r="B38" s="31"/>
      <c r="C38" s="33" t="s">
        <v>75</v>
      </c>
      <c r="D38" s="95">
        <v>4.4610818619124679E-2</v>
      </c>
      <c r="E38" s="96">
        <v>35</v>
      </c>
      <c r="G38" s="1"/>
      <c r="N38" s="52"/>
      <c r="O38"/>
      <c r="P38"/>
    </row>
    <row r="39" spans="2:16" x14ac:dyDescent="0.3">
      <c r="B39" s="31"/>
      <c r="C39" s="33" t="s">
        <v>76</v>
      </c>
      <c r="D39" s="95">
        <v>5.2578759122623386E-2</v>
      </c>
      <c r="E39" s="96" t="s">
        <v>122</v>
      </c>
      <c r="G39" s="1"/>
      <c r="N39" s="52"/>
      <c r="O39"/>
      <c r="P39"/>
    </row>
    <row r="40" spans="2:16" x14ac:dyDescent="0.3">
      <c r="B40" s="28" t="s">
        <v>119</v>
      </c>
      <c r="C40" s="29"/>
      <c r="D40" s="93">
        <v>0.14082912204789763</v>
      </c>
      <c r="E40" s="94" t="s">
        <v>122</v>
      </c>
      <c r="G40" s="1"/>
      <c r="N40" s="52"/>
      <c r="O40"/>
      <c r="P40"/>
    </row>
    <row r="41" spans="2:16" x14ac:dyDescent="0.3">
      <c r="B41" s="31"/>
      <c r="C41" s="33" t="s">
        <v>73</v>
      </c>
      <c r="D41" s="95">
        <v>0.14082912204789763</v>
      </c>
      <c r="E41" s="96">
        <v>0</v>
      </c>
      <c r="G41" s="1"/>
      <c r="N41" s="52"/>
      <c r="O41"/>
      <c r="P41"/>
    </row>
    <row r="42" spans="2:16" x14ac:dyDescent="0.3">
      <c r="B42" s="30"/>
      <c r="C42" s="33" t="s">
        <v>74</v>
      </c>
      <c r="D42" s="95">
        <v>0.14082912204789763</v>
      </c>
      <c r="E42" s="96">
        <v>0</v>
      </c>
      <c r="G42" s="1"/>
      <c r="N42" s="52"/>
      <c r="O42"/>
      <c r="P42"/>
    </row>
    <row r="43" spans="2:16" x14ac:dyDescent="0.3">
      <c r="B43" s="30"/>
      <c r="C43" s="33" t="s">
        <v>75</v>
      </c>
      <c r="D43" s="95">
        <v>0.14082912204789763</v>
      </c>
      <c r="E43" s="96" t="s">
        <v>122</v>
      </c>
      <c r="G43" s="1"/>
      <c r="N43" s="52"/>
      <c r="O43"/>
      <c r="P43"/>
    </row>
    <row r="44" spans="2:16" x14ac:dyDescent="0.3">
      <c r="B44" s="36"/>
      <c r="C44" s="35" t="s">
        <v>76</v>
      </c>
      <c r="D44" s="97">
        <v>0.14082912204789763</v>
      </c>
      <c r="E44" s="98">
        <v>0</v>
      </c>
      <c r="G44" s="1"/>
      <c r="N44" s="52"/>
      <c r="O44"/>
      <c r="P44"/>
    </row>
    <row r="45" spans="2:16" x14ac:dyDescent="0.3">
      <c r="B45" s="28" t="s">
        <v>108</v>
      </c>
      <c r="C45" s="29"/>
      <c r="D45" s="93">
        <v>0.14082912204789763</v>
      </c>
      <c r="E45" s="94">
        <v>0</v>
      </c>
      <c r="N45" s="52"/>
      <c r="O45"/>
      <c r="P45"/>
    </row>
    <row r="46" spans="2:16" x14ac:dyDescent="0.3">
      <c r="B46" s="31"/>
      <c r="C46" s="32" t="s">
        <v>73</v>
      </c>
      <c r="D46" s="95">
        <v>0.14082912204789763</v>
      </c>
      <c r="E46" s="96">
        <v>0</v>
      </c>
      <c r="N46" s="52"/>
      <c r="O46"/>
      <c r="P46"/>
    </row>
    <row r="47" spans="2:16" x14ac:dyDescent="0.3">
      <c r="B47" s="31"/>
      <c r="C47" s="33" t="s">
        <v>74</v>
      </c>
      <c r="D47" s="95">
        <v>0.14082912204789763</v>
      </c>
      <c r="E47" s="96">
        <v>0</v>
      </c>
      <c r="N47" s="52"/>
      <c r="O47"/>
      <c r="P47"/>
    </row>
    <row r="48" spans="2:16" x14ac:dyDescent="0.3">
      <c r="B48" s="31"/>
      <c r="C48" s="33" t="s">
        <v>75</v>
      </c>
      <c r="D48" s="95">
        <v>0.14082912204789763</v>
      </c>
      <c r="E48" s="96">
        <v>0</v>
      </c>
      <c r="N48" s="52"/>
      <c r="O48"/>
      <c r="P48"/>
    </row>
    <row r="49" spans="1:16" x14ac:dyDescent="0.3">
      <c r="B49" s="31"/>
      <c r="C49" s="33" t="s">
        <v>76</v>
      </c>
      <c r="D49" s="95">
        <v>0.14082912204789763</v>
      </c>
      <c r="E49" s="96">
        <v>0</v>
      </c>
      <c r="N49" s="52"/>
      <c r="O49"/>
      <c r="P49"/>
    </row>
    <row r="50" spans="1:16" x14ac:dyDescent="0.3">
      <c r="B50" s="28" t="s">
        <v>109</v>
      </c>
      <c r="C50" s="29"/>
      <c r="D50" s="93">
        <v>0.14082912204789763</v>
      </c>
      <c r="E50" s="94">
        <v>0</v>
      </c>
      <c r="N50" s="52"/>
      <c r="O50"/>
      <c r="P50"/>
    </row>
    <row r="51" spans="1:16" x14ac:dyDescent="0.3">
      <c r="B51" s="31"/>
      <c r="C51" s="32" t="s">
        <v>73</v>
      </c>
      <c r="D51" s="95">
        <v>0.14082912204789763</v>
      </c>
      <c r="E51" s="96">
        <v>0</v>
      </c>
      <c r="N51" s="52"/>
      <c r="O51"/>
      <c r="P51"/>
    </row>
    <row r="52" spans="1:16" x14ac:dyDescent="0.3">
      <c r="B52" s="31"/>
      <c r="C52" s="33" t="s">
        <v>74</v>
      </c>
      <c r="D52" s="95">
        <v>0.14082912204789763</v>
      </c>
      <c r="E52" s="96">
        <v>0</v>
      </c>
      <c r="N52" s="52"/>
      <c r="O52"/>
      <c r="P52"/>
    </row>
    <row r="53" spans="1:16" x14ac:dyDescent="0.3">
      <c r="B53" s="31"/>
      <c r="C53" s="33" t="s">
        <v>75</v>
      </c>
      <c r="D53" s="95">
        <v>0.14082912204789763</v>
      </c>
      <c r="E53" s="96">
        <v>0</v>
      </c>
      <c r="N53" s="52"/>
      <c r="O53"/>
      <c r="P53"/>
    </row>
    <row r="54" spans="1:16" x14ac:dyDescent="0.3">
      <c r="B54" s="34"/>
      <c r="C54" s="35" t="s">
        <v>76</v>
      </c>
      <c r="D54" s="97">
        <v>0.14082912204789763</v>
      </c>
      <c r="E54" s="98">
        <v>0</v>
      </c>
      <c r="N54" s="52"/>
      <c r="O54"/>
      <c r="P54"/>
    </row>
    <row r="55" spans="1:16" x14ac:dyDescent="0.3">
      <c r="A55" s="1" t="s">
        <v>93</v>
      </c>
      <c r="B55" s="91"/>
      <c r="C55" s="33"/>
      <c r="D55" s="95"/>
      <c r="E55" s="99"/>
      <c r="F55" s="1"/>
      <c r="N55" s="52"/>
      <c r="O55"/>
      <c r="P55"/>
    </row>
    <row r="56" spans="1:16" x14ac:dyDescent="0.3">
      <c r="A56" s="1"/>
      <c r="B56" s="89"/>
      <c r="C56" s="33"/>
      <c r="D56" s="53"/>
      <c r="E56" s="90"/>
      <c r="F56" s="1"/>
      <c r="N56" s="52"/>
      <c r="O56"/>
      <c r="P56"/>
    </row>
    <row r="57" spans="1:16" x14ac:dyDescent="0.3">
      <c r="A57" s="1"/>
      <c r="B57" s="1" t="s">
        <v>129</v>
      </c>
      <c r="C57" s="1"/>
      <c r="D57" s="53"/>
      <c r="E57" s="90"/>
      <c r="F57" s="1"/>
      <c r="N57" s="52"/>
      <c r="O57"/>
      <c r="P57"/>
    </row>
    <row r="58" spans="1:16" x14ac:dyDescent="0.3">
      <c r="A58" s="1"/>
      <c r="B58" s="1" t="s">
        <v>120</v>
      </c>
      <c r="C58" s="1"/>
      <c r="D58" s="53"/>
      <c r="E58" s="92"/>
      <c r="F58" s="1"/>
      <c r="N58" s="52"/>
      <c r="O58"/>
      <c r="P58"/>
    </row>
    <row r="59" spans="1:16" x14ac:dyDescent="0.3">
      <c r="A59" s="1"/>
      <c r="B59" s="104" t="s">
        <v>88</v>
      </c>
      <c r="C59" s="1"/>
      <c r="D59" s="53"/>
      <c r="E59" s="92"/>
      <c r="F59" s="1"/>
      <c r="N59" s="52"/>
      <c r="O59"/>
      <c r="P59"/>
    </row>
    <row r="60" spans="1:16" x14ac:dyDescent="0.3">
      <c r="A60" s="1"/>
      <c r="B60" s="91"/>
      <c r="C60" s="33"/>
      <c r="D60" s="53"/>
      <c r="E60" s="92"/>
      <c r="F60" s="1"/>
      <c r="N60" s="52"/>
      <c r="O60"/>
      <c r="P60"/>
    </row>
    <row r="61" spans="1:16" x14ac:dyDescent="0.3">
      <c r="A61" s="1"/>
      <c r="B61" s="91"/>
      <c r="C61" s="33"/>
      <c r="D61" s="53"/>
      <c r="E61" s="92"/>
      <c r="F61" s="1"/>
      <c r="N61" s="52"/>
      <c r="O61"/>
      <c r="P61"/>
    </row>
    <row r="62" spans="1:16" x14ac:dyDescent="0.3">
      <c r="A62" s="1"/>
      <c r="B62" s="91"/>
      <c r="C62" s="33"/>
      <c r="D62" s="53"/>
      <c r="E62" s="90"/>
      <c r="F62" s="1"/>
      <c r="N62" s="52"/>
      <c r="O62"/>
      <c r="P62"/>
    </row>
    <row r="63" spans="1:16" x14ac:dyDescent="0.3">
      <c r="A63" s="1"/>
      <c r="B63" s="89"/>
      <c r="C63" s="33"/>
      <c r="D63" s="53"/>
      <c r="E63" s="90"/>
      <c r="F63" s="1"/>
      <c r="N63" s="52"/>
      <c r="O63"/>
      <c r="P63"/>
    </row>
    <row r="64" spans="1:16" x14ac:dyDescent="0.3">
      <c r="A64" s="1"/>
      <c r="B64" s="1"/>
      <c r="C64" s="1"/>
      <c r="D64" s="1"/>
      <c r="E64" s="1"/>
      <c r="F64" s="1"/>
      <c r="N64" s="52"/>
      <c r="O64"/>
      <c r="P64"/>
    </row>
    <row r="65" spans="2:16" x14ac:dyDescent="0.3">
      <c r="N65" s="52"/>
      <c r="O65"/>
      <c r="P65"/>
    </row>
    <row r="66" spans="2:16" x14ac:dyDescent="0.3">
      <c r="N66" s="52"/>
      <c r="O66"/>
      <c r="P66"/>
    </row>
    <row r="67" spans="2:16" x14ac:dyDescent="0.3">
      <c r="N67" s="52"/>
      <c r="O67"/>
      <c r="P67"/>
    </row>
    <row r="68" spans="2:16" x14ac:dyDescent="0.3">
      <c r="N68" s="52"/>
      <c r="O68"/>
      <c r="P68"/>
    </row>
    <row r="69" spans="2:16" x14ac:dyDescent="0.3">
      <c r="N69" s="52"/>
      <c r="O69"/>
      <c r="P69"/>
    </row>
    <row r="70" spans="2:16" x14ac:dyDescent="0.3">
      <c r="P70" s="52"/>
    </row>
    <row r="71" spans="2:16" x14ac:dyDescent="0.3">
      <c r="P71" s="52"/>
    </row>
    <row r="72" spans="2:16" x14ac:dyDescent="0.3">
      <c r="P72" s="52"/>
    </row>
    <row r="73" spans="2:16" x14ac:dyDescent="0.3">
      <c r="B73" s="89"/>
      <c r="C73" s="33"/>
      <c r="D73" s="53"/>
      <c r="E73" s="90"/>
      <c r="P73" s="52"/>
    </row>
    <row r="74" spans="2:16" x14ac:dyDescent="0.3">
      <c r="B74" s="89"/>
      <c r="C74" s="33"/>
      <c r="D74" s="53"/>
      <c r="E74" s="90"/>
      <c r="P74" s="52"/>
    </row>
    <row r="75" spans="2:16" x14ac:dyDescent="0.3">
      <c r="B75" s="88"/>
      <c r="C75" s="33"/>
      <c r="D75" s="53"/>
      <c r="E75" s="92"/>
      <c r="P75" s="52"/>
    </row>
    <row r="76" spans="2:16" x14ac:dyDescent="0.3">
      <c r="B76" s="91"/>
      <c r="C76" s="32"/>
      <c r="D76" s="53"/>
      <c r="E76" s="92"/>
      <c r="P76" s="52"/>
    </row>
    <row r="77" spans="2:16" x14ac:dyDescent="0.3">
      <c r="B77" s="91"/>
      <c r="C77" s="33"/>
      <c r="D77" s="53"/>
      <c r="E77" s="92"/>
      <c r="P77" s="52"/>
    </row>
    <row r="78" spans="2:16" x14ac:dyDescent="0.3">
      <c r="B78" s="91"/>
      <c r="C78" s="33"/>
      <c r="D78" s="53"/>
      <c r="E78" s="92"/>
      <c r="P78" s="52"/>
    </row>
    <row r="79" spans="2:16" x14ac:dyDescent="0.3">
      <c r="B79" s="91"/>
      <c r="C79" s="33"/>
      <c r="D79" s="53"/>
      <c r="E79" s="92"/>
      <c r="P79" s="52"/>
    </row>
    <row r="80" spans="2:16" x14ac:dyDescent="0.3">
      <c r="B80" s="89"/>
      <c r="C80" s="33"/>
      <c r="D80" s="53"/>
      <c r="E80" s="92"/>
      <c r="P80" s="52"/>
    </row>
    <row r="81" spans="2:16" x14ac:dyDescent="0.3">
      <c r="B81" s="89"/>
      <c r="C81" s="33"/>
      <c r="D81" s="53"/>
      <c r="E81" s="92"/>
      <c r="P81" s="52"/>
    </row>
    <row r="82" spans="2:16" x14ac:dyDescent="0.3">
      <c r="B82" s="89"/>
      <c r="C82" s="33"/>
      <c r="D82" s="53"/>
      <c r="E82" s="92"/>
      <c r="P82" s="52"/>
    </row>
    <row r="83" spans="2:16" x14ac:dyDescent="0.3">
      <c r="P83" s="52"/>
    </row>
    <row r="84" spans="2:16" x14ac:dyDescent="0.3">
      <c r="P84" s="52"/>
    </row>
    <row r="85" spans="2:16" x14ac:dyDescent="0.3">
      <c r="P85" s="52"/>
    </row>
    <row r="86" spans="2:16" x14ac:dyDescent="0.3">
      <c r="P86" s="52"/>
    </row>
    <row r="87" spans="2:16" hidden="1" x14ac:dyDescent="0.3">
      <c r="P87" s="52"/>
    </row>
    <row r="88" spans="2:16" hidden="1" x14ac:dyDescent="0.3">
      <c r="P88" s="52"/>
    </row>
    <row r="89" spans="2:16" hidden="1" x14ac:dyDescent="0.3">
      <c r="P89" s="52"/>
    </row>
    <row r="90" spans="2:16" hidden="1" x14ac:dyDescent="0.3">
      <c r="P90" s="52"/>
    </row>
    <row r="91" spans="2:16" hidden="1" x14ac:dyDescent="0.3">
      <c r="P91" s="52"/>
    </row>
    <row r="92" spans="2:16" x14ac:dyDescent="0.3">
      <c r="P92" s="52"/>
    </row>
    <row r="93" spans="2:16" x14ac:dyDescent="0.3">
      <c r="P93" s="52"/>
    </row>
    <row r="94" spans="2:16" x14ac:dyDescent="0.3">
      <c r="P94" s="52"/>
    </row>
    <row r="95" spans="2:16" x14ac:dyDescent="0.3">
      <c r="P95" s="52"/>
    </row>
    <row r="96" spans="2:16" x14ac:dyDescent="0.3">
      <c r="P96" s="52"/>
    </row>
    <row r="97" spans="16:16" x14ac:dyDescent="0.3">
      <c r="P97" s="52"/>
    </row>
    <row r="98" spans="16:16" x14ac:dyDescent="0.3">
      <c r="P98" s="52"/>
    </row>
    <row r="99" spans="16:16" x14ac:dyDescent="0.3"/>
    <row r="100" spans="16:16" hidden="1" x14ac:dyDescent="0.3"/>
    <row r="101" spans="16:16" x14ac:dyDescent="0.3"/>
    <row r="102" spans="16:16" x14ac:dyDescent="0.3"/>
    <row r="103" spans="16:16" x14ac:dyDescent="0.3"/>
    <row r="104" spans="16:16" hidden="1" x14ac:dyDescent="0.3"/>
    <row r="105" spans="16:16" hidden="1" x14ac:dyDescent="0.3"/>
    <row r="106" spans="16:16" hidden="1" x14ac:dyDescent="0.3"/>
    <row r="107" spans="16:16" hidden="1" x14ac:dyDescent="0.3"/>
    <row r="108" spans="16:16" hidden="1" x14ac:dyDescent="0.3"/>
    <row r="109" spans="16:16" hidden="1" x14ac:dyDescent="0.3"/>
    <row r="110" spans="16:16" hidden="1" x14ac:dyDescent="0.3"/>
    <row r="111" spans="16:16" hidden="1" x14ac:dyDescent="0.3"/>
    <row r="112" spans="16:16"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sheetData>
  <pageMargins left="0.7" right="0.7" top="0.75" bottom="0.75" header="0.3" footer="0.3"/>
  <pageSetup paperSize="9"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election activeCell="C24" sqref="C24"/>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24" t="s">
        <v>1</v>
      </c>
    </row>
    <row r="3" spans="2:4" ht="14.25" x14ac:dyDescent="0.2">
      <c r="B3" s="2" t="s">
        <v>70</v>
      </c>
    </row>
    <row r="4" spans="2:4" ht="14.25" x14ac:dyDescent="0.2">
      <c r="B4" s="2"/>
    </row>
    <row r="5" spans="2:4" ht="14.25" x14ac:dyDescent="0.2">
      <c r="B5" s="2"/>
    </row>
    <row r="6" spans="2:4" ht="41.4" x14ac:dyDescent="0.25">
      <c r="B6" s="8" t="s">
        <v>2</v>
      </c>
      <c r="C6" s="9" t="s">
        <v>3</v>
      </c>
    </row>
    <row r="7" spans="2:4" ht="60" x14ac:dyDescent="0.2">
      <c r="B7" s="8" t="s">
        <v>34</v>
      </c>
      <c r="C7" s="9" t="s">
        <v>35</v>
      </c>
      <c r="D7" s="3"/>
    </row>
    <row r="8" spans="2:4" ht="27.6" x14ac:dyDescent="0.25">
      <c r="B8" s="8" t="s">
        <v>4</v>
      </c>
      <c r="C8" s="9" t="s">
        <v>36</v>
      </c>
    </row>
    <row r="9" spans="2:4" x14ac:dyDescent="0.25">
      <c r="B9" s="138" t="s">
        <v>5</v>
      </c>
      <c r="C9" s="10" t="s">
        <v>6</v>
      </c>
    </row>
    <row r="10" spans="2:4" ht="27.6" x14ac:dyDescent="0.25">
      <c r="B10" s="139"/>
      <c r="C10" s="5" t="s">
        <v>7</v>
      </c>
    </row>
    <row r="11" spans="2:4" x14ac:dyDescent="0.25">
      <c r="B11" s="140"/>
      <c r="C11" s="7" t="s">
        <v>8</v>
      </c>
    </row>
    <row r="12" spans="2:4" ht="27.6" x14ac:dyDescent="0.25">
      <c r="B12" s="8" t="s">
        <v>9</v>
      </c>
      <c r="C12" s="9" t="s">
        <v>10</v>
      </c>
    </row>
    <row r="13" spans="2:4" ht="27.6" x14ac:dyDescent="0.25">
      <c r="B13" s="8" t="s">
        <v>11</v>
      </c>
      <c r="C13" s="9" t="s">
        <v>37</v>
      </c>
    </row>
    <row r="14" spans="2:4" ht="27.6" x14ac:dyDescent="0.25">
      <c r="B14" s="8" t="s">
        <v>12</v>
      </c>
      <c r="C14" s="9" t="s">
        <v>38</v>
      </c>
    </row>
    <row r="15" spans="2:4" x14ac:dyDescent="0.25">
      <c r="B15" s="138" t="s">
        <v>13</v>
      </c>
      <c r="C15" s="10" t="s">
        <v>14</v>
      </c>
    </row>
    <row r="16" spans="2:4" x14ac:dyDescent="0.25">
      <c r="B16" s="139"/>
      <c r="C16" s="6" t="s">
        <v>39</v>
      </c>
    </row>
    <row r="17" spans="2:3" x14ac:dyDescent="0.25">
      <c r="B17" s="139"/>
      <c r="C17" s="6" t="s">
        <v>40</v>
      </c>
    </row>
    <row r="18" spans="2:3" x14ac:dyDescent="0.25">
      <c r="B18" s="139"/>
      <c r="C18" s="6" t="s">
        <v>41</v>
      </c>
    </row>
    <row r="19" spans="2:3" x14ac:dyDescent="0.25">
      <c r="B19" s="140"/>
      <c r="C19" s="7" t="s">
        <v>42</v>
      </c>
    </row>
    <row r="20" spans="2:3" ht="27.6" x14ac:dyDescent="0.25">
      <c r="B20" s="8" t="s">
        <v>15</v>
      </c>
      <c r="C20" s="9" t="s">
        <v>43</v>
      </c>
    </row>
    <row r="21" spans="2:3" ht="27.6" x14ac:dyDescent="0.25">
      <c r="B21" s="8" t="s">
        <v>16</v>
      </c>
      <c r="C21" s="9" t="s">
        <v>44</v>
      </c>
    </row>
    <row r="22" spans="2:3" x14ac:dyDescent="0.25">
      <c r="B22" s="8" t="s">
        <v>17</v>
      </c>
      <c r="C22" s="9" t="s">
        <v>45</v>
      </c>
    </row>
    <row r="23" spans="2:3" x14ac:dyDescent="0.25">
      <c r="B23" s="138" t="s">
        <v>18</v>
      </c>
      <c r="C23" s="10" t="s">
        <v>19</v>
      </c>
    </row>
    <row r="24" spans="2:3" ht="27.6" x14ac:dyDescent="0.25">
      <c r="B24" s="140"/>
      <c r="C24" s="7" t="s">
        <v>46</v>
      </c>
    </row>
    <row r="25" spans="2:3" x14ac:dyDescent="0.25">
      <c r="B25" s="8" t="s">
        <v>20</v>
      </c>
      <c r="C25" s="9" t="s">
        <v>47</v>
      </c>
    </row>
    <row r="26" spans="2:3" ht="27.6" x14ac:dyDescent="0.25">
      <c r="B26" s="11" t="s">
        <v>21</v>
      </c>
      <c r="C26" s="5" t="s">
        <v>48</v>
      </c>
    </row>
    <row r="27" spans="2:3" x14ac:dyDescent="0.25">
      <c r="B27" s="8" t="s">
        <v>22</v>
      </c>
      <c r="C27" s="9" t="s">
        <v>23</v>
      </c>
    </row>
    <row r="28" spans="2:3" x14ac:dyDescent="0.25">
      <c r="B28" s="8" t="s">
        <v>24</v>
      </c>
      <c r="C28" s="9" t="s">
        <v>25</v>
      </c>
    </row>
    <row r="29" spans="2:3" ht="27.6" x14ac:dyDescent="0.25">
      <c r="B29" s="8" t="s">
        <v>26</v>
      </c>
      <c r="C29" s="9" t="s">
        <v>49</v>
      </c>
    </row>
    <row r="30" spans="2:3" x14ac:dyDescent="0.25">
      <c r="B30" s="138" t="s">
        <v>27</v>
      </c>
      <c r="C30" s="141" t="s">
        <v>28</v>
      </c>
    </row>
    <row r="31" spans="2:3" x14ac:dyDescent="0.25">
      <c r="B31" s="140"/>
      <c r="C31" s="142"/>
    </row>
    <row r="32" spans="2:3" x14ac:dyDescent="0.25">
      <c r="B32" s="8" t="s">
        <v>29</v>
      </c>
      <c r="C32" s="9" t="s">
        <v>30</v>
      </c>
    </row>
    <row r="33" spans="2:3" x14ac:dyDescent="0.25">
      <c r="B33" s="8" t="s">
        <v>31</v>
      </c>
      <c r="C33" s="9" t="s">
        <v>50</v>
      </c>
    </row>
    <row r="34" spans="2:3" ht="27.6" x14ac:dyDescent="0.25">
      <c r="B34" s="8" t="s">
        <v>32</v>
      </c>
      <c r="C34" s="9" t="s">
        <v>51</v>
      </c>
    </row>
    <row r="35" spans="2:3" x14ac:dyDescent="0.25">
      <c r="B35" s="4" t="s">
        <v>33</v>
      </c>
      <c r="C35" s="7" t="s">
        <v>52</v>
      </c>
    </row>
    <row r="36" spans="2:3" x14ac:dyDescent="0.25"/>
  </sheetData>
  <mergeCells count="5">
    <mergeCell ref="B9:B11"/>
    <mergeCell ref="B15:B19"/>
    <mergeCell ref="B23:B24"/>
    <mergeCell ref="B30:B31"/>
    <mergeCell ref="C30:C31"/>
  </mergeCells>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1</vt:i4>
      </vt:variant>
    </vt:vector>
  </HeadingPairs>
  <TitlesOfParts>
    <vt:vector size="18" baseType="lpstr">
      <vt:lpstr>Introduction</vt:lpstr>
      <vt:lpstr>A. Tariff Change Notice</vt:lpstr>
      <vt:lpstr>B. Table 2</vt:lpstr>
      <vt:lpstr>B. Graph interpretation</vt:lpstr>
      <vt:lpstr>B. Table 3</vt:lpstr>
      <vt:lpstr>B. Glossary</vt:lpstr>
      <vt:lpstr>B. Total</vt:lpstr>
      <vt:lpstr>B. Small biomass plants</vt:lpstr>
      <vt:lpstr>B. Medium biomass plants</vt:lpstr>
      <vt:lpstr>B. Large biomass plants</vt:lpstr>
      <vt:lpstr>B. Ground source heat pumps</vt:lpstr>
      <vt:lpstr>B. Solar collectors</vt:lpstr>
      <vt:lpstr>B. Biogas</vt:lpstr>
      <vt:lpstr>B. Biomethane</vt:lpstr>
      <vt:lpstr>B. Solid biomass CHP plants</vt:lpstr>
      <vt:lpstr>B. Deep geothermal plants</vt:lpstr>
      <vt:lpstr>B. Air source heat pumps</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2013-06-27T12:40:07Z</cp:lastPrinted>
  <dcterms:created xsi:type="dcterms:W3CDTF">2013-06-26T10:22:08Z</dcterms:created>
  <dcterms:modified xsi:type="dcterms:W3CDTF">2016-03-01T12:02:36Z</dcterms:modified>
</cp:coreProperties>
</file>