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416" windowWidth="15576" windowHeight="5628" tabRatio="804"/>
  </bookViews>
  <sheets>
    <sheet name="Introduction" sheetId="16" r:id="rId1"/>
    <sheet name="A. Tariff Change Notice" sheetId="2" r:id="rId2"/>
    <sheet name="B. Table 2" sheetId="5" r:id="rId3"/>
    <sheet name="B. Table 3" sheetId="15" r:id="rId4"/>
    <sheet name="B. Graph interpretation" sheetId="18" r:id="rId5"/>
    <sheet name="B. Total" sheetId="14" r:id="rId6"/>
    <sheet name="B. Small biomass plants" sheetId="7" r:id="rId7"/>
    <sheet name="B. Medium biomass plants" sheetId="9" r:id="rId8"/>
    <sheet name="B. Large biomass plants" sheetId="10" r:id="rId9"/>
    <sheet name="B. Ground source heat pumps" sheetId="8" r:id="rId10"/>
    <sheet name="B. Solar collectors" sheetId="12" r:id="rId11"/>
    <sheet name="B. Biogas" sheetId="13" r:id="rId12"/>
    <sheet name="B. Biomethane" sheetId="20" r:id="rId13"/>
    <sheet name="B. Solid biomass CHP plants" sheetId="21" r:id="rId14"/>
    <sheet name="B. Deep geothermal plants" sheetId="22" r:id="rId15"/>
    <sheet name="B. Air source heat pumps" sheetId="23" r:id="rId16"/>
    <sheet name="B. Glossary" sheetId="3" r:id="rId17"/>
  </sheets>
  <definedNames>
    <definedName name="_xlnm.Print_Area" localSheetId="0">Introduction!$A$1:$W$41</definedName>
  </definedNames>
  <calcPr calcId="145621" concurrentCalc="0"/>
</workbook>
</file>

<file path=xl/calcChain.xml><?xml version="1.0" encoding="utf-8"?>
<calcChain xmlns="http://schemas.openxmlformats.org/spreadsheetml/2006/main">
  <c r="E32" i="2" l="1"/>
  <c r="L32" i="2"/>
  <c r="L45" i="2"/>
  <c r="L38" i="2"/>
  <c r="L39" i="2"/>
  <c r="L40" i="2"/>
  <c r="L41" i="2"/>
  <c r="L42" i="2"/>
  <c r="L43" i="2"/>
  <c r="L44" i="2"/>
  <c r="L37" i="2"/>
  <c r="L36" i="2"/>
  <c r="G32" i="2"/>
  <c r="G37" i="2"/>
  <c r="J37" i="2"/>
  <c r="G38" i="2"/>
  <c r="J38" i="2"/>
  <c r="G39" i="2"/>
  <c r="J39" i="2"/>
  <c r="G40" i="2"/>
  <c r="J40" i="2"/>
  <c r="G41" i="2"/>
  <c r="J41" i="2"/>
  <c r="G42" i="2"/>
  <c r="G43" i="2"/>
  <c r="J43" i="2"/>
  <c r="G44" i="2"/>
  <c r="J44" i="2"/>
  <c r="G45" i="2"/>
  <c r="J45" i="2"/>
  <c r="G36" i="2"/>
  <c r="J36" i="2"/>
  <c r="E37" i="2"/>
  <c r="E38" i="2"/>
  <c r="E39" i="2"/>
  <c r="E40" i="2"/>
  <c r="E41" i="2"/>
  <c r="E42" i="2"/>
  <c r="E43" i="2"/>
  <c r="E44" i="2"/>
  <c r="E45" i="2"/>
  <c r="E36" i="2"/>
  <c r="J42" i="2"/>
</calcChain>
</file>

<file path=xl/sharedStrings.xml><?xml version="1.0" encoding="utf-8"?>
<sst xmlns="http://schemas.openxmlformats.org/spreadsheetml/2006/main" count="255" uniqueCount="168">
  <si>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</si>
  <si>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</si>
  <si>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</si>
  <si>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</si>
  <si>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</si>
  <si>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</si>
  <si>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</si>
  <si>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</si>
  <si>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</si>
  <si>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</si>
  <si>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</si>
  <si>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</si>
  <si>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</si>
  <si>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</si>
  <si>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</si>
  <si>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</si>
  <si>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</si>
  <si>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</si>
  <si>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</si>
  <si>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</si>
  <si>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</si>
  <si>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</si>
  <si>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</si>
  <si>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</si>
  <si>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</si>
  <si>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</si>
  <si>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</si>
  <si>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</si>
  <si>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</si>
  <si>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</si>
  <si>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</si>
  <si>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</si>
  <si>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</si>
  <si>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</si>
  <si>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</si>
  <si>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</si>
  <si>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</si>
  <si>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</si>
  <si>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</si>
  <si>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</si>
  <si>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</si>
  <si>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</si>
  <si>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</si>
  <si>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</si>
  <si>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</si>
  <si>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</si>
  <si>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</si>
  <si>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</si>
  <si>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</si>
  <si>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</si>
  <si>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</si>
  <si>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</si>
  <si>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</si>
  <si>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</si>
  <si>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</si>
  <si>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</si>
  <si>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</si>
  <si>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</si>
  <si>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</si>
  <si>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</si>
  <si>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</si>
  <si>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</si>
  <si>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</si>
  <si>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</si>
  <si>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</si>
  <si>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</si>
  <si>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</si>
  <si>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</si>
  <si>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</si>
  <si>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</si>
  <si>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</si>
  <si>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</si>
  <si>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</si>
  <si>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</si>
  <si>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</si>
  <si>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</si>
  <si>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</si>
  <si>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Type of heat used</t>
  </si>
  <si>
    <t>Table 3</t>
  </si>
  <si>
    <t>Figures may not add due to rounding</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</si>
  <si>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</si>
  <si>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</si>
  <si>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</si>
  <si>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</si>
  <si>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</si>
  <si>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</si>
  <si>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</si>
  <si>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</si>
  <si>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refers 0, i.e. no meter readings have been provided within that category.</t>
  </si>
  <si>
    <t>QUARTERLY EXPENDITURE FORECAST STATEMENT</t>
  </si>
  <si>
    <t>Approved applications by Ofgem that have received at least one RHI payment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</si>
  <si>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</si>
  <si>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</si>
  <si>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N.B. The No. of meter readings broken down by Type of heat used do not necessarily sum to the total for each technology because type of heat used is not always provided by applicants.</t>
  </si>
  <si>
    <t>December 2013 Government Response document- Non-Domestic RHI: Improving Support, Increasing Uptake</t>
  </si>
  <si>
    <t>If you have any comments regarding the format of the Monthly and/or Quarterly forecast publications please email RHI@DECC.gsi.gov.uk marking your email ‘RHI – forecast'</t>
  </si>
  <si>
    <t xml:space="preserve">% reduction being applied </t>
  </si>
  <si>
    <t>Small Commercial biomass</t>
  </si>
  <si>
    <t>These estimates are based on scheme  data provided by Ofgem</t>
  </si>
  <si>
    <t>These estimates are based on scheme data provided by Ofgem</t>
  </si>
  <si>
    <t>If hit, it can trigger tariff reduction if overall spend for the scheme is 50% or more of expected levels</t>
  </si>
  <si>
    <t>Small biomass plants</t>
  </si>
  <si>
    <t>Medium biomass plants</t>
  </si>
  <si>
    <t>Large biomass plants</t>
  </si>
  <si>
    <t>Ground source heat pumps</t>
  </si>
  <si>
    <t>Plants using solar collectors</t>
  </si>
  <si>
    <t>Plants which generate heat from biogas</t>
  </si>
  <si>
    <t>Producers of biomethane for injection</t>
  </si>
  <si>
    <t>Solid biomass CHP systems</t>
  </si>
  <si>
    <t>Deep geothermal plants</t>
  </si>
  <si>
    <t>Air source heat pumps</t>
  </si>
  <si>
    <t>Expenditure threshold (£m) (50% of total anticipated expenditure)</t>
  </si>
  <si>
    <t xml:space="preserve">Difference between the forecast expenditure for the scheme and the expenditure threshold (50% of total anticipated expenditure) for the scheme. </t>
  </si>
  <si>
    <t>If hit, it can trigger tariff reduction if the individual forecast expenditure for a tariff category also exceeds its expenditure threshold</t>
  </si>
  <si>
    <t>If hit, it can trigger tariff reductions if tariffs have exceeded the expenditure threshold (expenditure anticipated for the subsequent year)</t>
  </si>
  <si>
    <t>-</t>
  </si>
  <si>
    <t>Forecast expenditure (£m) - Accreditations receiving payment</t>
  </si>
  <si>
    <t>Forecast expenditure (£m) - Full applications</t>
  </si>
  <si>
    <t>Forecast expenditure (£m)  - Preliminary applications and preliminary accreditations</t>
  </si>
  <si>
    <t>Air Source Heat Pump</t>
  </si>
  <si>
    <t>* refers to values that have been supressed to prevent disclosure of readings suppressed for being too low.</t>
  </si>
  <si>
    <t>Graphs for the Total forecast expenditure and forecast expenditure for each tariff category can be found in the following tabs. The graph makes it possible to compare each subsequent 12 month forecast expenditure against the expenditure thresholds (triggers).</t>
  </si>
  <si>
    <t>Anticipated increase in expenditure since previous assessment date (£m)</t>
  </si>
  <si>
    <t xml:space="preserve">If between 50% and 150%, or over 150% differing levels of degression can be triggered if there was a tariff reduction in the previous quarter. </t>
  </si>
  <si>
    <t xml:space="preserve">Table 1: comparing forecast expenditure between months and against expenditure thresholds. </t>
  </si>
  <si>
    <t>Scheme total</t>
  </si>
  <si>
    <t>As defined in  schedule 4 of the 2014 RHI regulations</t>
  </si>
  <si>
    <t># refers to values which have been supressed to prevent disclosure because there are an insufficient number of readings to calculate an average specific to that group.</t>
  </si>
  <si>
    <t>Renewable Heat Technology</t>
  </si>
  <si>
    <t>Existing tariff (p / Kwh)</t>
  </si>
  <si>
    <t>Yes</t>
  </si>
  <si>
    <t>No</t>
  </si>
  <si>
    <t>If positive ,can trigger a degression</t>
  </si>
  <si>
    <t>Difference between this month's forecast expenditure and the expenditure threshold (anticipated expenditure) for each technology (£m).</t>
  </si>
  <si>
    <t>If hit, it can trigger tariff reduction if forecast expenditure or scheme as a whole is above the expenditure threshold</t>
  </si>
  <si>
    <t>Difference between this month's forecast and expenditure threshold (anticipated expenditure)</t>
  </si>
  <si>
    <t>If positive, degressions can occur</t>
  </si>
  <si>
    <t>If yes, tariff reduction this quarter depends on growth rate.</t>
  </si>
  <si>
    <t>Percentage of actual growth rate in comparison to the anticipated growth rate</t>
  </si>
  <si>
    <t>Difference between this quarter's forecast expenditure and the expenditure thresholds (scaled trigger) for each technology (£m).</t>
  </si>
  <si>
    <t>If positive, triggers additional 5% degressions for technologies where this month's forecast is above their expenditure thresholds</t>
  </si>
  <si>
    <t>Tier 1: 7.24</t>
  </si>
  <si>
    <t>Tier 2: 4.25</t>
  </si>
  <si>
    <t>Tier 3: 3.28</t>
  </si>
  <si>
    <t>Tier 1: 4.40</t>
  </si>
  <si>
    <t>Tier 2: 1.17</t>
  </si>
  <si>
    <t>Quarterly forecasts for the non-domestic RHI scheme as at 31 July 2015</t>
  </si>
  <si>
    <t xml:space="preserve">The next Quarterly forecast will be published by 1 December 2015.  </t>
  </si>
  <si>
    <t>Last quarter's forecast expenditure for the scheme as a whole (£m) as at 30.04.2015</t>
  </si>
  <si>
    <r>
      <t>Last quarter's forecast expenditure for each technology (£m) as at 30.04.2015</t>
    </r>
    <r>
      <rPr>
        <b/>
        <vertAlign val="superscript"/>
        <sz val="10"/>
        <color rgb="FF000000"/>
        <rFont val="Arial"/>
        <family val="2"/>
      </rPr>
      <t xml:space="preserve"> </t>
    </r>
  </si>
  <si>
    <t xml:space="preserve">Forecast expenditure for the scheme as a whole (£m) as at 31.07.2015 </t>
  </si>
  <si>
    <t>Forecast expenditure (£m) for each technology as at 31.07.2015</t>
  </si>
  <si>
    <t>Expenditure threshold (or scaled trigger) for each technology (£m), as at 31.07.2015.</t>
  </si>
  <si>
    <t>Difference between this quarter's forecast for the scheme, as at 31.07.2015, and last quarter's forecast, at 30.04.2015.</t>
  </si>
  <si>
    <t>Difference between this quarter's forecast, as at 31.07.2015, and last quarter's forecast, at 30.04.2015 (£m).</t>
  </si>
  <si>
    <t>Expenditure threshold (expenditure anticipated for the subsequent year) as at 31.07.2015</t>
  </si>
  <si>
    <t>Expenditure threshold (expenditure anticipated for the subsequent year) which DECC estimates is necessary to incentivise significant growth in renewable heat (£m) as at 31.07.2015</t>
  </si>
  <si>
    <t>Forecast expenditure (£m) - Accreditations that have not yet received payment as at 31.07.2015</t>
  </si>
  <si>
    <t>New tariff for installations accredited on or after 1 October 2015 (p / kWh)</t>
  </si>
  <si>
    <t>Tier 1: 6.52</t>
  </si>
  <si>
    <t>Tier 2: 3.83</t>
  </si>
  <si>
    <t>Tier 3: 2.95</t>
  </si>
  <si>
    <t>Tier 1: 4.18</t>
  </si>
  <si>
    <t>Tier 2: 1.11</t>
  </si>
  <si>
    <t>#</t>
  </si>
  <si>
    <t>*</t>
  </si>
  <si>
    <t>The data contained in this publication is based on the scheme data as at 31 July 2015, which has been provided by the Office of Gas and Electricity Markets (Ofgem) who administer the scheme.</t>
  </si>
  <si>
    <t>Tariff category reduction last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</si>
</sst>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0"/>
    <numFmt numFmtId="165" formatCode="_-[$£-809]* #,##0_-;\-[$£-809]* #,##0_-;_-[$£-809]* &quot;-&quot;??_-;_-@_-"/>
    <numFmt numFmtId="166" formatCode="_-* #,##0_-;\-* #,##0_-;_-* &quot;-&quot;??_-;_-@_-"/>
    <numFmt numFmtId="167" formatCode="0.0%"/>
  </numFmts>
  <fonts count="3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i/>
      <sz val="11"/>
      <color theme="1"/>
      <name val="Calibri"/>
      <family val="2"/>
      <scheme val="minor"/>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
      <sz val="10"/>
      <name val="Arial"/>
      <family val="2"/>
    </font>
    <font>
      <b/>
      <i/>
      <sz val="11"/>
      <color theme="1"/>
      <name val="Calibri"/>
      <family val="2"/>
    </font>
    <font>
      <b/>
      <sz val="11"/>
      <color theme="1"/>
      <name val="Calibri"/>
      <family val="2"/>
    </font>
    <font>
      <i/>
      <sz val="9"/>
      <color rgb="FF000000"/>
      <name val="Arial"/>
      <family val="2"/>
    </font>
    <font>
      <b/>
      <vertAlign val="superscript"/>
      <sz val="10"/>
      <color rgb="FF000000"/>
      <name val="Arial"/>
      <family val="2"/>
    </font>
    <font>
      <sz val="11"/>
      <color rgb="FF000000"/>
      <name val="Calibri"/>
      <family val="2"/>
    </font>
    <font>
      <b/>
      <sz val="11"/>
      <color rgb="FF000000"/>
      <name val="Calibri"/>
      <family val="2"/>
    </font>
    <font>
      <sz val="11"/>
      <color theme="1"/>
      <name val="Calibri"/>
      <family val="2"/>
    </font>
    <font>
      <sz val="18"/>
      <color rgb="FFFF000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
      <left style="medium">
        <color indexed="64"/>
      </left>
      <right style="dotted">
        <color indexed="64"/>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auto="1"/>
      </left>
      <right style="hair">
        <color auto="1"/>
      </right>
      <top style="dotted">
        <color indexed="64"/>
      </top>
      <bottom style="medium">
        <color indexed="64"/>
      </bottom>
      <diagonal/>
    </border>
    <border>
      <left style="medium">
        <color auto="1"/>
      </left>
      <right style="hair">
        <color auto="1"/>
      </right>
      <top style="medium">
        <color indexed="64"/>
      </top>
      <bottom style="medium">
        <color indexed="64"/>
      </bottom>
      <diagonal/>
    </border>
    <border>
      <left/>
      <right style="medium">
        <color auto="1"/>
      </right>
      <top style="dotted">
        <color indexed="64"/>
      </top>
      <bottom/>
      <diagonal/>
    </border>
    <border>
      <left style="medium">
        <color indexed="64"/>
      </left>
      <right style="medium">
        <color indexed="64"/>
      </right>
      <top style="dotted">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cellStyleXfs>
  <cellXfs count="149">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left" vertical="center" wrapText="1" indent="5"/>
    </xf>
    <xf numFmtId="0" fontId="3" fillId="2" borderId="10" xfId="0" applyFont="1" applyFill="1" applyBorder="1" applyAlignment="1">
      <alignment vertical="center" wrapText="1"/>
    </xf>
    <xf numFmtId="0" fontId="9"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3" xfId="0" applyFont="1" applyFill="1" applyBorder="1" applyAlignment="1">
      <alignment vertical="center" wrapText="1"/>
    </xf>
    <xf numFmtId="0" fontId="9" fillId="2" borderId="7"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7" fillId="0" borderId="0" xfId="0" applyNumberFormat="1" applyFont="1"/>
    <xf numFmtId="0" fontId="12" fillId="2" borderId="15" xfId="0" applyFont="1" applyFill="1" applyBorder="1" applyAlignment="1">
      <alignment vertical="center" wrapText="1"/>
    </xf>
    <xf numFmtId="0" fontId="12" fillId="2" borderId="4" xfId="0" applyFont="1" applyFill="1" applyBorder="1" applyAlignment="1">
      <alignment vertical="center" wrapText="1"/>
    </xf>
    <xf numFmtId="0" fontId="6" fillId="2" borderId="0" xfId="0" applyFont="1" applyFill="1"/>
    <xf numFmtId="0" fontId="6" fillId="2" borderId="11" xfId="4" applyNumberFormat="1" applyFont="1" applyFill="1" applyBorder="1" applyAlignment="1"/>
    <xf numFmtId="0" fontId="6" fillId="2" borderId="18" xfId="4" applyNumberFormat="1" applyFont="1" applyFill="1" applyBorder="1"/>
    <xf numFmtId="0" fontId="6" fillId="2" borderId="7" xfId="4" applyNumberFormat="1" applyFont="1" applyFill="1" applyBorder="1"/>
    <xf numFmtId="0" fontId="6" fillId="2" borderId="7"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8" xfId="4" applyNumberFormat="1" applyFont="1" applyFill="1" applyBorder="1" applyAlignment="1">
      <alignment wrapText="1"/>
    </xf>
    <xf numFmtId="0" fontId="6" fillId="2" borderId="21" xfId="0" applyNumberFormat="1" applyFont="1" applyFill="1" applyBorder="1"/>
    <xf numFmtId="0" fontId="6" fillId="2" borderId="8" xfId="4" applyNumberFormat="1" applyFont="1" applyFill="1" applyBorder="1"/>
    <xf numFmtId="0" fontId="7" fillId="2" borderId="11" xfId="4" applyNumberFormat="1" applyFont="1" applyFill="1" applyBorder="1" applyAlignment="1">
      <alignment vertical="center" wrapText="1"/>
    </xf>
    <xf numFmtId="0" fontId="7" fillId="2" borderId="18" xfId="4" applyNumberFormat="1" applyFont="1" applyFill="1" applyBorder="1" applyAlignment="1">
      <alignment vertical="center"/>
    </xf>
    <xf numFmtId="0" fontId="9" fillId="2" borderId="0" xfId="4" applyNumberFormat="1" applyFont="1" applyFill="1"/>
    <xf numFmtId="0" fontId="6" fillId="2" borderId="0" xfId="4" applyNumberFormat="1" applyFont="1" applyFill="1"/>
    <xf numFmtId="0" fontId="19" fillId="2" borderId="0" xfId="0" applyFont="1" applyFill="1"/>
    <xf numFmtId="0" fontId="20" fillId="2" borderId="0" xfId="0" applyFont="1" applyFill="1"/>
    <xf numFmtId="0" fontId="22" fillId="0" borderId="0" xfId="0" applyNumberFormat="1" applyFont="1"/>
    <xf numFmtId="0" fontId="3" fillId="2" borderId="0" xfId="0" applyFont="1" applyFill="1" applyAlignment="1">
      <alignment horizontal="center"/>
    </xf>
    <xf numFmtId="0" fontId="24" fillId="2" borderId="0" xfId="0" quotePrefix="1" applyFont="1" applyFill="1" applyAlignment="1">
      <alignment vertical="center"/>
    </xf>
    <xf numFmtId="0" fontId="24" fillId="2" borderId="0" xfId="0" applyFont="1" applyFill="1"/>
    <xf numFmtId="0" fontId="24" fillId="2" borderId="0" xfId="0" applyFont="1" applyFill="1" applyAlignment="1">
      <alignment vertical="center"/>
    </xf>
    <xf numFmtId="0" fontId="26" fillId="0" borderId="0" xfId="0" applyFont="1"/>
    <xf numFmtId="0" fontId="26" fillId="2" borderId="0" xfId="0" applyFont="1" applyFill="1"/>
    <xf numFmtId="166" fontId="0" fillId="2" borderId="0" xfId="0" applyNumberFormat="1" applyFill="1"/>
    <xf numFmtId="0" fontId="0" fillId="0" borderId="0" xfId="0" applyFill="1"/>
    <xf numFmtId="167" fontId="6" fillId="2" borderId="0" xfId="1" applyNumberFormat="1" applyFont="1" applyFill="1" applyBorder="1"/>
    <xf numFmtId="0" fontId="4" fillId="2" borderId="0" xfId="2" applyFont="1" applyFill="1"/>
    <xf numFmtId="0" fontId="3" fillId="2" borderId="0" xfId="0" applyFont="1" applyFill="1" applyBorder="1"/>
    <xf numFmtId="0" fontId="30" fillId="0" borderId="25" xfId="0" applyFont="1" applyBorder="1" applyAlignment="1">
      <alignment vertical="center" wrapText="1"/>
    </xf>
    <xf numFmtId="0" fontId="15" fillId="2" borderId="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32" fillId="0" borderId="15" xfId="0" applyFont="1" applyBorder="1" applyAlignment="1">
      <alignment vertical="center" wrapText="1"/>
    </xf>
    <xf numFmtId="164" fontId="0" fillId="0" borderId="17" xfId="0" applyNumberFormat="1" applyBorder="1" applyAlignment="1">
      <alignment horizontal="center"/>
    </xf>
    <xf numFmtId="164" fontId="0" fillId="0" borderId="27" xfId="0" applyNumberFormat="1" applyBorder="1" applyAlignment="1">
      <alignment horizontal="center"/>
    </xf>
    <xf numFmtId="164" fontId="0" fillId="0" borderId="16" xfId="0" applyNumberFormat="1" applyBorder="1" applyAlignment="1">
      <alignment horizontal="center"/>
    </xf>
    <xf numFmtId="164" fontId="0" fillId="0" borderId="28" xfId="0" applyNumberFormat="1" applyBorder="1" applyAlignment="1">
      <alignment horizontal="center"/>
    </xf>
    <xf numFmtId="0" fontId="32" fillId="0" borderId="29" xfId="0" applyFont="1" applyBorder="1" applyAlignment="1">
      <alignment vertical="center" wrapText="1"/>
    </xf>
    <xf numFmtId="164" fontId="0" fillId="0" borderId="30" xfId="0" applyNumberFormat="1" applyBorder="1" applyAlignment="1">
      <alignment horizontal="center"/>
    </xf>
    <xf numFmtId="164" fontId="0" fillId="0" borderId="31" xfId="0" applyNumberFormat="1" applyBorder="1" applyAlignment="1">
      <alignment horizontal="center"/>
    </xf>
    <xf numFmtId="164" fontId="12" fillId="2" borderId="24" xfId="0" applyNumberFormat="1" applyFont="1" applyFill="1" applyBorder="1" applyAlignment="1">
      <alignment horizontal="left" vertical="center" wrapText="1"/>
    </xf>
    <xf numFmtId="164" fontId="15" fillId="2" borderId="24" xfId="0" applyNumberFormat="1" applyFont="1" applyFill="1" applyBorder="1" applyAlignment="1">
      <alignment horizontal="center" vertical="center" wrapText="1"/>
    </xf>
    <xf numFmtId="0" fontId="15" fillId="2" borderId="24" xfId="0" applyFont="1" applyFill="1" applyBorder="1" applyAlignment="1">
      <alignment horizontal="center" vertical="center" wrapText="1"/>
    </xf>
    <xf numFmtId="0" fontId="3" fillId="2" borderId="2" xfId="0" applyFont="1" applyFill="1" applyBorder="1"/>
    <xf numFmtId="0" fontId="32" fillId="0" borderId="1" xfId="0" applyFont="1" applyBorder="1" applyAlignment="1">
      <alignment vertical="center"/>
    </xf>
    <xf numFmtId="164" fontId="33" fillId="0" borderId="1" xfId="0" applyNumberFormat="1" applyFont="1" applyBorder="1" applyAlignment="1">
      <alignment horizontal="center" vertical="center"/>
    </xf>
    <xf numFmtId="164" fontId="33" fillId="0" borderId="32" xfId="0" applyNumberFormat="1" applyFont="1" applyBorder="1" applyAlignment="1">
      <alignment horizontal="center" vertical="center"/>
    </xf>
    <xf numFmtId="164" fontId="3" fillId="2" borderId="0" xfId="0" applyNumberFormat="1" applyFont="1" applyFill="1"/>
    <xf numFmtId="0" fontId="30" fillId="0" borderId="25" xfId="0" applyFont="1" applyBorder="1" applyAlignment="1">
      <alignment horizontal="center" vertical="center" wrapText="1"/>
    </xf>
    <xf numFmtId="164" fontId="6" fillId="2" borderId="17" xfId="0" applyNumberFormat="1" applyFont="1" applyFill="1" applyBorder="1" applyAlignment="1">
      <alignment horizontal="center"/>
    </xf>
    <xf numFmtId="164" fontId="6" fillId="2" borderId="16" xfId="0" applyNumberFormat="1" applyFont="1" applyFill="1" applyBorder="1" applyAlignment="1">
      <alignment horizontal="center"/>
    </xf>
    <xf numFmtId="164" fontId="0" fillId="0" borderId="33" xfId="0" applyNumberFormat="1" applyBorder="1" applyAlignment="1">
      <alignment horizontal="center"/>
    </xf>
    <xf numFmtId="164" fontId="6" fillId="2" borderId="33" xfId="0" applyNumberFormat="1" applyFont="1" applyFill="1" applyBorder="1" applyAlignment="1">
      <alignment horizontal="center"/>
    </xf>
    <xf numFmtId="0" fontId="12" fillId="2" borderId="1" xfId="0" applyFont="1" applyFill="1" applyBorder="1" applyAlignment="1">
      <alignment vertical="center" wrapText="1"/>
    </xf>
    <xf numFmtId="164" fontId="0" fillId="0" borderId="1" xfId="0" applyNumberFormat="1" applyBorder="1" applyAlignment="1">
      <alignment horizontal="center"/>
    </xf>
    <xf numFmtId="164" fontId="6" fillId="2" borderId="1" xfId="0" applyNumberFormat="1" applyFont="1" applyFill="1" applyBorder="1" applyAlignment="1">
      <alignment horizontal="center"/>
    </xf>
    <xf numFmtId="0" fontId="7" fillId="2" borderId="0" xfId="4" applyNumberFormat="1" applyFont="1" applyFill="1" applyBorder="1" applyAlignment="1">
      <alignment vertical="center" wrapText="1"/>
    </xf>
    <xf numFmtId="0" fontId="7" fillId="2" borderId="0" xfId="4" applyNumberFormat="1" applyFont="1" applyFill="1" applyBorder="1" applyAlignment="1">
      <alignment vertical="center"/>
    </xf>
    <xf numFmtId="0" fontId="6" fillId="2" borderId="0" xfId="4" applyNumberFormat="1" applyFont="1" applyFill="1" applyBorder="1" applyAlignment="1"/>
    <xf numFmtId="0" fontId="6" fillId="2" borderId="0" xfId="4" applyNumberFormat="1" applyFont="1" applyFill="1" applyBorder="1"/>
    <xf numFmtId="166" fontId="27" fillId="2" borderId="0" xfId="3" applyNumberFormat="1" applyFont="1" applyFill="1" applyBorder="1"/>
    <xf numFmtId="0" fontId="6" fillId="2" borderId="0" xfId="4" applyNumberFormat="1" applyFont="1" applyFill="1" applyBorder="1" applyAlignment="1">
      <alignment wrapText="1"/>
    </xf>
    <xf numFmtId="166" fontId="27" fillId="2" borderId="0" xfId="3" applyNumberFormat="1" applyFont="1" applyFill="1" applyBorder="1" applyAlignment="1">
      <alignment horizontal="right"/>
    </xf>
    <xf numFmtId="10" fontId="6" fillId="2" borderId="18" xfId="1" applyNumberFormat="1" applyFont="1" applyFill="1" applyBorder="1"/>
    <xf numFmtId="166" fontId="6" fillId="2" borderId="19" xfId="3" applyNumberFormat="1" applyFont="1" applyFill="1" applyBorder="1" applyAlignment="1">
      <alignment horizontal="right"/>
    </xf>
    <xf numFmtId="10" fontId="6" fillId="2" borderId="0" xfId="1" applyNumberFormat="1" applyFont="1" applyFill="1" applyBorder="1"/>
    <xf numFmtId="166" fontId="6" fillId="2" borderId="20" xfId="3" applyNumberFormat="1" applyFont="1" applyFill="1" applyBorder="1" applyAlignment="1">
      <alignment horizontal="right"/>
    </xf>
    <xf numFmtId="10" fontId="6" fillId="2" borderId="21" xfId="1" applyNumberFormat="1" applyFont="1" applyFill="1" applyBorder="1"/>
    <xf numFmtId="166" fontId="6" fillId="2" borderId="22" xfId="3" applyNumberFormat="1" applyFont="1" applyFill="1" applyBorder="1" applyAlignment="1">
      <alignment horizontal="right"/>
    </xf>
    <xf numFmtId="166" fontId="6" fillId="2" borderId="0" xfId="3" applyNumberFormat="1" applyFont="1" applyFill="1" applyBorder="1" applyAlignment="1">
      <alignment horizontal="right"/>
    </xf>
    <xf numFmtId="164" fontId="0" fillId="0" borderId="29" xfId="0" applyNumberFormat="1" applyBorder="1" applyAlignment="1">
      <alignment horizontal="center"/>
    </xf>
    <xf numFmtId="0" fontId="30" fillId="0" borderId="1" xfId="0" applyFont="1" applyBorder="1" applyAlignment="1">
      <alignment horizontal="center" vertical="center" wrapText="1"/>
    </xf>
    <xf numFmtId="0" fontId="15" fillId="0" borderId="2" xfId="0" applyFont="1" applyFill="1" applyBorder="1" applyAlignment="1">
      <alignment vertical="center" wrapText="1"/>
    </xf>
    <xf numFmtId="0" fontId="15" fillId="2" borderId="1" xfId="0" applyFont="1" applyFill="1" applyBorder="1" applyAlignment="1">
      <alignment vertical="center" wrapText="1"/>
    </xf>
    <xf numFmtId="0" fontId="14" fillId="0" borderId="0" xfId="0" applyFont="1"/>
    <xf numFmtId="0" fontId="15" fillId="0" borderId="1" xfId="0" applyFont="1" applyFill="1" applyBorder="1" applyAlignment="1">
      <alignment horizontal="center" vertical="center" wrapText="1"/>
    </xf>
    <xf numFmtId="0" fontId="34" fillId="0" borderId="23" xfId="0" applyFont="1" applyBorder="1" applyAlignment="1">
      <alignment vertical="center" wrapText="1"/>
    </xf>
    <xf numFmtId="0" fontId="34" fillId="0" borderId="3" xfId="0" applyFont="1" applyBorder="1" applyAlignment="1">
      <alignment vertical="center" wrapText="1"/>
    </xf>
    <xf numFmtId="0" fontId="15" fillId="0" borderId="1" xfId="0" applyFont="1" applyFill="1" applyBorder="1" applyAlignment="1">
      <alignment horizontal="center" vertical="center" wrapText="1"/>
    </xf>
    <xf numFmtId="0" fontId="35" fillId="2" borderId="0" xfId="0" applyFont="1" applyFill="1"/>
    <xf numFmtId="0" fontId="30" fillId="0" borderId="25" xfId="0" applyFont="1" applyFill="1" applyBorder="1" applyAlignment="1">
      <alignment vertical="center" wrapText="1"/>
    </xf>
    <xf numFmtId="0" fontId="13" fillId="0" borderId="2" xfId="0" applyFont="1" applyFill="1" applyBorder="1" applyAlignment="1">
      <alignment vertical="center" wrapText="1"/>
    </xf>
    <xf numFmtId="0" fontId="3" fillId="0" borderId="0" xfId="0" applyFont="1" applyFill="1"/>
    <xf numFmtId="0" fontId="15" fillId="0" borderId="24" xfId="0" applyFont="1" applyFill="1" applyBorder="1" applyAlignment="1">
      <alignment horizontal="center" vertical="center" wrapText="1"/>
    </xf>
    <xf numFmtId="0" fontId="30" fillId="0" borderId="1" xfId="0" applyFont="1" applyFill="1" applyBorder="1" applyAlignment="1">
      <alignment horizontal="center" vertical="center" wrapText="1"/>
    </xf>
    <xf numFmtId="164" fontId="0" fillId="0" borderId="34" xfId="0" applyNumberFormat="1" applyFill="1" applyBorder="1" applyAlignment="1">
      <alignment horizontal="center"/>
    </xf>
    <xf numFmtId="164" fontId="0" fillId="0" borderId="29" xfId="0" applyNumberFormat="1" applyFill="1" applyBorder="1" applyAlignment="1">
      <alignment horizontal="center"/>
    </xf>
    <xf numFmtId="164" fontId="36" fillId="0" borderId="1" xfId="0" applyNumberFormat="1" applyFont="1" applyBorder="1" applyAlignment="1">
      <alignment horizontal="center"/>
    </xf>
    <xf numFmtId="164" fontId="0" fillId="0" borderId="35" xfId="0" applyNumberFormat="1" applyFill="1" applyBorder="1" applyAlignment="1">
      <alignment horizontal="center"/>
    </xf>
    <xf numFmtId="0" fontId="28" fillId="0" borderId="24" xfId="0" applyFont="1" applyBorder="1" applyAlignment="1">
      <alignment vertical="center" wrapText="1"/>
    </xf>
    <xf numFmtId="0" fontId="13" fillId="2" borderId="36" xfId="0" applyFont="1" applyFill="1" applyBorder="1" applyAlignment="1">
      <alignment horizontal="center" vertical="center" wrapText="1"/>
    </xf>
    <xf numFmtId="0" fontId="30" fillId="0" borderId="36" xfId="0" applyFont="1" applyBorder="1" applyAlignment="1">
      <alignment vertical="center" wrapText="1"/>
    </xf>
    <xf numFmtId="0" fontId="7" fillId="2" borderId="19" xfId="4" applyNumberFormat="1" applyFont="1" applyFill="1" applyBorder="1" applyAlignment="1">
      <alignment horizontal="right" vertical="center" wrapText="1"/>
    </xf>
    <xf numFmtId="0" fontId="34" fillId="0" borderId="37" xfId="0" applyFont="1" applyBorder="1" applyAlignment="1">
      <alignment horizontal="center" vertical="center" wrapText="1"/>
    </xf>
    <xf numFmtId="0" fontId="34" fillId="0" borderId="37" xfId="0" applyFont="1" applyBorder="1" applyAlignment="1">
      <alignment vertical="center" wrapText="1"/>
    </xf>
    <xf numFmtId="0" fontId="29" fillId="0" borderId="37" xfId="0" applyFont="1" applyBorder="1" applyAlignment="1">
      <alignment vertical="center" wrapText="1"/>
    </xf>
    <xf numFmtId="0" fontId="34" fillId="0" borderId="24" xfId="0" applyFont="1" applyBorder="1" applyAlignment="1">
      <alignment horizontal="center" vertical="center" wrapText="1"/>
    </xf>
    <xf numFmtId="9" fontId="29" fillId="0" borderId="4"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0" fillId="2" borderId="0" xfId="0" applyFont="1" applyFill="1"/>
    <xf numFmtId="167" fontId="0" fillId="0" borderId="17" xfId="0" applyNumberFormat="1" applyBorder="1" applyAlignment="1">
      <alignment horizontal="center"/>
    </xf>
    <xf numFmtId="167" fontId="0" fillId="0" borderId="17" xfId="0" applyNumberFormat="1" applyFill="1" applyBorder="1" applyAlignment="1">
      <alignment horizontal="center"/>
    </xf>
    <xf numFmtId="167" fontId="0" fillId="0" borderId="30" xfId="0" applyNumberFormat="1" applyBorder="1" applyAlignment="1">
      <alignment horizontal="center"/>
    </xf>
    <xf numFmtId="0" fontId="4" fillId="2" borderId="0" xfId="2" applyFont="1" applyFill="1" applyAlignment="1">
      <alignment horizontal="left" vertical="center"/>
    </xf>
    <xf numFmtId="0" fontId="23" fillId="2" borderId="0" xfId="0" applyFont="1" applyFill="1" applyAlignment="1">
      <alignment horizontal="left"/>
    </xf>
    <xf numFmtId="0" fontId="24" fillId="2" borderId="0" xfId="0" applyFont="1" applyFill="1" applyAlignment="1">
      <alignment horizontal="left" vertical="center" wrapText="1"/>
    </xf>
    <xf numFmtId="0" fontId="4" fillId="2" borderId="0" xfId="2" applyFont="1" applyFill="1" applyAlignment="1">
      <alignment horizontal="center" vertical="center"/>
    </xf>
    <xf numFmtId="0" fontId="28" fillId="0" borderId="24" xfId="0" applyFont="1" applyBorder="1" applyAlignment="1">
      <alignment horizontal="left" vertical="center" wrapText="1"/>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28" fillId="0" borderId="4" xfId="0" applyFont="1" applyBorder="1" applyAlignment="1">
      <alignment vertical="center" wrapText="1"/>
    </xf>
    <xf numFmtId="0" fontId="28" fillId="0" borderId="2" xfId="0" applyFont="1" applyBorder="1" applyAlignment="1">
      <alignment vertical="center" wrapText="1"/>
    </xf>
    <xf numFmtId="9" fontId="29" fillId="0" borderId="4" xfId="0" applyNumberFormat="1" applyFont="1" applyBorder="1" applyAlignment="1">
      <alignment horizontal="center" vertical="center" wrapText="1"/>
    </xf>
    <xf numFmtId="9" fontId="29" fillId="0" borderId="2" xfId="0" applyNumberFormat="1" applyFont="1" applyBorder="1" applyAlignment="1">
      <alignment horizontal="center" vertical="center" wrapText="1"/>
    </xf>
    <xf numFmtId="0" fontId="15" fillId="0" borderId="24" xfId="0" applyFont="1" applyFill="1" applyBorder="1" applyAlignment="1">
      <alignment horizontal="center" vertical="center" wrapText="1"/>
    </xf>
    <xf numFmtId="0" fontId="0" fillId="0" borderId="2" xfId="0" applyBorder="1" applyAlignment="1">
      <alignment horizontal="center" vertical="center" wrapText="1"/>
    </xf>
    <xf numFmtId="0" fontId="14" fillId="2" borderId="0" xfId="0" applyFont="1" applyFill="1" applyAlignment="1">
      <alignment horizontal="left" wrapText="1"/>
    </xf>
    <xf numFmtId="0" fontId="9"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3" fillId="2" borderId="13" xfId="0" applyFont="1" applyFill="1" applyBorder="1" applyAlignment="1">
      <alignment vertical="center" wrapText="1"/>
    </xf>
    <xf numFmtId="0" fontId="3" fillId="2" borderId="10"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3CC33"/>
      <color rgb="FFCCFFCC"/>
      <color rgb="FF3333FF"/>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60520320"/>
        <c:axId val="6053068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60520320"/>
        <c:axId val="60530688"/>
      </c:lineChart>
      <c:catAx>
        <c:axId val="60520320"/>
        <c:scaling>
          <c:orientation val="minMax"/>
        </c:scaling>
        <c:delete val="0"/>
        <c:axPos val="b"/>
        <c:majorTickMark val="out"/>
        <c:minorTickMark val="none"/>
        <c:tickLblPos val="nextTo"/>
        <c:txPr>
          <a:bodyPr/>
          <a:lstStyle/>
          <a:p>
            <a:pPr>
              <a:defRPr sz="900"/>
            </a:pPr>
            <a:endParaRPr lang="en-US"/>
          </a:p>
        </c:txPr>
        <c:crossAx val="60530688"/>
        <c:crosses val="autoZero"/>
        <c:auto val="1"/>
        <c:lblAlgn val="ctr"/>
        <c:lblOffset val="100"/>
        <c:noMultiLvlLbl val="0"/>
      </c:catAx>
      <c:valAx>
        <c:axId val="60530688"/>
        <c:scaling>
          <c:orientation val="minMax"/>
        </c:scaling>
        <c:delete val="0"/>
        <c:axPos val="l"/>
        <c:majorGridlines/>
        <c:numFmt formatCode="&quot;£&quot;#,##0" sourceLinked="0"/>
        <c:majorTickMark val="out"/>
        <c:minorTickMark val="none"/>
        <c:tickLblPos val="nextTo"/>
        <c:crossAx val="60520320"/>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"Solid biomass CHP systems forecast expenditure, as at 31.07.2015"</c:f>
          <c:strCache>
            <c:ptCount val="1"/>
            <c:pt idx="0">
              <c:v>Solid biomass CHP systems forecast expenditure, as at 31.07.2015</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0.1</c:v>
              </c:pt>
              <c:pt idx="2">
                <c:v>0.2</c:v>
              </c:pt>
              <c:pt idx="3">
                <c:v>0.19546991506849312</c:v>
              </c:pt>
              <c:pt idx="4">
                <c:v>0.2204953939726027</c:v>
              </c:pt>
              <c:pt idx="5">
                <c:v>0.21448863153193973</c:v>
              </c:pt>
              <c:pt idx="6">
                <c:v>0.44671775958211513</c:v>
              </c:pt>
              <c:pt idx="7">
                <c:v>0.32157178543237258</c:v>
              </c:pt>
              <c:pt idx="8">
                <c:v>0.6042443982144291</c:v>
              </c:pt>
              <c:pt idx="9">
                <c:v>0.89617196849403269</c:v>
              </c:pt>
              <c:pt idx="10">
                <c:v>1.2494234112991802</c:v>
              </c:pt>
              <c:pt idx="11">
                <c:v>1.2847148460840132</c:v>
              </c:pt>
              <c:pt idx="12">
                <c:v>2.4422235187193935</c:v>
              </c:pt>
              <c:pt idx="13">
                <c:v>4.8479752340366931</c:v>
              </c:pt>
              <c:pt idx="14">
                <c:v>6.3333256436080871</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6.4101306045888313E-3</c:v>
              </c:pt>
              <c:pt idx="11">
                <c:v>0.31273697251468807</c:v>
              </c:pt>
              <c:pt idx="12">
                <c:v>0.31333925770459436</c:v>
              </c:pt>
              <c:pt idx="13">
                <c:v>0.31352210775886036</c:v>
              </c:pt>
              <c:pt idx="14">
                <c:v>0.31359701329246964</c:v>
              </c:pt>
            </c:numLit>
          </c:val>
        </c:ser>
        <c:ser>
          <c:idx val="1"/>
          <c:order val="2"/>
          <c:tx>
            <c:v>Forecast expenditure (£m) - Accreditations that have not yet received payment as at 31.07.2015</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dLbls>
          <c:showLegendKey val="0"/>
          <c:showVal val="0"/>
          <c:showCatName val="0"/>
          <c:showSerName val="0"/>
          <c:showPercent val="0"/>
          <c:showBubbleSize val="0"/>
        </c:dLbls>
        <c:gapWidth val="150"/>
        <c:overlap val="100"/>
        <c:axId val="120488704"/>
        <c:axId val="12049062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1"/>
              <c:pt idx="2" formatCode="&quot;£&quot;#,##0.00">
                <c:v>17.899999999999999</c:v>
              </c:pt>
              <c:pt idx="5" formatCode="&quot;£&quot;#,##0.00">
                <c:v>18.8</c:v>
              </c:pt>
              <c:pt idx="8" formatCode="&quot;£&quot;#,##0.00">
                <c:v>19.7</c:v>
              </c:pt>
              <c:pt idx="11" formatCode="&quot;£&quot;#,##0.00">
                <c:v>22.8</c:v>
              </c:pt>
              <c:pt idx="14" formatCode="&quot;£&quot;#,##0.00">
                <c:v>30.3</c:v>
              </c:pt>
              <c:pt idx="17" formatCode="&quot;£&quot;#,##0.00">
                <c:v>37.799999999999997</c:v>
              </c:pt>
              <c:pt idx="20" formatCode="&quot;£&quot;#,##0.00">
                <c:v>45.3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1"/>
              <c:pt idx="2" formatCode="&quot;£&quot;#,##0.00">
                <c:v>26.9</c:v>
              </c:pt>
              <c:pt idx="5" formatCode="&quot;£&quot;#,##0.00">
                <c:v>28.2</c:v>
              </c:pt>
              <c:pt idx="8" formatCode="&quot;£&quot;#,##0.00">
                <c:v>29.6</c:v>
              </c:pt>
              <c:pt idx="11" formatCode="&quot;£&quot;#,##0.00">
                <c:v>34.200000000000003</c:v>
              </c:pt>
              <c:pt idx="14" formatCode="&quot;£&quot;#,##0.00">
                <c:v>45.5</c:v>
              </c:pt>
              <c:pt idx="17" formatCode="&quot;£&quot;#,##0.00">
                <c:v>56.7</c:v>
              </c:pt>
              <c:pt idx="20" formatCode="&quot;£&quot;#,##0.00">
                <c:v>68</c:v>
              </c:pt>
            </c:numLit>
          </c:val>
          <c:smooth val="0"/>
        </c:ser>
        <c:dLbls>
          <c:showLegendKey val="0"/>
          <c:showVal val="0"/>
          <c:showCatName val="0"/>
          <c:showSerName val="0"/>
          <c:showPercent val="0"/>
          <c:showBubbleSize val="0"/>
        </c:dLbls>
        <c:marker val="1"/>
        <c:smooth val="0"/>
        <c:axId val="120488704"/>
        <c:axId val="120490624"/>
      </c:lineChart>
      <c:catAx>
        <c:axId val="120488704"/>
        <c:scaling>
          <c:orientation val="minMax"/>
        </c:scaling>
        <c:delete val="0"/>
        <c:axPos val="b"/>
        <c:majorTickMark val="out"/>
        <c:minorTickMark val="none"/>
        <c:tickLblPos val="nextTo"/>
        <c:txPr>
          <a:bodyPr/>
          <a:lstStyle/>
          <a:p>
            <a:pPr>
              <a:defRPr sz="900"/>
            </a:pPr>
            <a:endParaRPr lang="en-US"/>
          </a:p>
        </c:txPr>
        <c:crossAx val="120490624"/>
        <c:crosses val="autoZero"/>
        <c:auto val="1"/>
        <c:lblAlgn val="ctr"/>
        <c:lblOffset val="100"/>
        <c:noMultiLvlLbl val="0"/>
      </c:catAx>
      <c:valAx>
        <c:axId val="120490624"/>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20488704"/>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"Deep geothermal plants forecast expenditure, as at 31.07.2015"</c:f>
          <c:strCache>
            <c:ptCount val="1"/>
            <c:pt idx="0">
              <c:v>Deep geothermal plants forecast expenditure, as at 31.07.2015</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ser>
          <c:idx val="1"/>
          <c:order val="2"/>
          <c:tx>
            <c:v>Forecast expenditure (£m) - Accreditations that have not yet received payment as at 31.07.2015</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dLbls>
          <c:showLegendKey val="0"/>
          <c:showVal val="0"/>
          <c:showCatName val="0"/>
          <c:showSerName val="0"/>
          <c:showPercent val="0"/>
          <c:showBubbleSize val="0"/>
        </c:dLbls>
        <c:gapWidth val="150"/>
        <c:overlap val="100"/>
        <c:axId val="120551680"/>
        <c:axId val="120562048"/>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21"/>
              <c:pt idx="2" formatCode="&quot;£&quot;#,##0.00">
                <c:v>3.9</c:v>
              </c:pt>
              <c:pt idx="5" formatCode="&quot;£&quot;#,##0.00">
                <c:v>4.7</c:v>
              </c:pt>
              <c:pt idx="8" formatCode="&quot;£&quot;#,##0.00">
                <c:v>5.5</c:v>
              </c:pt>
              <c:pt idx="11" formatCode="&quot;£&quot;#,##0.00">
                <c:v>6.5</c:v>
              </c:pt>
              <c:pt idx="14" formatCode="&quot;£&quot;#,##0.00">
                <c:v>7.5</c:v>
              </c:pt>
              <c:pt idx="17" formatCode="&quot;£&quot;#,##0.00">
                <c:v>8.6</c:v>
              </c:pt>
              <c:pt idx="20" formatCode="&quot;£&quot;#,##0.00">
                <c:v>9.8000000000000007</c:v>
              </c:pt>
            </c:numLit>
          </c:val>
          <c:smooth val="0"/>
        </c:ser>
        <c:dLbls>
          <c:showLegendKey val="0"/>
          <c:showVal val="0"/>
          <c:showCatName val="0"/>
          <c:showSerName val="0"/>
          <c:showPercent val="0"/>
          <c:showBubbleSize val="0"/>
        </c:dLbls>
        <c:marker val="1"/>
        <c:smooth val="0"/>
        <c:axId val="120551680"/>
        <c:axId val="120562048"/>
      </c:lineChart>
      <c:catAx>
        <c:axId val="120551680"/>
        <c:scaling>
          <c:orientation val="minMax"/>
        </c:scaling>
        <c:delete val="0"/>
        <c:axPos val="b"/>
        <c:majorTickMark val="out"/>
        <c:minorTickMark val="none"/>
        <c:tickLblPos val="nextTo"/>
        <c:txPr>
          <a:bodyPr/>
          <a:lstStyle/>
          <a:p>
            <a:pPr>
              <a:defRPr sz="900"/>
            </a:pPr>
            <a:endParaRPr lang="en-US"/>
          </a:p>
        </c:txPr>
        <c:crossAx val="120562048"/>
        <c:crosses val="autoZero"/>
        <c:auto val="1"/>
        <c:lblAlgn val="ctr"/>
        <c:lblOffset val="100"/>
        <c:noMultiLvlLbl val="0"/>
      </c:catAx>
      <c:valAx>
        <c:axId val="12056204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0551680"/>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31.07.2015"</c:f>
          <c:strCache>
            <c:ptCount val="1"/>
            <c:pt idx="0">
              <c:v>Air source heat pumps forecast expenditure, as at 31.07.2015</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Lit>
          </c:val>
        </c:ser>
        <c:ser>
          <c:idx val="2"/>
          <c:order val="1"/>
          <c:tx>
            <c:v>Forecast expenditure (£m) - Full applications</c:v>
          </c:tx>
          <c:spPr>
            <a:solidFill>
              <a:srgbClr val="FFC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0.01</c:v>
              </c:pt>
              <c:pt idx="3">
                <c:v>6.4564909876034197E-3</c:v>
              </c:pt>
              <c:pt idx="4">
                <c:v>6.7013029636084553E-3</c:v>
              </c:pt>
              <c:pt idx="5">
                <c:v>3.8138565695292597E-3</c:v>
              </c:pt>
              <c:pt idx="6">
                <c:v>1.6154287937717157E-2</c:v>
              </c:pt>
              <c:pt idx="7">
                <c:v>1.9055034151700588E-2</c:v>
              </c:pt>
              <c:pt idx="8">
                <c:v>3.2565416312993964E-2</c:v>
              </c:pt>
              <c:pt idx="9">
                <c:v>3.3904117441635601E-2</c:v>
              </c:pt>
              <c:pt idx="10">
                <c:v>4.0267195993092642E-2</c:v>
              </c:pt>
              <c:pt idx="11">
                <c:v>5.1785649835278294E-2</c:v>
              </c:pt>
              <c:pt idx="12">
                <c:v>4.9223409378728752E-2</c:v>
              </c:pt>
              <c:pt idx="13">
                <c:v>4.9782072353041953E-2</c:v>
              </c:pt>
              <c:pt idx="14">
                <c:v>4.8965295335063407E-2</c:v>
              </c:pt>
            </c:numLit>
          </c:val>
        </c:ser>
        <c:ser>
          <c:idx val="1"/>
          <c:order val="2"/>
          <c:tx>
            <c:v>Forecast expenditure (£m) - Accreditations that have not yet received payment as at 31.07.2015</c:v>
          </c:tx>
          <c:spPr>
            <a:solidFill>
              <a:srgbClr val="FF000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4.6471361561490985E-3</c:v>
              </c:pt>
              <c:pt idx="6">
                <c:v>0</c:v>
              </c:pt>
              <c:pt idx="7">
                <c:v>0</c:v>
              </c:pt>
              <c:pt idx="8">
                <c:v>0</c:v>
              </c:pt>
              <c:pt idx="9">
                <c:v>2.066536682156837E-3</c:v>
              </c:pt>
              <c:pt idx="10">
                <c:v>2.1729346910269219E-3</c:v>
              </c:pt>
              <c:pt idx="11">
                <c:v>2.3405943428374365E-3</c:v>
              </c:pt>
              <c:pt idx="12">
                <c:v>9.4761643723755892E-3</c:v>
              </c:pt>
              <c:pt idx="13">
                <c:v>1.1852874369771895E-2</c:v>
              </c:pt>
              <c:pt idx="14">
                <c:v>5.3350247156113842E-3</c:v>
              </c:pt>
            </c:numLit>
          </c:val>
        </c:ser>
        <c:ser>
          <c:idx val="0"/>
          <c:order val="3"/>
          <c:tx>
            <c:v>Forecast expenditure (£m) - Accreditations receiving payment</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c:formatCode>
              <c:ptCount val="21"/>
              <c:pt idx="0">
                <c:v>0</c:v>
              </c:pt>
              <c:pt idx="1">
                <c:v>0</c:v>
              </c:pt>
              <c:pt idx="2">
                <c:v>0</c:v>
              </c:pt>
              <c:pt idx="3">
                <c:v>0</c:v>
              </c:pt>
              <c:pt idx="4">
                <c:v>0</c:v>
              </c:pt>
              <c:pt idx="5">
                <c:v>0</c:v>
              </c:pt>
              <c:pt idx="6">
                <c:v>4.0408237499999994E-3</c:v>
              </c:pt>
              <c:pt idx="7">
                <c:v>4.0408237499999994E-3</c:v>
              </c:pt>
              <c:pt idx="8">
                <c:v>4.0222999999999995E-3</c:v>
              </c:pt>
              <c:pt idx="9">
                <c:v>6.8082451413043494E-3</c:v>
              </c:pt>
              <c:pt idx="10">
                <c:v>6.8171915869565209E-3</c:v>
              </c:pt>
              <c:pt idx="11">
                <c:v>6.8228725799456512E-3</c:v>
              </c:pt>
              <c:pt idx="12">
                <c:v>1.0311044150048148E-2</c:v>
              </c:pt>
              <c:pt idx="13">
                <c:v>1.24353355028782E-2</c:v>
              </c:pt>
              <c:pt idx="14">
                <c:v>4.3784696846652614E-2</c:v>
              </c:pt>
            </c:numLit>
          </c:val>
        </c:ser>
        <c:dLbls>
          <c:showLegendKey val="0"/>
          <c:showVal val="0"/>
          <c:showCatName val="0"/>
          <c:showSerName val="0"/>
          <c:showPercent val="0"/>
          <c:showBubbleSize val="0"/>
        </c:dLbls>
        <c:gapWidth val="150"/>
        <c:overlap val="100"/>
        <c:axId val="121366016"/>
        <c:axId val="12136793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1"/>
              <c:pt idx="2" formatCode="&quot;£&quot;#,##0.00">
                <c:v>12.2</c:v>
              </c:pt>
              <c:pt idx="5" formatCode="&quot;£&quot;#,##0.00">
                <c:v>14</c:v>
              </c:pt>
              <c:pt idx="8" formatCode="&quot;£&quot;#,##0.00">
                <c:v>15.8</c:v>
              </c:pt>
              <c:pt idx="11" formatCode="&quot;£&quot;#,##0.00">
                <c:v>17.899999999999999</c:v>
              </c:pt>
              <c:pt idx="14" formatCode="&quot;£&quot;#,##0.00">
                <c:v>20.7</c:v>
              </c:pt>
              <c:pt idx="17" formatCode="&quot;£&quot;#,##0.00">
                <c:v>23.4</c:v>
              </c:pt>
              <c:pt idx="20" formatCode="&quot;£&quot;#,##0.00">
                <c:v>26.2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1"/>
              <c:pt idx="2" formatCode="&quot;£&quot;#,##0.00">
                <c:v>18.3</c:v>
              </c:pt>
              <c:pt idx="5" formatCode="&quot;£&quot;#,##0.00">
                <c:v>21</c:v>
              </c:pt>
              <c:pt idx="8" formatCode="&quot;£&quot;#,##0.00">
                <c:v>23.7</c:v>
              </c:pt>
              <c:pt idx="11" formatCode="&quot;£&quot;#,##0.00">
                <c:v>26.8</c:v>
              </c:pt>
              <c:pt idx="14" formatCode="&quot;£&quot;#,##0.00">
                <c:v>31</c:v>
              </c:pt>
              <c:pt idx="17" formatCode="&quot;£&quot;#,##0.00">
                <c:v>35.1</c:v>
              </c:pt>
              <c:pt idx="20" formatCode="&quot;£&quot;#,##0.00">
                <c:v>39.299999999999997</c:v>
              </c:pt>
            </c:numLit>
          </c:val>
          <c:smooth val="0"/>
        </c:ser>
        <c:dLbls>
          <c:showLegendKey val="0"/>
          <c:showVal val="0"/>
          <c:showCatName val="0"/>
          <c:showSerName val="0"/>
          <c:showPercent val="0"/>
          <c:showBubbleSize val="0"/>
        </c:dLbls>
        <c:marker val="1"/>
        <c:smooth val="0"/>
        <c:axId val="121366016"/>
        <c:axId val="121367936"/>
      </c:lineChart>
      <c:catAx>
        <c:axId val="121366016"/>
        <c:scaling>
          <c:orientation val="minMax"/>
        </c:scaling>
        <c:delete val="0"/>
        <c:axPos val="b"/>
        <c:majorTickMark val="out"/>
        <c:minorTickMark val="none"/>
        <c:tickLblPos val="nextTo"/>
        <c:txPr>
          <a:bodyPr/>
          <a:lstStyle/>
          <a:p>
            <a:pPr>
              <a:defRPr sz="900"/>
            </a:pPr>
            <a:endParaRPr lang="en-US"/>
          </a:p>
        </c:txPr>
        <c:crossAx val="121367936"/>
        <c:crosses val="autoZero"/>
        <c:auto val="1"/>
        <c:lblAlgn val="ctr"/>
        <c:lblOffset val="100"/>
        <c:noMultiLvlLbl val="0"/>
      </c:catAx>
      <c:valAx>
        <c:axId val="121367936"/>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21366016"/>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forecast expenditure, as at 31.07.2015"</c:f>
          <c:strCache>
            <c:ptCount val="1"/>
            <c:pt idx="0">
              <c:v>Total forecast expenditure, as at 31.07.2015</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8363532416905015"/>
          <c:h val="0.6993228042509454"/>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pt idx="19">
                <c:v>14.492701121849317</c:v>
              </c:pt>
              <c:pt idx="20">
                <c:v>4.8007514746837439</c:v>
              </c:pt>
              <c:pt idx="21">
                <c:v>5.1932770927597556</c:v>
              </c:pt>
              <c:pt idx="22">
                <c:v>5.6361605345393375</c:v>
              </c:pt>
              <c:pt idx="23">
                <c:v>6.7228252533763708</c:v>
              </c:pt>
              <c:pt idx="24">
                <c:v>9.3438782901368018</c:v>
              </c:pt>
              <c:pt idx="25">
                <c:v>11.706769505929705</c:v>
              </c:pt>
              <c:pt idx="26">
                <c:v>15.629067784451276</c:v>
              </c:pt>
              <c:pt idx="27">
                <c:v>19.036637032151862</c:v>
              </c:pt>
            </c:numLit>
          </c:val>
        </c:ser>
        <c:ser>
          <c:idx val="2"/>
          <c:order val="1"/>
          <c:tx>
            <c:v>Forecast expenditure (£m) - Full applications</c:v>
          </c:tx>
          <c:spPr>
            <a:solidFill>
              <a:srgbClr val="FFC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pt idx="19">
                <c:v>111.64388992397674</c:v>
              </c:pt>
              <c:pt idx="20">
                <c:v>147.89825784535205</c:v>
              </c:pt>
              <c:pt idx="21">
                <c:v>158.55804472388314</c:v>
              </c:pt>
              <c:pt idx="22">
                <c:v>99.530329889774379</c:v>
              </c:pt>
              <c:pt idx="23">
                <c:v>93.282638377824838</c:v>
              </c:pt>
              <c:pt idx="24">
                <c:v>66.817821612549906</c:v>
              </c:pt>
              <c:pt idx="25">
                <c:v>65.610228448569757</c:v>
              </c:pt>
              <c:pt idx="26">
                <c:v>82.109357351371472</c:v>
              </c:pt>
              <c:pt idx="27">
                <c:v>76.786593904628631</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pt idx="19">
                <c:v>24.136897621942815</c:v>
              </c:pt>
              <c:pt idx="20">
                <c:v>27.846325374073949</c:v>
              </c:pt>
              <c:pt idx="21">
                <c:v>27.657525766793363</c:v>
              </c:pt>
              <c:pt idx="22">
                <c:v>70.841451192717642</c:v>
              </c:pt>
              <c:pt idx="23">
                <c:v>77.848471273926293</c:v>
              </c:pt>
              <c:pt idx="24">
                <c:v>64.063259846455722</c:v>
              </c:pt>
              <c:pt idx="25">
                <c:v>41.438980712036141</c:v>
              </c:pt>
              <c:pt idx="26">
                <c:v>42.562902092260416</c:v>
              </c:pt>
              <c:pt idx="27">
                <c:v>38.933070375977401</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pt idx="19">
                <c:v>86.63192796788212</c:v>
              </c:pt>
              <c:pt idx="20">
                <c:v>89.891409028989258</c:v>
              </c:pt>
              <c:pt idx="21">
                <c:v>104.63270305900397</c:v>
              </c:pt>
              <c:pt idx="22">
                <c:v>115.62080541964424</c:v>
              </c:pt>
              <c:pt idx="23">
                <c:v>130.82948933242855</c:v>
              </c:pt>
              <c:pt idx="24">
                <c:v>156.62076164578789</c:v>
              </c:pt>
              <c:pt idx="25">
                <c:v>168.270453432495</c:v>
              </c:pt>
              <c:pt idx="26">
                <c:v>240.60519949547248</c:v>
              </c:pt>
              <c:pt idx="27">
                <c:v>253.46072616995215</c:v>
              </c:pt>
            </c:numLit>
          </c:val>
        </c:ser>
        <c:dLbls>
          <c:showLegendKey val="0"/>
          <c:showVal val="0"/>
          <c:showCatName val="0"/>
          <c:showSerName val="0"/>
          <c:showPercent val="0"/>
          <c:showBubbleSize val="0"/>
        </c:dLbls>
        <c:gapWidth val="150"/>
        <c:overlap val="100"/>
        <c:axId val="97192192"/>
        <c:axId val="9721075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formatCode="&quot;£&quot;#,##0.00">
                <c:v>97.2</c:v>
              </c:pt>
              <c:pt idx="3" formatCode="&quot;£&quot;#,##0.00">
                <c:v>120.2</c:v>
              </c:pt>
              <c:pt idx="6" formatCode="&quot;£&quot;#,##0.00">
                <c:v>143.30000000000001</c:v>
              </c:pt>
              <c:pt idx="9" formatCode="&quot;£&quot;#,##0.00">
                <c:v>166.3</c:v>
              </c:pt>
              <c:pt idx="12" formatCode="&quot;£&quot;#,##0.00">
                <c:v>192.8</c:v>
              </c:pt>
            </c:numLit>
          </c:val>
          <c:smooth val="0"/>
        </c:ser>
        <c:ser>
          <c:idx val="5"/>
          <c:order val="5"/>
          <c:tx>
            <c:v>Expenditure threshold (50% of total anticipated expenditure)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48.6</c:v>
              </c:pt>
              <c:pt idx="3" formatCode="&quot;£&quot;#,##0.00">
                <c:v>60.1</c:v>
              </c:pt>
              <c:pt idx="6" formatCode="&quot;£&quot;#,##0.00">
                <c:v>71.599999999999994</c:v>
              </c:pt>
              <c:pt idx="9" formatCode="&quot;£&quot;#,##0.00">
                <c:v>83.2</c:v>
              </c:pt>
              <c:pt idx="12" formatCode="&quot;£&quot;#,##0.00">
                <c:v>96.4</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formatCode="&quot;£&quot;#,##0.00">
                <c:v>184.1</c:v>
              </c:pt>
              <c:pt idx="18" formatCode="&quot;£&quot;#,##0.00">
                <c:v>207.2</c:v>
              </c:pt>
              <c:pt idx="21" formatCode="&quot;£&quot;#,##0.00">
                <c:v>230.3</c:v>
              </c:pt>
              <c:pt idx="24" formatCode="&quot;£&quot;#,##0.00">
                <c:v>260.89999999999998</c:v>
              </c:pt>
              <c:pt idx="27" formatCode="&quot;£&quot;#,##0.00">
                <c:v>306.2</c:v>
              </c:pt>
              <c:pt idx="30" formatCode="&quot;£&quot;#,##0.00">
                <c:v>351.5</c:v>
              </c:pt>
              <c:pt idx="33" formatCode="&quot;£&quot;#,##0.00">
                <c:v>396.8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92.1</c:v>
              </c:pt>
              <c:pt idx="18" formatCode="&quot;£&quot;#,##0.00">
                <c:v>103.6</c:v>
              </c:pt>
              <c:pt idx="21" formatCode="&quot;£&quot;#,##0.00">
                <c:v>115.1</c:v>
              </c:pt>
              <c:pt idx="24" formatCode="&quot;£&quot;#,##0.00">
                <c:v>130.4</c:v>
              </c:pt>
              <c:pt idx="27" formatCode="&quot;£&quot;#,##0.00">
                <c:v>153.1</c:v>
              </c:pt>
              <c:pt idx="30" formatCode="&quot;£&quot;#,##0.00">
                <c:v>175.7</c:v>
              </c:pt>
              <c:pt idx="33" formatCode="&quot;£&quot;#,##0.00">
                <c:v>198.4</c:v>
              </c:pt>
            </c:numLit>
          </c:val>
          <c:smooth val="0"/>
        </c:ser>
        <c:dLbls>
          <c:showLegendKey val="0"/>
          <c:showVal val="0"/>
          <c:showCatName val="0"/>
          <c:showSerName val="0"/>
          <c:showPercent val="0"/>
          <c:showBubbleSize val="0"/>
        </c:dLbls>
        <c:marker val="1"/>
        <c:smooth val="0"/>
        <c:axId val="97192192"/>
        <c:axId val="97210752"/>
      </c:lineChart>
      <c:catAx>
        <c:axId val="97192192"/>
        <c:scaling>
          <c:orientation val="minMax"/>
        </c:scaling>
        <c:delete val="0"/>
        <c:axPos val="b"/>
        <c:majorTickMark val="out"/>
        <c:minorTickMark val="none"/>
        <c:tickLblPos val="nextTo"/>
        <c:txPr>
          <a:bodyPr rot="-2700000"/>
          <a:lstStyle/>
          <a:p>
            <a:pPr>
              <a:defRPr sz="900"/>
            </a:pPr>
            <a:endParaRPr lang="en-US"/>
          </a:p>
        </c:txPr>
        <c:crossAx val="97210752"/>
        <c:crosses val="autoZero"/>
        <c:auto val="1"/>
        <c:lblAlgn val="ctr"/>
        <c:lblOffset val="100"/>
        <c:noMultiLvlLbl val="0"/>
      </c:catAx>
      <c:valAx>
        <c:axId val="9721075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7192192"/>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"Small biomass plants forecast expenditure, as at 31.07.2015"</c:f>
          <c:strCache>
            <c:ptCount val="1"/>
            <c:pt idx="0">
              <c:v>Small biomass plants forecast expenditure, as at 31.07.2015</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7"/>
          <c:order val="4"/>
          <c:tx>
            <c:v>Forecast expenditure (£m)  - Preliminary applications and preliminary accreditations</c:v>
          </c:tx>
          <c:spPr>
            <a:solidFill>
              <a:srgbClr val="00B050"/>
            </a:solidFill>
          </c:spPr>
          <c:invertIfNegative val="0"/>
          <c:cat>
            <c:numLit>
              <c:formatCode>m/d/yyyy</c:formatCode>
              <c:ptCount val="28"/>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numLit>
          </c:cat>
          <c:val>
            <c:numLit>
              <c:formatCode>"£"#,##0.00</c:formatCode>
              <c:ptCount val="31"/>
              <c:pt idx="0">
                <c:v>0</c:v>
              </c:pt>
              <c:pt idx="1">
                <c:v>0</c:v>
              </c:pt>
              <c:pt idx="2">
                <c:v>0</c:v>
              </c:pt>
              <c:pt idx="3">
                <c:v>0</c:v>
              </c:pt>
              <c:pt idx="4">
                <c:v>0</c:v>
              </c:pt>
              <c:pt idx="5">
                <c:v>0</c:v>
              </c:pt>
              <c:pt idx="6">
                <c:v>0</c:v>
              </c:pt>
              <c:pt idx="7">
                <c:v>0</c:v>
              </c:pt>
              <c:pt idx="8">
                <c:v>0</c:v>
              </c:pt>
              <c:pt idx="9">
                <c:v>0</c:v>
              </c:pt>
              <c:pt idx="10">
                <c:v>8.2205729804446289E-3</c:v>
              </c:pt>
              <c:pt idx="11">
                <c:v>8.532408973580213E-3</c:v>
              </c:pt>
              <c:pt idx="12">
                <c:v>9.2961490853911855E-3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formatCode="&quot;£&quot;#,##0.0000000">
                <c:v>0</c:v>
              </c:pt>
            </c:numLit>
          </c:val>
        </c:ser>
        <c:ser>
          <c:idx val="6"/>
          <c:order val="5"/>
          <c:tx>
            <c:v>Forecast expenditure (£m) - Full applications</c:v>
          </c:tx>
          <c:spPr>
            <a:solidFill>
              <a:srgbClr val="FFC008"/>
            </a:solidFill>
          </c:spPr>
          <c:invertIfNegative val="0"/>
          <c:val>
            <c:numLit>
              <c:formatCode>"£"#,##0.00</c:formatCode>
              <c:ptCount val="31"/>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pt idx="16">
                <c:v>15.068487692654903</c:v>
              </c:pt>
              <c:pt idx="17">
                <c:v>32.625077686097612</c:v>
              </c:pt>
              <c:pt idx="18">
                <c:v>24.74227364288355</c:v>
              </c:pt>
              <c:pt idx="19">
                <c:v>20.240388696554398</c:v>
              </c:pt>
              <c:pt idx="20">
                <c:v>39.392746218000681</c:v>
              </c:pt>
              <c:pt idx="21">
                <c:v>36.997163873491132</c:v>
              </c:pt>
              <c:pt idx="22">
                <c:v>31.490689170013074</c:v>
              </c:pt>
              <c:pt idx="23">
                <c:v>38.276683212362805</c:v>
              </c:pt>
              <c:pt idx="24">
                <c:v>32.351178090622234</c:v>
              </c:pt>
              <c:pt idx="25">
                <c:v>25.271684933875591</c:v>
              </c:pt>
              <c:pt idx="26">
                <c:v>24.515339270375513</c:v>
              </c:pt>
              <c:pt idx="27" formatCode="&quot;£&quot;#,##0.0000000">
                <c:v>15.423831135433227</c:v>
              </c:pt>
            </c:numLit>
          </c:val>
        </c:ser>
        <c:ser>
          <c:idx val="5"/>
          <c:order val="6"/>
          <c:tx>
            <c:v>Forecast expenditure (£m) - Accreditations that have not yet received payment as at 31.07.2015</c:v>
          </c:tx>
          <c:spPr>
            <a:solidFill>
              <a:srgbClr val="FF0000"/>
            </a:solidFill>
            <a:ln>
              <a:noFill/>
            </a:ln>
          </c:spPr>
          <c:invertIfNegative val="0"/>
          <c:val>
            <c:numLit>
              <c:formatCode>"£"#,##0.00</c:formatCode>
              <c:ptCount val="31"/>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pt idx="16">
                <c:v>13.338888129460894</c:v>
              </c:pt>
              <c:pt idx="17">
                <c:v>13.28484745475544</c:v>
              </c:pt>
              <c:pt idx="18">
                <c:v>11.051384781890318</c:v>
              </c:pt>
              <c:pt idx="19">
                <c:v>13.16536819204576</c:v>
              </c:pt>
              <c:pt idx="20">
                <c:v>14.165141025390264</c:v>
              </c:pt>
              <c:pt idx="21">
                <c:v>9.331041737020497</c:v>
              </c:pt>
              <c:pt idx="22">
                <c:v>11.759689567362173</c:v>
              </c:pt>
              <c:pt idx="23">
                <c:v>15.032918372283715</c:v>
              </c:pt>
              <c:pt idx="24">
                <c:v>13.908382264728766</c:v>
              </c:pt>
              <c:pt idx="25">
                <c:v>16.209349457849278</c:v>
              </c:pt>
              <c:pt idx="26">
                <c:v>15.74326912603575</c:v>
              </c:pt>
              <c:pt idx="27" formatCode="&quot;£&quot;#,##0.0000000">
                <c:v>15.093199229348748</c:v>
              </c:pt>
            </c:numLit>
          </c:val>
        </c:ser>
        <c:ser>
          <c:idx val="4"/>
          <c:order val="7"/>
          <c:tx>
            <c:v>Forecast expenditure (£m) - Accreditations receiving payment</c:v>
          </c:tx>
          <c:spPr>
            <a:solidFill>
              <a:srgbClr val="0070C0"/>
            </a:solidFill>
          </c:spPr>
          <c:invertIfNegative val="0"/>
          <c:val>
            <c:numLit>
              <c:formatCode>"£"#,##0.00</c:formatCode>
              <c:ptCount val="34"/>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6">
                <c:v>48.24214806061606</c:v>
              </c:pt>
              <c:pt idx="17">
                <c:v>50.377601967054439</c:v>
              </c:pt>
              <c:pt idx="18">
                <c:v>53.257171246144907</c:v>
              </c:pt>
              <c:pt idx="19">
                <c:v>54.474787079585745</c:v>
              </c:pt>
              <c:pt idx="20">
                <c:v>56.977336031618492</c:v>
              </c:pt>
              <c:pt idx="21">
                <c:v>68.485043087713038</c:v>
              </c:pt>
              <c:pt idx="22">
                <c:v>74.573798220174794</c:v>
              </c:pt>
              <c:pt idx="23">
                <c:v>81.856454329585418</c:v>
              </c:pt>
              <c:pt idx="24">
                <c:v>94.4018022625648</c:v>
              </c:pt>
              <c:pt idx="25">
                <c:v>101.83337379307358</c:v>
              </c:pt>
              <c:pt idx="26">
                <c:v>109.59452268063947</c:v>
              </c:pt>
              <c:pt idx="27" formatCode="&quot;£&quot;#,##0.0000000">
                <c:v>115.59017027372754</c:v>
              </c:pt>
            </c:numLit>
          </c:val>
        </c:ser>
        <c:dLbls>
          <c:showLegendKey val="0"/>
          <c:showVal val="0"/>
          <c:showCatName val="0"/>
          <c:showSerName val="0"/>
          <c:showPercent val="0"/>
          <c:showBubbleSize val="0"/>
        </c:dLbls>
        <c:gapWidth val="150"/>
        <c:overlap val="100"/>
        <c:axId val="103746944"/>
        <c:axId val="103757312"/>
      </c:barChart>
      <c:lineChart>
        <c:grouping val="standard"/>
        <c:varyColors val="0"/>
        <c:ser>
          <c:idx val="0"/>
          <c:order val="0"/>
          <c:tx>
            <c:v>Expenditure threshold (Total expenditure anticipated for subsequent year) (£m) </c:v>
          </c:tx>
          <c:spPr>
            <a:ln>
              <a:prstDash val="sysDot"/>
            </a:ln>
          </c:spPr>
          <c:marker>
            <c:spPr>
              <a:solidFill>
                <a:srgbClr val="7030A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28"/>
              <c:pt idx="0" formatCode="&quot;£&quot;#,##0.00">
                <c:v>14.8</c:v>
              </c:pt>
              <c:pt idx="3" formatCode="&quot;£&quot;#,##0.00">
                <c:v>16.7</c:v>
              </c:pt>
              <c:pt idx="6" formatCode="&quot;£&quot;#,##0.00">
                <c:v>18.7</c:v>
              </c:pt>
              <c:pt idx="9" formatCode="&quot;£&quot;#,##0.00">
                <c:v>20.6</c:v>
              </c:pt>
              <c:pt idx="12" formatCode="&quot;£&quot;#,##0.00">
                <c:v>22.6</c:v>
              </c:pt>
            </c:numLit>
          </c:val>
          <c:smooth val="0"/>
        </c:ser>
        <c:ser>
          <c:idx val="1"/>
          <c:order val="1"/>
          <c:tx>
            <c:v>Expenditure threshold (or scaled trigger) (£m)</c:v>
          </c:tx>
          <c:spPr>
            <a:ln cmpd="sng">
              <a:solidFill>
                <a:srgbClr val="00B0F0"/>
              </a:solidFill>
              <a:prstDash val="sysDot"/>
            </a:ln>
          </c:spPr>
          <c:marker>
            <c:symbol val="diamond"/>
            <c:size val="7"/>
            <c:spPr>
              <a:solidFill>
                <a:srgbClr val="00B0F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28"/>
              <c:pt idx="0" formatCode="&quot;£&quot;#,##0.00">
                <c:v>22.2</c:v>
              </c:pt>
              <c:pt idx="3" formatCode="&quot;£&quot;#,##0.00">
                <c:v>25.1</c:v>
              </c:pt>
              <c:pt idx="6" formatCode="&quot;£&quot;#,##0.00">
                <c:v>28</c:v>
              </c:pt>
              <c:pt idx="9" formatCode="&quot;£&quot;#,##0.00">
                <c:v>30.9</c:v>
              </c:pt>
              <c:pt idx="12" formatCode="&quot;£&quot;#,##0.00">
                <c:v>34</c:v>
              </c:pt>
            </c:numLit>
          </c:val>
          <c:smooth val="1"/>
        </c:ser>
        <c:ser>
          <c:idx val="2"/>
          <c:order val="2"/>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5" formatCode="&quot;£&quot;#,##0.00">
                <c:v>48.8</c:v>
              </c:pt>
              <c:pt idx="18" formatCode="&quot;£&quot;#,##0.00">
                <c:v>56</c:v>
              </c:pt>
              <c:pt idx="21" formatCode="&quot;£&quot;#,##0.00">
                <c:v>63.2</c:v>
              </c:pt>
              <c:pt idx="24" formatCode="&quot;£&quot;#,##0.00">
                <c:v>71.099999999999994</c:v>
              </c:pt>
              <c:pt idx="27" formatCode="&quot;£&quot;#,##0.00">
                <c:v>80.3</c:v>
              </c:pt>
              <c:pt idx="30" formatCode="&quot;£&quot;#,##0.00">
                <c:v>89.5</c:v>
              </c:pt>
              <c:pt idx="33" formatCode="&quot;£&quot;#,##0.00">
                <c:v>98.7</c:v>
              </c:pt>
            </c:numLit>
          </c:val>
          <c:smooth val="0"/>
        </c:ser>
        <c:ser>
          <c:idx val="3"/>
          <c:order val="3"/>
          <c:tx>
            <c:v>Expenditure threshold (or scaled trigger) (£m)</c:v>
          </c:tx>
          <c:spPr>
            <a:ln>
              <a:solidFill>
                <a:srgbClr val="00B0F0"/>
              </a:solidFill>
              <a:prstDash val="sysDot"/>
            </a:ln>
          </c:spPr>
          <c:marker>
            <c:symbol val="diamond"/>
            <c:size val="7"/>
            <c:spPr>
              <a:solidFill>
                <a:srgbClr val="00B0F0"/>
              </a:solidFill>
              <a:ln>
                <a:noFill/>
              </a:ln>
            </c:spPr>
          </c:marker>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5" formatCode="&quot;£&quot;#,##0.00">
                <c:v>58.6</c:v>
              </c:pt>
              <c:pt idx="18" formatCode="&quot;£&quot;#,##0.00">
                <c:v>67.2</c:v>
              </c:pt>
              <c:pt idx="21" formatCode="&quot;£&quot;#,##0.00">
                <c:v>75.900000000000006</c:v>
              </c:pt>
              <c:pt idx="24" formatCode="&quot;£&quot;#,##0.00">
                <c:v>85.3</c:v>
              </c:pt>
              <c:pt idx="27" formatCode="&quot;£&quot;#,##0.00">
                <c:v>96.4</c:v>
              </c:pt>
              <c:pt idx="30" formatCode="&quot;£&quot;#,##0.00">
                <c:v>107.4</c:v>
              </c:pt>
              <c:pt idx="33" formatCode="&quot;£&quot;#,##0.00">
                <c:v>118.5</c:v>
              </c:pt>
            </c:numLit>
          </c:val>
          <c:smooth val="0"/>
        </c:ser>
        <c:dLbls>
          <c:showLegendKey val="0"/>
          <c:showVal val="0"/>
          <c:showCatName val="0"/>
          <c:showSerName val="0"/>
          <c:showPercent val="0"/>
          <c:showBubbleSize val="0"/>
        </c:dLbls>
        <c:marker val="1"/>
        <c:smooth val="0"/>
        <c:axId val="103746944"/>
        <c:axId val="103757312"/>
      </c:lineChart>
      <c:catAx>
        <c:axId val="103746944"/>
        <c:scaling>
          <c:orientation val="minMax"/>
        </c:scaling>
        <c:delete val="0"/>
        <c:axPos val="b"/>
        <c:numFmt formatCode="m/d/yyyy" sourceLinked="1"/>
        <c:majorTickMark val="out"/>
        <c:minorTickMark val="none"/>
        <c:tickLblPos val="nextTo"/>
        <c:txPr>
          <a:bodyPr rot="-2640000"/>
          <a:lstStyle/>
          <a:p>
            <a:pPr>
              <a:defRPr sz="900"/>
            </a:pPr>
            <a:endParaRPr lang="en-US"/>
          </a:p>
        </c:txPr>
        <c:crossAx val="103757312"/>
        <c:crosses val="autoZero"/>
        <c:auto val="0"/>
        <c:lblAlgn val="ctr"/>
        <c:lblOffset val="100"/>
        <c:noMultiLvlLbl val="0"/>
      </c:catAx>
      <c:valAx>
        <c:axId val="103757312"/>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03746944"/>
        <c:crosses val="autoZero"/>
        <c:crossBetween val="between"/>
      </c:valAx>
    </c:plotArea>
    <c:legend>
      <c:legendPos val="r"/>
      <c:legendEntry>
        <c:idx val="6"/>
        <c:delete val="1"/>
      </c:legendEntry>
      <c:legendEntry>
        <c:idx val="7"/>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31.07.2015"</c:f>
          <c:strCache>
            <c:ptCount val="1"/>
            <c:pt idx="0">
              <c:v>Medium biomass plants forecast expenditure, as at 31.07.2015</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pt idx="16">
                <c:v>1.4473378013151461</c:v>
              </c:pt>
              <c:pt idx="17">
                <c:v>1.4395076876848387</c:v>
              </c:pt>
              <c:pt idx="18">
                <c:v>1.5823229964751586</c:v>
              </c:pt>
              <c:pt idx="19">
                <c:v>1.3745600730607173</c:v>
              </c:pt>
              <c:pt idx="20">
                <c:v>1.1309688515012157</c:v>
              </c:pt>
              <c:pt idx="21">
                <c:v>1.2077574571186478</c:v>
              </c:pt>
              <c:pt idx="22">
                <c:v>0.92456019690877922</c:v>
              </c:pt>
              <c:pt idx="23">
                <c:v>0.71730900597256908</c:v>
              </c:pt>
              <c:pt idx="24">
                <c:v>0.84441075232462981</c:v>
              </c:pt>
              <c:pt idx="25">
                <c:v>1.0942339894151567</c:v>
              </c:pt>
              <c:pt idx="26">
                <c:v>0.97926782645200938</c:v>
              </c:pt>
              <c:pt idx="27">
                <c:v>1.0823371710035861</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pt idx="16">
                <c:v>3.1939103822244768</c:v>
              </c:pt>
              <c:pt idx="17">
                <c:v>3.8330037080684694</c:v>
              </c:pt>
              <c:pt idx="18">
                <c:v>3.0505766041810287</c:v>
              </c:pt>
              <c:pt idx="19">
                <c:v>3.6717965260684591</c:v>
              </c:pt>
              <c:pt idx="20">
                <c:v>5.1601651299944349</c:v>
              </c:pt>
              <c:pt idx="21">
                <c:v>5.9924933390366917</c:v>
              </c:pt>
              <c:pt idx="22">
                <c:v>6.0277384463786685</c:v>
              </c:pt>
              <c:pt idx="23">
                <c:v>6.4296450274042636</c:v>
              </c:pt>
              <c:pt idx="24">
                <c:v>6.2127550346862632</c:v>
              </c:pt>
              <c:pt idx="25">
                <c:v>6.0472999351545704</c:v>
              </c:pt>
              <c:pt idx="26">
                <c:v>6.5635688138996287</c:v>
              </c:pt>
              <c:pt idx="27">
                <c:v>6.6714653364161531</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pt idx="16">
                <c:v>1.9367898589338814</c:v>
              </c:pt>
              <c:pt idx="17">
                <c:v>2.4154206156825144</c:v>
              </c:pt>
              <c:pt idx="18">
                <c:v>3.2642616530179911</c:v>
              </c:pt>
              <c:pt idx="19">
                <c:v>2.6720061855349431</c:v>
              </c:pt>
              <c:pt idx="20">
                <c:v>1.9031555428726477</c:v>
              </c:pt>
              <c:pt idx="21">
                <c:v>1.4372180847505616</c:v>
              </c:pt>
              <c:pt idx="22">
                <c:v>1.7717369271243255</c:v>
              </c:pt>
              <c:pt idx="23">
                <c:v>2.0776772675381094</c:v>
              </c:pt>
              <c:pt idx="24">
                <c:v>2.1573193325642803</c:v>
              </c:pt>
              <c:pt idx="25">
                <c:v>2.162395800046597</c:v>
              </c:pt>
              <c:pt idx="26">
                <c:v>2.4236931587131458</c:v>
              </c:pt>
              <c:pt idx="27">
                <c:v>3.7113278531812002</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6">
                <c:v>21.115192246792375</c:v>
              </c:pt>
              <c:pt idx="17">
                <c:v>21.242468550407104</c:v>
              </c:pt>
              <c:pt idx="18">
                <c:v>21.169220180274763</c:v>
              </c:pt>
              <c:pt idx="19">
                <c:v>22.003968797478244</c:v>
              </c:pt>
              <c:pt idx="20">
                <c:v>22.885993216521701</c:v>
              </c:pt>
              <c:pt idx="21">
                <c:v>23.852950218075588</c:v>
              </c:pt>
              <c:pt idx="22">
                <c:v>24.705463600144633</c:v>
              </c:pt>
              <c:pt idx="23">
                <c:v>25.833435676533274</c:v>
              </c:pt>
              <c:pt idx="24">
                <c:v>27.224476033524123</c:v>
              </c:pt>
              <c:pt idx="25">
                <c:v>28.394599392634817</c:v>
              </c:pt>
              <c:pt idx="26">
                <c:v>29.595449933508785</c:v>
              </c:pt>
              <c:pt idx="27">
                <c:v>30.237317455862716</c:v>
              </c:pt>
            </c:numLit>
          </c:val>
        </c:ser>
        <c:dLbls>
          <c:showLegendKey val="0"/>
          <c:showVal val="0"/>
          <c:showCatName val="0"/>
          <c:showSerName val="0"/>
          <c:showPercent val="0"/>
          <c:showBubbleSize val="0"/>
        </c:dLbls>
        <c:gapWidth val="150"/>
        <c:overlap val="100"/>
        <c:axId val="119984512"/>
        <c:axId val="11998643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formatCode="&quot;£&quot;#,##0.00">
                <c:v>13.4</c:v>
              </c:pt>
              <c:pt idx="3" formatCode="&quot;£&quot;#,##0.00">
                <c:v>15.5</c:v>
              </c:pt>
              <c:pt idx="6" formatCode="&quot;£&quot;#,##0.00">
                <c:v>17.600000000000001</c:v>
              </c:pt>
              <c:pt idx="9" formatCode="&quot;£&quot;#,##0.00">
                <c:v>19.600000000000001</c:v>
              </c:pt>
              <c:pt idx="12" formatCode="&quot;£&quot;#,##0.00">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20.100000000000001</c:v>
              </c:pt>
              <c:pt idx="3" formatCode="&quot;£&quot;#,##0.00">
                <c:v>23.2</c:v>
              </c:pt>
              <c:pt idx="6" formatCode="&quot;£&quot;#,##0.00">
                <c:v>26.3</c:v>
              </c:pt>
              <c:pt idx="9" formatCode="&quot;£&quot;#,##0.00">
                <c:v>29.4</c:v>
              </c:pt>
              <c:pt idx="12" formatCode="&quot;£&quot;#,##0.00">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formatCode="&quot;£&quot;#,##0.00">
                <c:v>43.7</c:v>
              </c:pt>
              <c:pt idx="18" formatCode="&quot;£&quot;#,##0.00">
                <c:v>49</c:v>
              </c:pt>
              <c:pt idx="21" formatCode="&quot;£&quot;#,##0.00">
                <c:v>54.2</c:v>
              </c:pt>
              <c:pt idx="24" formatCode="&quot;£&quot;#,##0.00">
                <c:v>59.9</c:v>
              </c:pt>
              <c:pt idx="27" formatCode="&quot;£&quot;#,##0.00">
                <c:v>66.2</c:v>
              </c:pt>
              <c:pt idx="30" formatCode="&quot;£&quot;#,##0.00">
                <c:v>72.5</c:v>
              </c:pt>
              <c:pt idx="33" formatCode="&quot;£&quot;#,##0.00">
                <c:v>78.8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52.5</c:v>
              </c:pt>
              <c:pt idx="18" formatCode="&quot;£&quot;#,##0.00">
                <c:v>58.8</c:v>
              </c:pt>
              <c:pt idx="21" formatCode="&quot;£&quot;#,##0.00">
                <c:v>65.099999999999994</c:v>
              </c:pt>
              <c:pt idx="24" formatCode="&quot;£&quot;#,##0.00">
                <c:v>71.8</c:v>
              </c:pt>
              <c:pt idx="27" formatCode="&quot;£&quot;#,##0.00">
                <c:v>79.400000000000006</c:v>
              </c:pt>
              <c:pt idx="30" formatCode="&quot;£&quot;#,##0.00">
                <c:v>87</c:v>
              </c:pt>
              <c:pt idx="33" formatCode="&quot;£&quot;#,##0.00">
                <c:v>94.5</c:v>
              </c:pt>
            </c:numLit>
          </c:val>
          <c:smooth val="0"/>
        </c:ser>
        <c:dLbls>
          <c:showLegendKey val="0"/>
          <c:showVal val="0"/>
          <c:showCatName val="0"/>
          <c:showSerName val="0"/>
          <c:showPercent val="0"/>
          <c:showBubbleSize val="0"/>
        </c:dLbls>
        <c:marker val="1"/>
        <c:smooth val="0"/>
        <c:axId val="119984512"/>
        <c:axId val="119986432"/>
      </c:lineChart>
      <c:catAx>
        <c:axId val="119984512"/>
        <c:scaling>
          <c:orientation val="minMax"/>
        </c:scaling>
        <c:delete val="0"/>
        <c:axPos val="b"/>
        <c:majorTickMark val="out"/>
        <c:minorTickMark val="none"/>
        <c:tickLblPos val="nextTo"/>
        <c:txPr>
          <a:bodyPr rot="-2700000"/>
          <a:lstStyle/>
          <a:p>
            <a:pPr>
              <a:defRPr sz="900"/>
            </a:pPr>
            <a:endParaRPr lang="en-US"/>
          </a:p>
        </c:txPr>
        <c:crossAx val="119986432"/>
        <c:crosses val="autoZero"/>
        <c:auto val="1"/>
        <c:lblAlgn val="ctr"/>
        <c:lblOffset val="100"/>
        <c:noMultiLvlLbl val="0"/>
      </c:catAx>
      <c:valAx>
        <c:axId val="119986432"/>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19984512"/>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"Large biomass plants forecast expenditure, as at 31.07.2015"</c:f>
          <c:strCache>
            <c:ptCount val="1"/>
            <c:pt idx="0">
              <c:v>Large biomass plants forecast expenditure, as at 31.07.2015</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pt idx="16">
                <c:v>3.5869048493933313</c:v>
              </c:pt>
              <c:pt idx="17">
                <c:v>3.3581015120007969</c:v>
              </c:pt>
              <c:pt idx="18">
                <c:v>1.9719454566185017</c:v>
              </c:pt>
              <c:pt idx="19">
                <c:v>2.1044808548898337</c:v>
              </c:pt>
              <c:pt idx="20">
                <c:v>2.2272390824656449</c:v>
              </c:pt>
              <c:pt idx="21">
                <c:v>2.2494733331260979</c:v>
              </c:pt>
              <c:pt idx="22">
                <c:v>2.4624054846568679</c:v>
              </c:pt>
              <c:pt idx="23">
                <c:v>2.5793136773255432</c:v>
              </c:pt>
              <c:pt idx="24">
                <c:v>2.328439781302396</c:v>
              </c:pt>
              <c:pt idx="25">
                <c:v>2.4983792718883193</c:v>
              </c:pt>
              <c:pt idx="26">
                <c:v>2.5564340282109881</c:v>
              </c:pt>
              <c:pt idx="27">
                <c:v>1.8995684895200371</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pt idx="16">
                <c:v>0.49116361638043682</c:v>
              </c:pt>
              <c:pt idx="17">
                <c:v>0.49145218082346243</c:v>
              </c:pt>
              <c:pt idx="18">
                <c:v>5.5308942961952781</c:v>
              </c:pt>
              <c:pt idx="19">
                <c:v>5.2318953086927369</c:v>
              </c:pt>
              <c:pt idx="20">
                <c:v>5.3964198834669572</c:v>
              </c:pt>
              <c:pt idx="21">
                <c:v>5.8785053771560758</c:v>
              </c:pt>
              <c:pt idx="22">
                <c:v>2.0827190122698584</c:v>
              </c:pt>
              <c:pt idx="23">
                <c:v>2.2693252553018097</c:v>
              </c:pt>
              <c:pt idx="24">
                <c:v>3.3724597403979879</c:v>
              </c:pt>
              <c:pt idx="25">
                <c:v>3.6408263360979074</c:v>
              </c:pt>
              <c:pt idx="26">
                <c:v>3.4818924416982333</c:v>
              </c:pt>
              <c:pt idx="27">
                <c:v>5.6325924983680151</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pt idx="16">
                <c:v>0.45030168798546405</c:v>
              </c:pt>
              <c:pt idx="17">
                <c:v>0.4505533048766297</c:v>
              </c:pt>
              <c:pt idx="18">
                <c:v>0.45638762248901266</c:v>
              </c:pt>
              <c:pt idx="19">
                <c:v>0.26943016983240031</c:v>
              </c:pt>
              <c:pt idx="20">
                <c:v>0.27433861729291537</c:v>
              </c:pt>
              <c:pt idx="21">
                <c:v>0.35466666666666669</c:v>
              </c:pt>
              <c:pt idx="22">
                <c:v>4.2247108988592608</c:v>
              </c:pt>
              <c:pt idx="23">
                <c:v>3.8705015517700283</c:v>
              </c:pt>
              <c:pt idx="24">
                <c:v>0.12636921208010859</c:v>
              </c:pt>
              <c:pt idx="25">
                <c:v>0.12929464535749424</c:v>
              </c:pt>
              <c:pt idx="26">
                <c:v>0.12908396349863999</c:v>
              </c:pt>
              <c:pt idx="27">
                <c:v>0.1292808679737534</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6">
                <c:v>3.4799561862347854</c:v>
              </c:pt>
              <c:pt idx="17">
                <c:v>3.4598178432493238</c:v>
              </c:pt>
              <c:pt idx="18">
                <c:v>3.4821201363917642</c:v>
              </c:pt>
              <c:pt idx="19">
                <c:v>3.7264353249142133</c:v>
              </c:pt>
              <c:pt idx="20">
                <c:v>3.7886306971204355</c:v>
              </c:pt>
              <c:pt idx="21">
                <c:v>4.0583234735747862</c:v>
              </c:pt>
              <c:pt idx="22">
                <c:v>4.3127382206845004</c:v>
              </c:pt>
              <c:pt idx="23">
                <c:v>4.4489458371719026</c:v>
              </c:pt>
              <c:pt idx="24">
                <c:v>6.961338117256104</c:v>
              </c:pt>
              <c:pt idx="25">
                <c:v>7.1805337687218573</c:v>
              </c:pt>
              <c:pt idx="26">
                <c:v>7.0480489386146257</c:v>
              </c:pt>
              <c:pt idx="27">
                <c:v>6.995696297326341</c:v>
              </c:pt>
            </c:numLit>
          </c:val>
        </c:ser>
        <c:dLbls>
          <c:showLegendKey val="0"/>
          <c:showVal val="0"/>
          <c:showCatName val="0"/>
          <c:showSerName val="0"/>
          <c:showPercent val="0"/>
          <c:showBubbleSize val="0"/>
        </c:dLbls>
        <c:gapWidth val="150"/>
        <c:overlap val="100"/>
        <c:axId val="104778752"/>
        <c:axId val="10478502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formatCode="&quot;£&quot;#,##0.00">
                <c:v>23.1</c:v>
              </c:pt>
              <c:pt idx="3" formatCode="&quot;£&quot;#,##0.00">
                <c:v>27.6</c:v>
              </c:pt>
              <c:pt idx="6" formatCode="&quot;£&quot;#,##0.00">
                <c:v>32</c:v>
              </c:pt>
              <c:pt idx="9" formatCode="&quot;£&quot;#,##0.00">
                <c:v>36.4</c:v>
              </c:pt>
              <c:pt idx="12" formatCode="&quot;£&quot;#,##0.00">
                <c:v>41.2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34.700000000000003</c:v>
              </c:pt>
              <c:pt idx="3" formatCode="&quot;£&quot;#,##0.00">
                <c:v>41.3</c:v>
              </c:pt>
              <c:pt idx="6" formatCode="&quot;£&quot;#,##0.00">
                <c:v>48</c:v>
              </c:pt>
              <c:pt idx="9" formatCode="&quot;£&quot;#,##0.00">
                <c:v>54.6</c:v>
              </c:pt>
              <c:pt idx="12" formatCode="&quot;£&quot;#,##0.00">
                <c:v>61.8</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formatCode="&quot;£&quot;#,##0.00">
                <c:v>10.9</c:v>
              </c:pt>
              <c:pt idx="18" formatCode="&quot;£&quot;#,##0.00">
                <c:v>12.4</c:v>
              </c:pt>
              <c:pt idx="21" formatCode="&quot;£&quot;#,##0.00">
                <c:v>13.9</c:v>
              </c:pt>
              <c:pt idx="24" formatCode="&quot;£&quot;#,##0.00">
                <c:v>15.8</c:v>
              </c:pt>
              <c:pt idx="27" formatCode="&quot;£&quot;#,##0.00">
                <c:v>18.8</c:v>
              </c:pt>
              <c:pt idx="30" formatCode="&quot;£&quot;#,##0.00">
                <c:v>21.8</c:v>
              </c:pt>
              <c:pt idx="33" formatCode="&quot;£&quot;#,##0.00">
                <c:v>24.8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16.3</c:v>
              </c:pt>
              <c:pt idx="18" formatCode="&quot;£&quot;#,##0.00">
                <c:v>18.5</c:v>
              </c:pt>
              <c:pt idx="21" formatCode="&quot;£&quot;#,##0.00">
                <c:v>20.8</c:v>
              </c:pt>
              <c:pt idx="24" formatCode="&quot;£&quot;#,##0.00">
                <c:v>23.8</c:v>
              </c:pt>
              <c:pt idx="27" formatCode="&quot;£&quot;#,##0.00">
                <c:v>28.2</c:v>
              </c:pt>
              <c:pt idx="30" formatCode="&quot;£&quot;#,##0.00">
                <c:v>32.700000000000003</c:v>
              </c:pt>
              <c:pt idx="33" formatCode="&quot;£&quot;#,##0.00">
                <c:v>37.200000000000003</c:v>
              </c:pt>
            </c:numLit>
          </c:val>
          <c:smooth val="0"/>
        </c:ser>
        <c:dLbls>
          <c:showLegendKey val="0"/>
          <c:showVal val="0"/>
          <c:showCatName val="0"/>
          <c:showSerName val="0"/>
          <c:showPercent val="0"/>
          <c:showBubbleSize val="0"/>
        </c:dLbls>
        <c:marker val="1"/>
        <c:smooth val="0"/>
        <c:axId val="104778752"/>
        <c:axId val="104785024"/>
      </c:lineChart>
      <c:catAx>
        <c:axId val="104778752"/>
        <c:scaling>
          <c:orientation val="minMax"/>
        </c:scaling>
        <c:delete val="0"/>
        <c:axPos val="b"/>
        <c:majorTickMark val="out"/>
        <c:minorTickMark val="none"/>
        <c:tickLblPos val="nextTo"/>
        <c:txPr>
          <a:bodyPr rot="-2700000"/>
          <a:lstStyle/>
          <a:p>
            <a:pPr>
              <a:defRPr sz="900"/>
            </a:pPr>
            <a:endParaRPr lang="en-US"/>
          </a:p>
        </c:txPr>
        <c:crossAx val="104785024"/>
        <c:crosses val="autoZero"/>
        <c:auto val="1"/>
        <c:lblAlgn val="ctr"/>
        <c:lblOffset val="100"/>
        <c:noMultiLvlLbl val="0"/>
      </c:catAx>
      <c:valAx>
        <c:axId val="10478502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4778752"/>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31.07.2015"</c:f>
          <c:strCache>
            <c:ptCount val="1"/>
            <c:pt idx="0">
              <c:v>Ground source heat pumps forecast expenditure, as at 31.07.2015</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pt idx="16">
                <c:v>0.27670992793021859</c:v>
              </c:pt>
              <c:pt idx="17">
                <c:v>0.87755737823624103</c:v>
              </c:pt>
              <c:pt idx="18">
                <c:v>0.87652489288757096</c:v>
              </c:pt>
              <c:pt idx="19">
                <c:v>0.97202271431060261</c:v>
              </c:pt>
              <c:pt idx="20">
                <c:v>1.2369266434242516</c:v>
              </c:pt>
              <c:pt idx="21">
                <c:v>1.8656626387351483</c:v>
              </c:pt>
              <c:pt idx="22">
                <c:v>3.5711902051877158</c:v>
              </c:pt>
              <c:pt idx="23">
                <c:v>3.4486350924423688</c:v>
              </c:pt>
              <c:pt idx="24">
                <c:v>3.9950727190360964</c:v>
              </c:pt>
              <c:pt idx="25">
                <c:v>3.9993493634504951</c:v>
              </c:pt>
              <c:pt idx="26">
                <c:v>3.9494288693783051</c:v>
              </c:pt>
              <c:pt idx="27">
                <c:v>2.6799623853163905</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pt idx="16">
                <c:v>0.34295583172829669</c:v>
              </c:pt>
              <c:pt idx="17">
                <c:v>0.3727096611082803</c:v>
              </c:pt>
              <c:pt idx="18">
                <c:v>0.31984470605007709</c:v>
              </c:pt>
              <c:pt idx="19">
                <c:v>0.3205229345376383</c:v>
              </c:pt>
              <c:pt idx="20">
                <c:v>0.33405377514056378</c:v>
              </c:pt>
              <c:pt idx="21">
                <c:v>0.43220646215141445</c:v>
              </c:pt>
              <c:pt idx="22">
                <c:v>0.44872264516573884</c:v>
              </c:pt>
              <c:pt idx="23">
                <c:v>0.68285122345194738</c:v>
              </c:pt>
              <c:pt idx="24">
                <c:v>0.47612031012784284</c:v>
              </c:pt>
              <c:pt idx="25">
                <c:v>0.54585044116210502</c:v>
              </c:pt>
              <c:pt idx="26">
                <c:v>0.42970350069498636</c:v>
              </c:pt>
              <c:pt idx="27">
                <c:v>1.6010968883140744</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pt idx="16">
                <c:v>0.68555245503449669</c:v>
              </c:pt>
              <c:pt idx="17">
                <c:v>0.70232516913818643</c:v>
              </c:pt>
              <c:pt idx="18">
                <c:v>0.70998871083911552</c:v>
              </c:pt>
              <c:pt idx="19">
                <c:v>0.72044484988942292</c:v>
              </c:pt>
              <c:pt idx="20">
                <c:v>0.71255047090735546</c:v>
              </c:pt>
              <c:pt idx="21">
                <c:v>0.76378533757100131</c:v>
              </c:pt>
              <c:pt idx="22">
                <c:v>0.76840425285757186</c:v>
              </c:pt>
              <c:pt idx="23">
                <c:v>0.86160830717159809</c:v>
              </c:pt>
              <c:pt idx="24">
                <c:v>1.1988751319738666</c:v>
              </c:pt>
              <c:pt idx="25">
                <c:v>1.2571863710881324</c:v>
              </c:pt>
              <c:pt idx="26">
                <c:v>1.4571021608627868</c:v>
              </c:pt>
              <c:pt idx="27">
                <c:v>1.564691072154244</c:v>
              </c:pt>
            </c:numLit>
          </c:val>
        </c:ser>
        <c:dLbls>
          <c:showLegendKey val="0"/>
          <c:showVal val="0"/>
          <c:showCatName val="0"/>
          <c:showSerName val="0"/>
          <c:showPercent val="0"/>
          <c:showBubbleSize val="0"/>
        </c:dLbls>
        <c:gapWidth val="150"/>
        <c:overlap val="100"/>
        <c:axId val="105982976"/>
        <c:axId val="10599334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numLit>
              <c:formatCode>m/d/yyyy</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Lit>
          </c:cat>
          <c:val>
            <c:numLit>
              <c:formatCode>General</c:formatCode>
              <c:ptCount val="34"/>
              <c:pt idx="15" formatCode="&quot;£&quot;#,##0.00">
                <c:v>7.4</c:v>
              </c:pt>
              <c:pt idx="18" formatCode="&quot;£&quot;#,##0.00">
                <c:v>8.9</c:v>
              </c:pt>
              <c:pt idx="21" formatCode="&quot;£&quot;#,##0.00">
                <c:v>10.4</c:v>
              </c:pt>
              <c:pt idx="24" formatCode="&quot;£&quot;#,##0.00">
                <c:v>12.6</c:v>
              </c:pt>
              <c:pt idx="27" formatCode="&quot;£&quot;#,##0.00">
                <c:v>16.2</c:v>
              </c:pt>
              <c:pt idx="30" formatCode="&quot;£&quot;#,##0.00">
                <c:v>19.7</c:v>
              </c:pt>
              <c:pt idx="33" formatCode="&quot;£&quot;#,##0.00">
                <c:v>23.3</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11.1</c:v>
              </c:pt>
              <c:pt idx="18" formatCode="&quot;£&quot;#,##0.00">
                <c:v>13.3</c:v>
              </c:pt>
              <c:pt idx="21" formatCode="&quot;£&quot;#,##0.00">
                <c:v>15.6</c:v>
              </c:pt>
              <c:pt idx="24" formatCode="&quot;£&quot;#,##0.00">
                <c:v>18.899999999999999</c:v>
              </c:pt>
              <c:pt idx="27" formatCode="&quot;£&quot;#,##0.00">
                <c:v>24.2</c:v>
              </c:pt>
              <c:pt idx="30" formatCode="&quot;£&quot;#,##0.00">
                <c:v>29.6</c:v>
              </c:pt>
              <c:pt idx="33" formatCode="&quot;£&quot;#,##0.00">
                <c:v>35</c:v>
              </c:pt>
            </c:numLit>
          </c:val>
          <c:smooth val="0"/>
        </c:ser>
        <c:dLbls>
          <c:showLegendKey val="0"/>
          <c:showVal val="0"/>
          <c:showCatName val="0"/>
          <c:showSerName val="0"/>
          <c:showPercent val="0"/>
          <c:showBubbleSize val="0"/>
        </c:dLbls>
        <c:marker val="1"/>
        <c:smooth val="0"/>
        <c:axId val="105982976"/>
        <c:axId val="105993344"/>
      </c:lineChart>
      <c:catAx>
        <c:axId val="105982976"/>
        <c:scaling>
          <c:orientation val="minMax"/>
        </c:scaling>
        <c:delete val="0"/>
        <c:axPos val="b"/>
        <c:numFmt formatCode="m/d/yyyy" sourceLinked="1"/>
        <c:majorTickMark val="out"/>
        <c:minorTickMark val="none"/>
        <c:tickLblPos val="nextTo"/>
        <c:txPr>
          <a:bodyPr rot="-2700000"/>
          <a:lstStyle/>
          <a:p>
            <a:pPr>
              <a:defRPr sz="900"/>
            </a:pPr>
            <a:endParaRPr lang="en-US"/>
          </a:p>
        </c:txPr>
        <c:crossAx val="105993344"/>
        <c:crosses val="autoZero"/>
        <c:auto val="1"/>
        <c:lblAlgn val="ctr"/>
        <c:lblOffset val="100"/>
        <c:noMultiLvlLbl val="0"/>
      </c:catAx>
      <c:valAx>
        <c:axId val="105993344"/>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05982976"/>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31.07.2015"</c:f>
          <c:strCache>
            <c:ptCount val="1"/>
            <c:pt idx="0">
              <c:v>Plants using solar collectors forecast expenditure, as at 31.07.2015</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Lit>
          </c:val>
        </c:ser>
        <c:ser>
          <c:idx val="2"/>
          <c:order val="1"/>
          <c:tx>
            <c:v>Forecast expenditure (£m) - Full applications</c:v>
          </c:tx>
          <c:spPr>
            <a:solidFill>
              <a:srgbClr val="FFC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pt idx="19">
                <c:v>2.5371376872389877E-2</c:v>
              </c:pt>
              <c:pt idx="20">
                <c:v>2.1601630092071167E-2</c:v>
              </c:pt>
              <c:pt idx="21">
                <c:v>1.9064570144785062E-2</c:v>
              </c:pt>
              <c:pt idx="22">
                <c:v>2.822530467434247E-2</c:v>
              </c:pt>
              <c:pt idx="23">
                <c:v>2.1058729265398625E-2</c:v>
              </c:pt>
              <c:pt idx="24">
                <c:v>2.404117010531151E-2</c:v>
              </c:pt>
              <c:pt idx="25">
                <c:v>2.4425800551715567E-2</c:v>
              </c:pt>
              <c:pt idx="26">
                <c:v>2.7856820550422323E-2</c:v>
              </c:pt>
              <c:pt idx="27">
                <c:v>3.0887871176143868E-2</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pt idx="19">
                <c:v>1.1855381567681582E-2</c:v>
              </c:pt>
              <c:pt idx="20">
                <c:v>9.8250182350647728E-3</c:v>
              </c:pt>
              <c:pt idx="21">
                <c:v>1.1429616204220647E-2</c:v>
              </c:pt>
              <c:pt idx="22">
                <c:v>1.1203902691854676E-2</c:v>
              </c:pt>
              <c:pt idx="23">
                <c:v>1.0178614178165315E-2</c:v>
              </c:pt>
              <c:pt idx="24">
                <c:v>8.3411762516959163E-3</c:v>
              </c:pt>
              <c:pt idx="25">
                <c:v>8.2056646059569961E-3</c:v>
              </c:pt>
              <c:pt idx="26">
                <c:v>8.8262561720637393E-3</c:v>
              </c:pt>
              <c:pt idx="27">
                <c:v>1.1395737949643738E-2</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19">
                <c:v>0.13200023866741575</c:v>
              </c:pt>
              <c:pt idx="20">
                <c:v>0.13014062028355264</c:v>
              </c:pt>
              <c:pt idx="21">
                <c:v>0.12558320753861626</c:v>
              </c:pt>
              <c:pt idx="22">
                <c:v>0.12653239281256184</c:v>
              </c:pt>
              <c:pt idx="23">
                <c:v>0.12528375903334218</c:v>
              </c:pt>
              <c:pt idx="24">
                <c:v>0.12571845959688135</c:v>
              </c:pt>
              <c:pt idx="25">
                <c:v>0.12613235417533314</c:v>
              </c:pt>
              <c:pt idx="26">
                <c:v>0.13033656217201481</c:v>
              </c:pt>
              <c:pt idx="27">
                <c:v>0.13816269781360457</c:v>
              </c:pt>
            </c:numLit>
          </c:val>
        </c:ser>
        <c:dLbls>
          <c:showLegendKey val="0"/>
          <c:showVal val="0"/>
          <c:showCatName val="0"/>
          <c:showSerName val="0"/>
          <c:showPercent val="0"/>
          <c:showBubbleSize val="0"/>
        </c:dLbls>
        <c:gapWidth val="150"/>
        <c:overlap val="100"/>
        <c:axId val="97145600"/>
        <c:axId val="97147520"/>
      </c:barChart>
      <c:lineChart>
        <c:grouping val="standard"/>
        <c:varyColors val="0"/>
        <c:ser>
          <c:idx val="4"/>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13"/>
              <c:pt idx="0" formatCode="&quot;£&quot;#,##0.00">
                <c:v>4.9000000000000004</c:v>
              </c:pt>
              <c:pt idx="3" formatCode="&quot;£&quot;#,##0.00">
                <c:v>6</c:v>
              </c:pt>
              <c:pt idx="6" formatCode="&quot;£&quot;#,##0.00">
                <c:v>7.2</c:v>
              </c:pt>
              <c:pt idx="9" formatCode="&quot;£&quot;#,##0.00">
                <c:v>8.3000000000000007</c:v>
              </c:pt>
              <c:pt idx="12" formatCode="&quot;£&quot;#,##0.00">
                <c:v>9.6</c:v>
              </c:pt>
            </c:numLit>
          </c:val>
          <c:smooth val="0"/>
        </c:ser>
        <c:ser>
          <c:idx val="5"/>
          <c:order val="5"/>
          <c:tx>
            <c:v>new anticipated </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3.9</c:v>
              </c:pt>
              <c:pt idx="18" formatCode="&quot;£&quot;#,##0.00">
                <c:v>4.7</c:v>
              </c:pt>
              <c:pt idx="21" formatCode="&quot;£&quot;#,##0.00">
                <c:v>5.5</c:v>
              </c:pt>
              <c:pt idx="24" formatCode="&quot;£&quot;#,##0.00">
                <c:v>6.5</c:v>
              </c:pt>
              <c:pt idx="27" formatCode="&quot;£&quot;#,##0.00">
                <c:v>7.5</c:v>
              </c:pt>
              <c:pt idx="30" formatCode="&quot;£&quot;#,##0.00">
                <c:v>8.6</c:v>
              </c:pt>
              <c:pt idx="33" formatCode="&quot;£&quot;#,##0.00">
                <c:v>9.8000000000000007</c:v>
              </c:pt>
            </c:numLit>
          </c:val>
          <c:smooth val="0"/>
        </c:ser>
        <c:dLbls>
          <c:showLegendKey val="0"/>
          <c:showVal val="0"/>
          <c:showCatName val="0"/>
          <c:showSerName val="0"/>
          <c:showPercent val="0"/>
          <c:showBubbleSize val="0"/>
        </c:dLbls>
        <c:marker val="1"/>
        <c:smooth val="0"/>
        <c:axId val="97145600"/>
        <c:axId val="97147520"/>
      </c:lineChart>
      <c:catAx>
        <c:axId val="97145600"/>
        <c:scaling>
          <c:orientation val="minMax"/>
        </c:scaling>
        <c:delete val="0"/>
        <c:axPos val="b"/>
        <c:majorTickMark val="out"/>
        <c:minorTickMark val="none"/>
        <c:tickLblPos val="nextTo"/>
        <c:txPr>
          <a:bodyPr rot="-2700000"/>
          <a:lstStyle/>
          <a:p>
            <a:pPr>
              <a:defRPr/>
            </a:pPr>
            <a:endParaRPr lang="en-US"/>
          </a:p>
        </c:txPr>
        <c:crossAx val="97147520"/>
        <c:crosses val="autoZero"/>
        <c:auto val="1"/>
        <c:lblAlgn val="ctr"/>
        <c:lblOffset val="100"/>
        <c:noMultiLvlLbl val="0"/>
      </c:catAx>
      <c:valAx>
        <c:axId val="97147520"/>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97145600"/>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31.07.2015"</c:f>
          <c:strCache>
            <c:ptCount val="1"/>
            <c:pt idx="0">
              <c:v>Plants which generate heat from biogas forecast expenditure, as at 31.07.2015</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pt idx="16">
                <c:v>0.54227085653040441</c:v>
              </c:pt>
              <c:pt idx="17">
                <c:v>1.0122779541232754</c:v>
              </c:pt>
              <c:pt idx="18">
                <c:v>0.92504940087011311</c:v>
              </c:pt>
              <c:pt idx="19">
                <c:v>0.95386663431664931</c:v>
              </c:pt>
              <c:pt idx="20">
                <c:v>1.12097175528451</c:v>
              </c:pt>
              <c:pt idx="21">
                <c:v>1.1318019043005807</c:v>
              </c:pt>
              <c:pt idx="22">
                <c:v>1.3530228844796579</c:v>
              </c:pt>
              <c:pt idx="23">
                <c:v>1.6239791587790788</c:v>
              </c:pt>
              <c:pt idx="24">
                <c:v>1.7517997123383313</c:v>
              </c:pt>
              <c:pt idx="25">
                <c:v>2.0352013242674913</c:v>
              </c:pt>
              <c:pt idx="26">
                <c:v>1.8489562539942386</c:v>
              </c:pt>
              <c:pt idx="27">
                <c:v>2.5367096105768767</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pt idx="16">
                <c:v>0.22967402796718714</c:v>
              </c:pt>
              <c:pt idx="17">
                <c:v>0.29764227010852867</c:v>
              </c:pt>
              <c:pt idx="18">
                <c:v>1.0811432914152028</c:v>
              </c:pt>
              <c:pt idx="19">
                <c:v>1.2994597335404321</c:v>
              </c:pt>
              <c:pt idx="20">
                <c:v>1.2861583262219858</c:v>
              </c:pt>
              <c:pt idx="21">
                <c:v>1.5939319090063275</c:v>
              </c:pt>
              <c:pt idx="22">
                <c:v>1.3050599938090715</c:v>
              </c:pt>
              <c:pt idx="23">
                <c:v>0.83126280445050316</c:v>
              </c:pt>
              <c:pt idx="24">
                <c:v>1.3914937671770564</c:v>
              </c:pt>
              <c:pt idx="25">
                <c:v>1.226584195069151</c:v>
              </c:pt>
              <c:pt idx="26">
                <c:v>1.4804850242608749</c:v>
              </c:pt>
              <c:pt idx="27">
                <c:v>1.7318485254302518</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pt idx="16">
                <c:v>5.2576757112682955E-2</c:v>
              </c:pt>
              <c:pt idx="17">
                <c:v>5.0092755137816559E-2</c:v>
              </c:pt>
              <c:pt idx="18">
                <c:v>5.2965814462746522E-2</c:v>
              </c:pt>
              <c:pt idx="19">
                <c:v>4.0115158424390861E-2</c:v>
              </c:pt>
              <c:pt idx="20">
                <c:v>6.6461795142489802E-2</c:v>
              </c:pt>
              <c:pt idx="21">
                <c:v>0</c:v>
              </c:pt>
              <c:pt idx="22">
                <c:v>0.27516567483212606</c:v>
              </c:pt>
              <c:pt idx="23">
                <c:v>6.845827001328636E-2</c:v>
              </c:pt>
              <c:pt idx="24">
                <c:v>0.82002923436018105</c:v>
              </c:pt>
              <c:pt idx="25">
                <c:v>0.90084787904233932</c:v>
              </c:pt>
              <c:pt idx="26">
                <c:v>0.71870329757705542</c:v>
              </c:pt>
              <c:pt idx="27">
                <c:v>0.75941967915639286</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6">
                <c:v>3.908713176447997E-2</c:v>
              </c:pt>
              <c:pt idx="17">
                <c:v>3.8807108403581418E-2</c:v>
              </c:pt>
              <c:pt idx="18">
                <c:v>3.8893261332943095E-2</c:v>
              </c:pt>
              <c:pt idx="19">
                <c:v>5.5128109598283688E-2</c:v>
              </c:pt>
              <c:pt idx="20">
                <c:v>7.6005799548042263E-2</c:v>
              </c:pt>
              <c:pt idx="21">
                <c:v>0.27983361873134227</c:v>
              </c:pt>
              <c:pt idx="22">
                <c:v>0.28096949708278957</c:v>
              </c:pt>
              <c:pt idx="23">
                <c:v>0.34427093626921107</c:v>
              </c:pt>
              <c:pt idx="24">
                <c:v>0.33772042297515281</c:v>
              </c:pt>
              <c:pt idx="25">
                <c:v>0.33817034193998236</c:v>
              </c:pt>
              <c:pt idx="26">
                <c:v>0.78041298049208196</c:v>
              </c:pt>
              <c:pt idx="27">
                <c:v>0.93676952028329097</c:v>
              </c:pt>
            </c:numLit>
          </c:val>
        </c:ser>
        <c:dLbls>
          <c:showLegendKey val="0"/>
          <c:showVal val="0"/>
          <c:showCatName val="0"/>
          <c:showSerName val="0"/>
          <c:showPercent val="0"/>
          <c:showBubbleSize val="0"/>
        </c:dLbls>
        <c:gapWidth val="150"/>
        <c:overlap val="100"/>
        <c:axId val="120101888"/>
        <c:axId val="120128640"/>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3.9</c:v>
              </c:pt>
              <c:pt idx="18" formatCode="&quot;£&quot;#,##0.00">
                <c:v>4.7</c:v>
              </c:pt>
              <c:pt idx="21" formatCode="&quot;£&quot;#,##0.00">
                <c:v>5.5</c:v>
              </c:pt>
              <c:pt idx="24" formatCode="&quot;£&quot;#,##0.00">
                <c:v>6.5</c:v>
              </c:pt>
              <c:pt idx="27" formatCode="&quot;£&quot;#,##0.00">
                <c:v>7.5</c:v>
              </c:pt>
              <c:pt idx="30" formatCode="&quot;£&quot;#,##0.00">
                <c:v>8.6</c:v>
              </c:pt>
              <c:pt idx="33" formatCode="&quot;£&quot;#,##0.00">
                <c:v>9.8000000000000007</c:v>
              </c:pt>
            </c:numLit>
          </c:val>
          <c:smooth val="0"/>
        </c:ser>
        <c:dLbls>
          <c:showLegendKey val="0"/>
          <c:showVal val="0"/>
          <c:showCatName val="0"/>
          <c:showSerName val="0"/>
          <c:showPercent val="0"/>
          <c:showBubbleSize val="0"/>
        </c:dLbls>
        <c:marker val="1"/>
        <c:smooth val="0"/>
        <c:axId val="120101888"/>
        <c:axId val="120128640"/>
      </c:lineChart>
      <c:catAx>
        <c:axId val="120101888"/>
        <c:scaling>
          <c:orientation val="minMax"/>
        </c:scaling>
        <c:delete val="0"/>
        <c:axPos val="b"/>
        <c:majorTickMark val="out"/>
        <c:minorTickMark val="none"/>
        <c:tickLblPos val="nextTo"/>
        <c:txPr>
          <a:bodyPr rot="-2700000"/>
          <a:lstStyle/>
          <a:p>
            <a:pPr>
              <a:defRPr sz="900"/>
            </a:pPr>
            <a:endParaRPr lang="en-US"/>
          </a:p>
        </c:txPr>
        <c:crossAx val="120128640"/>
        <c:crosses val="autoZero"/>
        <c:auto val="1"/>
        <c:lblAlgn val="ctr"/>
        <c:lblOffset val="100"/>
        <c:noMultiLvlLbl val="0"/>
      </c:catAx>
      <c:valAx>
        <c:axId val="12012864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0101888"/>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31.07.2015"</c:f>
          <c:strCache>
            <c:ptCount val="1"/>
            <c:pt idx="0">
              <c:v>Producers of biomethane for injection forecast expenditure, as at 31.07.2015</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3" formatCode="&quot;£&quot;#,##0.00">
                <c:v>0</c:v>
              </c:pt>
              <c:pt idx="14" formatCode="&quot;£&quot;#,##0.00">
                <c:v>5.7658020565068497</c:v>
              </c:pt>
              <c:pt idx="15" formatCode="&quot;£&quot;#,##0.00">
                <c:v>26.365252931506848</c:v>
              </c:pt>
              <c:pt idx="16" formatCode="&quot;£&quot;#,##0.00">
                <c:v>36.399381162534247</c:v>
              </c:pt>
              <c:pt idx="17" formatCode="&quot;£&quot;#,##0.00">
                <c:v>34.480516854904117</c:v>
              </c:pt>
              <c:pt idx="18" formatCode="&quot;£&quot;#,##0.00">
                <c:v>10.297722200342465</c:v>
              </c:pt>
              <c:pt idx="19" formatCode="&quot;£&quot;#,##0.00">
                <c:v>9.6130758000000007</c:v>
              </c:pt>
              <c:pt idx="20" formatCode="&quot;£&quot;#,##0.00">
                <c:v>0</c:v>
              </c:pt>
              <c:pt idx="21" formatCode="&quot;£&quot;#,##0.00">
                <c:v>0</c:v>
              </c:pt>
              <c:pt idx="22" formatCode="&quot;£&quot;#,##0.00">
                <c:v>0</c:v>
              </c:pt>
              <c:pt idx="23" formatCode="&quot;£&quot;#,##0.00">
                <c:v>0.55279999999999996</c:v>
              </c:pt>
              <c:pt idx="24" formatCode="&quot;£&quot;#,##0.00">
                <c:v>3.1345131980874323</c:v>
              </c:pt>
              <c:pt idx="25" formatCode="&quot;£&quot;#,##0.00">
                <c:v>3.6367314016393442</c:v>
              </c:pt>
              <c:pt idx="26" formatCode="&quot;£&quot;#,##0.00">
                <c:v>5.3964344417573473</c:v>
              </c:pt>
              <c:pt idx="27" formatCode="&quot;£&quot;#,##0.00">
                <c:v>7.1846961174432744</c:v>
              </c:pt>
            </c:numLit>
          </c:val>
        </c:ser>
        <c:ser>
          <c:idx val="2"/>
          <c:order val="1"/>
          <c:tx>
            <c:v>Forecast expenditure (£m) - Full applications</c:v>
          </c:tx>
          <c:spPr>
            <a:solidFill>
              <a:srgbClr val="FFC008"/>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13" formatCode="&quot;£&quot;#,##0.00">
                <c:v>0</c:v>
              </c:pt>
              <c:pt idx="14" formatCode="&quot;£&quot;#,##0.00">
                <c:v>0</c:v>
              </c:pt>
              <c:pt idx="15" formatCode="&quot;£&quot;#,##0.00">
                <c:v>0</c:v>
              </c:pt>
              <c:pt idx="16" formatCode="&quot;£&quot;#,##0.00">
                <c:v>1.6742659499999999</c:v>
              </c:pt>
              <c:pt idx="17" formatCode="&quot;£&quot;#,##0.00">
                <c:v>9.6976139400000001</c:v>
              </c:pt>
              <c:pt idx="18" formatCode="&quot;£&quot;#,##0.00">
                <c:v>58.954292519999996</c:v>
              </c:pt>
              <c:pt idx="19" formatCode="&quot;£&quot;#,##0.00">
                <c:v>80.186801279999997</c:v>
              </c:pt>
              <c:pt idx="20" formatCode="&quot;£&quot;#,##0.00">
                <c:v>95.385184979999977</c:v>
              </c:pt>
              <c:pt idx="21" formatCode="&quot;£&quot;#,##0.00">
                <c:v>106.17865760000001</c:v>
              </c:pt>
              <c:pt idx="22" formatCode="&quot;£&quot;#,##0.00">
                <c:v>54.990803640000003</c:v>
              </c:pt>
              <c:pt idx="23" formatCode="&quot;£&quot;#,##0.00">
                <c:v>41.959350929999999</c:v>
              </c:pt>
              <c:pt idx="24" formatCode="&quot;£&quot;#,##0.00">
                <c:v>19.106298468174998</c:v>
              </c:pt>
              <c:pt idx="25" formatCode="&quot;£&quot;#,##0.00">
                <c:v>25.037495217287002</c:v>
              </c:pt>
              <c:pt idx="26" formatCode="&quot;£&quot;#,##0.00">
                <c:v>41.727481931096591</c:v>
              </c:pt>
              <c:pt idx="27" formatCode="&quot;£&quot;#,##0.00">
                <c:v>44.253443843860907</c:v>
              </c:pt>
            </c:numLit>
          </c:val>
        </c:ser>
        <c:ser>
          <c:idx val="1"/>
          <c:order val="2"/>
          <c:tx>
            <c:v>Forecast expenditure (£m) - Accreditations that have not yet received payment as at 31.07.2015</c:v>
          </c:tx>
          <c:spPr>
            <a:solidFill>
              <a:srgbClr val="FF000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"£"#,##0.00</c:formatCode>
              <c:ptCount val="34"/>
              <c:pt idx="0">
                <c:v>1.4968660185165898</c:v>
              </c:pt>
              <c:pt idx="1">
                <c:v>1.4968660185165898</c:v>
              </c:pt>
              <c:pt idx="13">
                <c:v>0</c:v>
              </c:pt>
              <c:pt idx="14">
                <c:v>0</c:v>
              </c:pt>
              <c:pt idx="15">
                <c:v>0</c:v>
              </c:pt>
              <c:pt idx="16">
                <c:v>0</c:v>
              </c:pt>
              <c:pt idx="17">
                <c:v>0.39952170000000004</c:v>
              </c:pt>
              <c:pt idx="18">
                <c:v>0.40040865000000003</c:v>
              </c:pt>
              <c:pt idx="19">
                <c:v>7.6575995999999993</c:v>
              </c:pt>
              <c:pt idx="20">
                <c:v>11.0933496</c:v>
              </c:pt>
              <c:pt idx="21">
                <c:v>16.090963200000001</c:v>
              </c:pt>
              <c:pt idx="22">
                <c:v>52.348155040000009</c:v>
              </c:pt>
              <c:pt idx="23">
                <c:v>56.103713040000009</c:v>
              </c:pt>
              <c:pt idx="24">
                <c:v>46.564357722000004</c:v>
              </c:pt>
              <c:pt idx="25">
                <c:v>21.4735606596</c:v>
              </c:pt>
              <c:pt idx="26">
                <c:v>23.097769915198999</c:v>
              </c:pt>
              <c:pt idx="27">
                <c:v>17.622015095337972</c:v>
              </c:pt>
            </c:numLit>
          </c:val>
        </c:ser>
        <c:ser>
          <c:idx val="0"/>
          <c:order val="3"/>
          <c:tx>
            <c:v>Forecast expenditure (£m) - Accreditations receiving payment</c:v>
          </c:tx>
          <c:spPr>
            <a:solidFill>
              <a:srgbClr val="0070C0"/>
            </a:solidFill>
          </c:spPr>
          <c:invertIfNegative val="0"/>
          <c:cat>
            <c:strLit>
              <c:ptCount val="34"/>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strLit>
          </c:cat>
          <c:val>
            <c:numLit>
              <c:formatCode>General</c:formatCode>
              <c:ptCount val="34"/>
              <c:pt idx="2" formatCode="&quot;£&quot;#,##0.00">
                <c:v>1.4968660185165898</c:v>
              </c:pt>
              <c:pt idx="3" formatCode="&quot;£&quot;#,##0.00">
                <c:v>1.51133572336225</c:v>
              </c:pt>
              <c:pt idx="4" formatCode="&quot;£&quot;#,##0.00">
                <c:v>1.7263372926596898</c:v>
              </c:pt>
              <c:pt idx="5" formatCode="&quot;£&quot;#,##0.00">
                <c:v>1.73045946486942</c:v>
              </c:pt>
              <c:pt idx="6" formatCode="&quot;£&quot;#,##0.00">
                <c:v>1.73458163707914</c:v>
              </c:pt>
              <c:pt idx="7" formatCode="&quot;£&quot;#,##0.00">
                <c:v>1.82763768360766</c:v>
              </c:pt>
              <c:pt idx="8" formatCode="&quot;£&quot;#,##0.00">
                <c:v>1.83197070296873</c:v>
              </c:pt>
              <c:pt idx="9" formatCode="&quot;£&quot;#,##0.00">
                <c:v>1.78537041864711</c:v>
              </c:pt>
              <c:pt idx="10" formatCode="&quot;£&quot;#,##0.00">
                <c:v>1.9</c:v>
              </c:pt>
              <c:pt idx="11" formatCode="&quot;£&quot;#,##0.00">
                <c:v>4.5999999999999996</c:v>
              </c:pt>
              <c:pt idx="12" formatCode="&quot;£&quot;#,##0.00">
                <c:v>4.5999999999999996</c:v>
              </c:pt>
              <c:pt idx="13" formatCode="&quot;£&quot;#,##0.00">
                <c:v>4.5999999999999996</c:v>
              </c:pt>
              <c:pt idx="14" formatCode="&quot;£&quot;#,##0.00">
                <c:v>5.35434850293752</c:v>
              </c:pt>
              <c:pt idx="15" formatCode="&quot;£&quot;#,##0.00">
                <c:v>5.3663150131253623</c:v>
              </c:pt>
              <c:pt idx="16" formatCode="&quot;£&quot;#,##0.00">
                <c:v>5.4078005345846041</c:v>
              </c:pt>
              <c:pt idx="17" formatCode="&quot;£&quot;#,##0.00">
                <c:v>5.4789539117392501</c:v>
              </c:pt>
              <c:pt idx="18" formatCode="&quot;£&quot;#,##0.00">
                <c:v>5.5029331308612601</c:v>
              </c:pt>
              <c:pt idx="19" formatCode="&quot;£&quot;#,##0.00">
                <c:v>5.5151227439987824</c:v>
              </c:pt>
              <c:pt idx="20" formatCode="&quot;£&quot;#,##0.00">
                <c:v>5.316711369239667</c:v>
              </c:pt>
              <c:pt idx="21" formatCode="&quot;£&quot;#,##0.00">
                <c:v>7.0631618157995861</c:v>
              </c:pt>
              <c:pt idx="22" formatCode="&quot;£&quot;#,##0.00">
                <c:v>10.846090990746097</c:v>
              </c:pt>
              <c:pt idx="23" formatCode="&quot;£&quot;#,##0.00">
                <c:v>17.352673295076858</c:v>
              </c:pt>
              <c:pt idx="24" formatCode="&quot;£&quot;#,##0.00">
                <c:v>26.364008345317036</c:v>
              </c:pt>
              <c:pt idx="25" formatCode="&quot;£&quot;#,##0.00">
                <c:v>29.130146366711287</c:v>
              </c:pt>
              <c:pt idx="26" formatCode="&quot;£&quot;#,##0.00">
                <c:v>91.986890903679878</c:v>
              </c:pt>
              <c:pt idx="27" formatCode="&quot;£&quot;#,##0.00">
                <c:v>97.954134155937794</c:v>
              </c:pt>
            </c:numLit>
          </c:val>
        </c:ser>
        <c:dLbls>
          <c:showLegendKey val="0"/>
          <c:showVal val="0"/>
          <c:showCatName val="0"/>
          <c:showSerName val="0"/>
          <c:showPercent val="0"/>
          <c:showBubbleSize val="0"/>
        </c:dLbls>
        <c:gapWidth val="150"/>
        <c:overlap val="100"/>
        <c:axId val="120183424"/>
        <c:axId val="12032486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4"/>
              <c:pt idx="15" formatCode="&quot;£&quot;#,##0.00">
                <c:v>41.5</c:v>
              </c:pt>
              <c:pt idx="18" formatCode="&quot;£&quot;#,##0.00">
                <c:v>45.9</c:v>
              </c:pt>
              <c:pt idx="21" formatCode="&quot;£&quot;#,##0.00">
                <c:v>50.3</c:v>
              </c:pt>
              <c:pt idx="24" formatCode="&quot;£&quot;#,##0.00">
                <c:v>57.5</c:v>
              </c:pt>
              <c:pt idx="27" formatCode="&quot;£&quot;#,##0.00">
                <c:v>70.2</c:v>
              </c:pt>
              <c:pt idx="30" formatCode="&quot;£&quot;#,##0.00">
                <c:v>82.8</c:v>
              </c:pt>
              <c:pt idx="33" formatCode="&quot;£&quot;#,##0.00">
                <c:v>95.5</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4"/>
              <c:pt idx="15" formatCode="&quot;£&quot;#,##0.00">
                <c:v>49.8</c:v>
              </c:pt>
              <c:pt idx="18" formatCode="&quot;£&quot;#,##0.00">
                <c:v>55.1</c:v>
              </c:pt>
              <c:pt idx="21" formatCode="&quot;£&quot;#,##0.00">
                <c:v>60.4</c:v>
              </c:pt>
              <c:pt idx="24" formatCode="&quot;£&quot;#,##0.00">
                <c:v>69</c:v>
              </c:pt>
              <c:pt idx="27" formatCode="&quot;£&quot;#,##0.00">
                <c:v>84.2</c:v>
              </c:pt>
              <c:pt idx="30" formatCode="&quot;£&quot;#,##0.00">
                <c:v>99.4</c:v>
              </c:pt>
              <c:pt idx="33" formatCode="&quot;£&quot;#,##0.00">
                <c:v>114.6</c:v>
              </c:pt>
            </c:numLit>
          </c:val>
          <c:smooth val="0"/>
        </c:ser>
        <c:dLbls>
          <c:showLegendKey val="0"/>
          <c:showVal val="0"/>
          <c:showCatName val="0"/>
          <c:showSerName val="0"/>
          <c:showPercent val="0"/>
          <c:showBubbleSize val="0"/>
        </c:dLbls>
        <c:marker val="1"/>
        <c:smooth val="0"/>
        <c:axId val="120183424"/>
        <c:axId val="120324864"/>
      </c:lineChart>
      <c:catAx>
        <c:axId val="120183424"/>
        <c:scaling>
          <c:orientation val="minMax"/>
        </c:scaling>
        <c:delete val="0"/>
        <c:axPos val="b"/>
        <c:majorTickMark val="out"/>
        <c:minorTickMark val="none"/>
        <c:tickLblPos val="nextTo"/>
        <c:txPr>
          <a:bodyPr rot="-2700000"/>
          <a:lstStyle/>
          <a:p>
            <a:pPr>
              <a:defRPr sz="900"/>
            </a:pPr>
            <a:endParaRPr lang="en-US"/>
          </a:p>
        </c:txPr>
        <c:crossAx val="120324864"/>
        <c:crosses val="autoZero"/>
        <c:auto val="1"/>
        <c:lblAlgn val="ctr"/>
        <c:lblOffset val="100"/>
        <c:noMultiLvlLbl val="0"/>
      </c:catAx>
      <c:valAx>
        <c:axId val="12032486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0183424"/>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11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rgb="FF33CCFF"/>
  </sheetPr>
  <sheetViews>
    <sheetView zoomScale="11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0.12387</cdr:x>
      <cdr:y>0.48924</cdr:y>
    </cdr:from>
    <cdr:to>
      <cdr:x>0.33311</cdr:x>
      <cdr:y>0.69903</cdr:y>
    </cdr:to>
    <cdr:sp macro="" textlink="">
      <cdr:nvSpPr>
        <cdr:cNvPr id="2" name="TextBox 41"/>
        <cdr:cNvSpPr txBox="1"/>
      </cdr:nvSpPr>
      <cdr:spPr>
        <a:xfrm xmlns:a="http://schemas.openxmlformats.org/drawingml/2006/main">
          <a:off x="1150395" y="2963762"/>
          <a:ext cx="1943186" cy="1270887"/>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separate small and large commercial heat pump tariffs which have now 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0.12803</cdr:x>
      <cdr:y>0.4558</cdr:y>
    </cdr:from>
    <cdr:to>
      <cdr:x>0.33809</cdr:x>
      <cdr:y>0.65044</cdr:y>
    </cdr:to>
    <cdr:sp macro="" textlink="">
      <cdr:nvSpPr>
        <cdr:cNvPr id="2" name="TextBox 41"/>
        <cdr:cNvSpPr txBox="1"/>
      </cdr:nvSpPr>
      <cdr:spPr>
        <a:xfrm xmlns:a="http://schemas.openxmlformats.org/drawingml/2006/main">
          <a:off x="1188976" y="2761205"/>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0.09687</cdr:x>
      <cdr:y>0.41759</cdr:y>
    </cdr:from>
    <cdr:to>
      <cdr:x>0.30693</cdr:x>
      <cdr:y>0.61223</cdr:y>
    </cdr:to>
    <cdr:sp macro="" textlink="">
      <cdr:nvSpPr>
        <cdr:cNvPr id="2" name="TextBox 41"/>
        <cdr:cNvSpPr txBox="1"/>
      </cdr:nvSpPr>
      <cdr:spPr>
        <a:xfrm xmlns:a="http://schemas.openxmlformats.org/drawingml/2006/main">
          <a:off x="899611" y="2529712"/>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a:t>
          </a:r>
          <a:r>
            <a:rPr lang="en-GB" sz="1100" baseline="0"/>
            <a:t>31 of July 2014 because threshold values prior to this were based on a combined biogas and biomethane tariff which have now been split </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444314</xdr:colOff>
      <xdr:row>2</xdr:row>
      <xdr:rowOff>44824</xdr:rowOff>
    </xdr:from>
    <xdr:to>
      <xdr:col>11</xdr:col>
      <xdr:colOff>1497106</xdr:colOff>
      <xdr:row>8</xdr:row>
      <xdr:rowOff>53788</xdr:rowOff>
    </xdr:to>
    <xdr:sp macro="" textlink="">
      <xdr:nvSpPr>
        <xdr:cNvPr id="2" name="TextBox 1"/>
        <xdr:cNvSpPr txBox="1"/>
      </xdr:nvSpPr>
      <xdr:spPr>
        <a:xfrm>
          <a:off x="444314" y="403412"/>
          <a:ext cx="16714133" cy="1084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The table below summarises the current forecasted</a:t>
          </a:r>
          <a:r>
            <a:rPr lang="en-GB" sz="1200" baseline="0">
              <a:solidFill>
                <a:srgbClr val="000000"/>
              </a:solidFill>
              <a:effectLst/>
              <a:latin typeface="Arial"/>
              <a:ea typeface="Times New Roman"/>
            </a:rPr>
            <a:t> expenditure </a:t>
          </a:r>
          <a:r>
            <a:rPr lang="en-GB" sz="1200">
              <a:solidFill>
                <a:srgbClr val="000000"/>
              </a:solidFill>
              <a:effectLst/>
              <a:latin typeface="Arial"/>
              <a:ea typeface="Times New Roman"/>
            </a:rPr>
            <a:t>under the scheme. </a:t>
          </a:r>
          <a:endParaRPr lang="en-GB" sz="1400">
            <a:effectLst/>
            <a:latin typeface="Times New Roman"/>
            <a:ea typeface="Times New Roman"/>
          </a:endParaRPr>
        </a:p>
        <a:p>
          <a:pPr>
            <a:spcAft>
              <a:spcPts val="0"/>
            </a:spcAft>
          </a:pPr>
          <a:r>
            <a:rPr lang="en-GB" sz="1200" b="1">
              <a:solidFill>
                <a:srgbClr val="FF0000"/>
              </a:solidFill>
              <a:effectLst/>
              <a:latin typeface="Arial"/>
              <a:ea typeface="Times New Roman"/>
            </a:rPr>
            <a:t>The biomethane</a:t>
          </a:r>
          <a:r>
            <a:rPr lang="en-GB" sz="1200" b="1" baseline="0">
              <a:solidFill>
                <a:srgbClr val="FF0000"/>
              </a:solidFill>
              <a:effectLst/>
              <a:latin typeface="Arial"/>
              <a:ea typeface="Times New Roman"/>
            </a:rPr>
            <a:t> and </a:t>
          </a:r>
          <a:r>
            <a:rPr lang="en-GB" sz="1200" b="1">
              <a:solidFill>
                <a:srgbClr val="FF0000"/>
              </a:solidFill>
              <a:effectLst/>
              <a:latin typeface="Arial"/>
              <a:ea typeface="Times New Roman"/>
            </a:rPr>
            <a:t>small commercial biomass tariffs will be reduced on 1 October 2015. The revised tariff which will apply to applications received on or after this date and which are subsequently accredited by Ofgem are as follows:</a:t>
          </a:r>
          <a:endParaRPr lang="en-GB" sz="1400">
            <a:effectLst/>
            <a:latin typeface="Times New Roman"/>
            <a:ea typeface="Times New Roman"/>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0</xdr:col>
      <xdr:colOff>53790</xdr:colOff>
      <xdr:row>46</xdr:row>
      <xdr:rowOff>95812</xdr:rowOff>
    </xdr:from>
    <xdr:to>
      <xdr:col>10</xdr:col>
      <xdr:colOff>43543</xdr:colOff>
      <xdr:row>72</xdr:row>
      <xdr:rowOff>108858</xdr:rowOff>
    </xdr:to>
    <xdr:sp macro="" textlink="">
      <xdr:nvSpPr>
        <xdr:cNvPr id="5" name="TextBox 4"/>
        <xdr:cNvSpPr txBox="1"/>
      </xdr:nvSpPr>
      <xdr:spPr>
        <a:xfrm>
          <a:off x="53790" y="13387269"/>
          <a:ext cx="16122382" cy="4541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100">
              <a:solidFill>
                <a:sysClr val="windowText" lastClr="000000"/>
              </a:solidFill>
              <a:effectLst/>
              <a:latin typeface="Arial"/>
              <a:ea typeface="Calibri"/>
            </a:rPr>
            <a:t>The total forecast expenditure as at 31 July 2015 was </a:t>
          </a:r>
          <a:r>
            <a:rPr lang="en-GB" sz="1100" b="1" u="sng">
              <a:solidFill>
                <a:sysClr val="windowText" lastClr="000000"/>
              </a:solidFill>
              <a:effectLst/>
              <a:latin typeface="Arial"/>
              <a:ea typeface="Calibri"/>
            </a:rPr>
            <a:t>£388.2m.</a:t>
          </a:r>
          <a:r>
            <a:rPr lang="en-GB" sz="1100" b="1">
              <a:solidFill>
                <a:sysClr val="windowText" lastClr="000000"/>
              </a:solidFill>
              <a:effectLst/>
              <a:latin typeface="Arial"/>
              <a:ea typeface="Calibri"/>
            </a:rPr>
            <a:t> </a:t>
          </a:r>
          <a:r>
            <a:rPr lang="en-GB" sz="1100">
              <a:solidFill>
                <a:sysClr val="windowText" lastClr="000000"/>
              </a:solidFill>
              <a:effectLst/>
              <a:latin typeface="Arial"/>
              <a:ea typeface="Calibri"/>
            </a:rPr>
            <a:t>This represents the amount of tariff payments we anticipate we are committed to based on application data up to 31 July 2015. </a:t>
          </a:r>
        </a:p>
        <a:p>
          <a:pPr>
            <a:lnSpc>
              <a:spcPct val="115000"/>
            </a:lnSpc>
            <a:spcAft>
              <a:spcPts val="1000"/>
            </a:spcAft>
          </a:pPr>
          <a:r>
            <a:rPr lang="en-GB" sz="1100">
              <a:solidFill>
                <a:sysClr val="windowText" lastClr="000000"/>
              </a:solidFill>
              <a:effectLst/>
              <a:latin typeface="Arial"/>
              <a:ea typeface="Calibri"/>
            </a:rPr>
            <a:t>This figure is above the 100% overall scheme expenditure threshold for 31 July 2015 which can trigger additional tariff reductions for technologies whose estimated spend exceed their anticipated expenditure (as set out in regulations):</a:t>
          </a:r>
        </a:p>
        <a:p>
          <a:pPr>
            <a:lnSpc>
              <a:spcPct val="115000"/>
            </a:lnSpc>
            <a:spcAft>
              <a:spcPts val="1000"/>
            </a:spcAft>
          </a:pPr>
          <a:r>
            <a:rPr lang="en-GB" sz="1100">
              <a:solidFill>
                <a:sysClr val="windowText" lastClr="000000"/>
              </a:solidFill>
              <a:effectLst/>
              <a:latin typeface="Arial"/>
              <a:ea typeface="Calibri"/>
            </a:rPr>
            <a:t>The “100% trigger" for the scheme as a whole for the 31 July 2015 degression assessment date is £306.2m – total forecast expenditure as at 31 July 2015 of  £388.2m is £82m above the trigger</a:t>
          </a:r>
          <a:r>
            <a:rPr lang="en-GB" sz="1100" baseline="30000">
              <a:solidFill>
                <a:sysClr val="windowText" lastClr="000000"/>
              </a:solidFill>
              <a:effectLst/>
              <a:latin typeface="Arial"/>
              <a:ea typeface="Calibri"/>
            </a:rPr>
            <a:t>1</a:t>
          </a:r>
          <a:r>
            <a:rPr lang="en-GB" sz="1100">
              <a:solidFill>
                <a:sysClr val="windowText" lastClr="000000"/>
              </a:solidFill>
              <a:effectLst/>
              <a:latin typeface="Arial"/>
              <a:ea typeface="Calibri"/>
            </a:rPr>
            <a:t>.</a:t>
          </a:r>
        </a:p>
        <a:p>
          <a:pPr>
            <a:lnSpc>
              <a:spcPct val="115000"/>
            </a:lnSpc>
            <a:spcAft>
              <a:spcPts val="1000"/>
            </a:spcAft>
          </a:pPr>
          <a:r>
            <a:rPr lang="en-GB" sz="1100">
              <a:solidFill>
                <a:sysClr val="windowText" lastClr="000000"/>
              </a:solidFill>
              <a:effectLst/>
              <a:latin typeface="Arial"/>
              <a:ea typeface="Calibri"/>
            </a:rPr>
            <a:t>As at 31 July 2015 forecast expenditure over the next 12 months for the </a:t>
          </a:r>
          <a:r>
            <a:rPr lang="en-GB" sz="1100" b="1">
              <a:solidFill>
                <a:sysClr val="windowText" lastClr="000000"/>
              </a:solidFill>
              <a:effectLst/>
              <a:latin typeface="Arial"/>
              <a:ea typeface="Calibri"/>
            </a:rPr>
            <a:t>small biomass </a:t>
          </a:r>
          <a:r>
            <a:rPr lang="en-GB" sz="1100">
              <a:solidFill>
                <a:sysClr val="windowText" lastClr="000000"/>
              </a:solidFill>
              <a:effectLst/>
              <a:latin typeface="Arial"/>
              <a:ea typeface="Calibri"/>
            </a:rPr>
            <a:t>tariff category was £146.1m. This is £49.7m above its individual technology trigger of £96.4m. </a:t>
          </a:r>
        </a:p>
        <a:p>
          <a:pPr>
            <a:lnSpc>
              <a:spcPct val="115000"/>
            </a:lnSpc>
            <a:spcAft>
              <a:spcPts val="1000"/>
            </a:spcAft>
          </a:pPr>
          <a:r>
            <a:rPr lang="en-GB" sz="1100">
              <a:solidFill>
                <a:sysClr val="windowText" lastClr="000000"/>
              </a:solidFill>
              <a:effectLst/>
              <a:latin typeface="Arial"/>
              <a:ea typeface="Calibri"/>
            </a:rPr>
            <a:t>As the small biomass tariff category was degressed by 20% last quarter (+ 5% with 100% scheme trigger), the growth trigger for a subsequent degression for the quarter ending 31 July 2015 is £5.5m for a 5% reduction and £16.5m for a 20% reduction. Small biomass growth as at 31 July is £5.4m and so there is no tariff category reduction</a:t>
          </a:r>
          <a:r>
            <a:rPr lang="en-GB" sz="1100" baseline="0">
              <a:solidFill>
                <a:sysClr val="windowText" lastClr="000000"/>
              </a:solidFill>
              <a:effectLst/>
              <a:latin typeface="Arial"/>
              <a:ea typeface="Calibri"/>
            </a:rPr>
            <a:t> for small biomass</a:t>
          </a:r>
          <a:r>
            <a:rPr lang="en-GB" sz="1100">
              <a:solidFill>
                <a:sysClr val="windowText" lastClr="000000"/>
              </a:solidFill>
              <a:effectLst/>
              <a:latin typeface="Arial"/>
              <a:ea typeface="Calibri"/>
            </a:rPr>
            <a:t>. With the 100% total scheme trigger exceeded, all technologies deploying above expectations receive an additional 5% reduction over</a:t>
          </a:r>
          <a:r>
            <a:rPr lang="en-GB" sz="1100" baseline="0">
              <a:solidFill>
                <a:sysClr val="windowText" lastClr="000000"/>
              </a:solidFill>
              <a:effectLst/>
              <a:latin typeface="Arial"/>
              <a:ea typeface="Calibri"/>
            </a:rPr>
            <a:t> any tariff category reductions,</a:t>
          </a:r>
          <a:r>
            <a:rPr lang="en-GB" sz="1100">
              <a:solidFill>
                <a:sysClr val="windowText" lastClr="000000"/>
              </a:solidFill>
              <a:effectLst/>
              <a:latin typeface="Arial"/>
              <a:ea typeface="Calibri"/>
            </a:rPr>
            <a:t> therefore </a:t>
          </a:r>
          <a:r>
            <a:rPr lang="en-GB" sz="1100" b="1">
              <a:solidFill>
                <a:sysClr val="windowText" lastClr="000000"/>
              </a:solidFill>
              <a:effectLst/>
              <a:latin typeface="Arial"/>
              <a:ea typeface="Calibri"/>
            </a:rPr>
            <a:t>small biomass tariffs will be reduced by 5% from 1 October 2015.</a:t>
          </a:r>
          <a:endParaRPr lang="en-GB" sz="1100">
            <a:solidFill>
              <a:sysClr val="windowText" lastClr="000000"/>
            </a:solidFill>
            <a:effectLst/>
            <a:latin typeface="Arial"/>
            <a:ea typeface="Calibri"/>
          </a:endParaRPr>
        </a:p>
        <a:p>
          <a:pPr>
            <a:lnSpc>
              <a:spcPct val="115000"/>
            </a:lnSpc>
            <a:spcAft>
              <a:spcPts val="1000"/>
            </a:spcAft>
          </a:pPr>
          <a:r>
            <a:rPr lang="en-GB" sz="1100">
              <a:solidFill>
                <a:sysClr val="windowText" lastClr="000000"/>
              </a:solidFill>
              <a:effectLst/>
              <a:latin typeface="Arial"/>
              <a:ea typeface="Calibri"/>
            </a:rPr>
            <a:t>As at 31 July 2015 forecast expenditure over the next 12 months for the </a:t>
          </a:r>
          <a:r>
            <a:rPr lang="en-GB" sz="1100" b="1">
              <a:solidFill>
                <a:sysClr val="windowText" lastClr="000000"/>
              </a:solidFill>
              <a:effectLst/>
              <a:latin typeface="Arial"/>
              <a:ea typeface="Calibri"/>
            </a:rPr>
            <a:t>biomethane</a:t>
          </a:r>
          <a:r>
            <a:rPr lang="en-GB" sz="1100">
              <a:solidFill>
                <a:sysClr val="windowText" lastClr="000000"/>
              </a:solidFill>
              <a:effectLst/>
              <a:latin typeface="Arial"/>
              <a:ea typeface="Calibri"/>
            </a:rPr>
            <a:t> tariff category was £167m. This is £82.8m above its individual technology trigger of £84.2m</a:t>
          </a:r>
          <a:r>
            <a:rPr lang="en-GB" sz="1100" baseline="30000">
              <a:solidFill>
                <a:sysClr val="windowText" lastClr="000000"/>
              </a:solidFill>
              <a:effectLst/>
              <a:latin typeface="Arial"/>
              <a:ea typeface="Calibri"/>
            </a:rPr>
            <a:t>1</a:t>
          </a:r>
          <a:r>
            <a:rPr lang="en-GB" sz="1100">
              <a:solidFill>
                <a:sysClr val="windowText" lastClr="000000"/>
              </a:solidFill>
              <a:effectLst/>
              <a:latin typeface="Arial"/>
              <a:ea typeface="Calibri"/>
            </a:rPr>
            <a:t>. As biomethane has exceeded its trigger it will be subject to a 5% tariff reduction. With the additional 5% reduction from the 100% trigger being applied, </a:t>
          </a:r>
          <a:r>
            <a:rPr lang="en-GB" sz="1100" b="1">
              <a:solidFill>
                <a:sysClr val="windowText" lastClr="000000"/>
              </a:solidFill>
              <a:effectLst/>
              <a:latin typeface="Arial"/>
              <a:ea typeface="Calibri"/>
            </a:rPr>
            <a:t>biomethane tariffs will be be reduced by 10% from 1 October 2015.</a:t>
          </a:r>
          <a:endParaRPr lang="en-GB" sz="1100">
            <a:solidFill>
              <a:sysClr val="windowText" lastClr="000000"/>
            </a:solidFill>
            <a:effectLst/>
            <a:latin typeface="Arial"/>
            <a:ea typeface="Calibri"/>
          </a:endParaRPr>
        </a:p>
        <a:p>
          <a:pPr>
            <a:lnSpc>
              <a:spcPct val="115000"/>
            </a:lnSpc>
            <a:spcAft>
              <a:spcPts val="1000"/>
            </a:spcAft>
          </a:pPr>
          <a:r>
            <a:rPr lang="en-GB" sz="1100">
              <a:solidFill>
                <a:sysClr val="windowText" lastClr="000000"/>
              </a:solidFill>
              <a:effectLst/>
              <a:latin typeface="Arial"/>
              <a:ea typeface="Calibri"/>
            </a:rPr>
            <a:t>Forecast spend for all other tariff categories as at 31 July are below their individual tariff triggers and anticipated expenditure levels for this quarter ending 31 July 2015.</a:t>
          </a:r>
        </a:p>
        <a:p>
          <a:pPr>
            <a:lnSpc>
              <a:spcPct val="115000"/>
            </a:lnSpc>
            <a:spcAft>
              <a:spcPts val="1000"/>
            </a:spcAft>
          </a:pPr>
          <a:r>
            <a:rPr lang="en-GB" sz="1100" baseline="30000">
              <a:solidFill>
                <a:sysClr val="windowText" lastClr="000000"/>
              </a:solidFill>
              <a:effectLst/>
              <a:latin typeface="Arial"/>
              <a:ea typeface="Calibri"/>
            </a:rPr>
            <a:t>1</a:t>
          </a:r>
          <a:r>
            <a:rPr lang="en-GB" sz="1100">
              <a:solidFill>
                <a:sysClr val="windowText" lastClr="000000"/>
              </a:solidFill>
              <a:effectLst/>
              <a:latin typeface="Arial"/>
              <a:ea typeface="Calibri"/>
            </a:rPr>
            <a:t>Forecast expenditure for biomethane has grown by £71.8m due to new biomethane deployment and regulations which have been introduced improving how we forecast biomethane expenditure to better reflect operational realities and reduce fluctuations in future forecasts. The forecast figure now better reflects longer term annual commitments for biomethane </a:t>
          </a:r>
          <a:r>
            <a:rPr lang="en-GB" sz="1100">
              <a:effectLst/>
              <a:latin typeface="Arial"/>
              <a:ea typeface="Calibri"/>
            </a:rPr>
            <a:t>plants and less prone to fluctuations due to the ramp-up in production typically associated with establishing a new biogas plant.</a:t>
          </a:r>
        </a:p>
        <a:p>
          <a:pPr>
            <a:lnSpc>
              <a:spcPct val="115000"/>
            </a:lnSpc>
            <a:spcAft>
              <a:spcPts val="1000"/>
            </a:spcAft>
          </a:pPr>
          <a:endParaRPr lang="en-GB" sz="1100">
            <a:effectLst/>
            <a:latin typeface="Arial"/>
            <a:ea typeface="Calibri"/>
          </a:endParaRPr>
        </a:p>
      </xdr:txBody>
    </xdr:sp>
    <xdr:clientData/>
  </xdr:twoCellAnchor>
  <xdr:twoCellAnchor>
    <xdr:from>
      <xdr:col>0</xdr:col>
      <xdr:colOff>336176</xdr:colOff>
      <xdr:row>17</xdr:row>
      <xdr:rowOff>0</xdr:rowOff>
    </xdr:from>
    <xdr:to>
      <xdr:col>10</xdr:col>
      <xdr:colOff>1621971</xdr:colOff>
      <xdr:row>25</xdr:row>
      <xdr:rowOff>134471</xdr:rowOff>
    </xdr:to>
    <xdr:sp macro="" textlink="">
      <xdr:nvSpPr>
        <xdr:cNvPr id="4" name="TextBox 3"/>
        <xdr:cNvSpPr txBox="1"/>
      </xdr:nvSpPr>
      <xdr:spPr>
        <a:xfrm>
          <a:off x="336176" y="4365171"/>
          <a:ext cx="17418424" cy="1527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a:ea typeface="Times New Roman"/>
            </a:rPr>
            <a:t>Please note that where estimated forecast expenditure as at 31 July 2015 for the scheme as a whole and for each tariff category are shown in the table below (column two), these are compared to the expenditure thresholds (or ‘triggers’) set out in the regulations for 31 July 2015. Triggers are used when determining whether any tariffs will be reduced.   </a:t>
          </a:r>
        </a:p>
        <a:p>
          <a:pPr>
            <a:spcAft>
              <a:spcPts val="0"/>
            </a:spcAft>
          </a:pPr>
          <a:r>
            <a:rPr lang="en-GB" sz="1200">
              <a:solidFill>
                <a:srgbClr val="000000"/>
              </a:solidFill>
              <a:effectLst/>
              <a:latin typeface="Arial"/>
              <a:ea typeface="Times New Roman"/>
            </a:rPr>
            <a:t> </a:t>
          </a:r>
        </a:p>
        <a:p>
          <a:pPr>
            <a:spcAft>
              <a:spcPts val="0"/>
            </a:spcAft>
          </a:pPr>
          <a:r>
            <a:rPr lang="en-GB" sz="1200">
              <a:solidFill>
                <a:srgbClr val="000000"/>
              </a:solidFill>
              <a:effectLst/>
              <a:latin typeface="Arial"/>
              <a:ea typeface="Times New Roman"/>
            </a:rPr>
            <a:t>The total forecast expenditure i.e. expenditure for the scheme as a whole over the next 12 months is </a:t>
          </a:r>
          <a:r>
            <a:rPr lang="en-GB" sz="1200" b="1">
              <a:solidFill>
                <a:srgbClr val="000000"/>
              </a:solidFill>
              <a:effectLst/>
              <a:latin typeface="Arial"/>
              <a:ea typeface="Times New Roman"/>
            </a:rPr>
            <a:t>£388.2 million</a:t>
          </a:r>
          <a:r>
            <a:rPr lang="en-GB" sz="1200">
              <a:solidFill>
                <a:srgbClr val="000000"/>
              </a:solidFill>
              <a:effectLst/>
              <a:latin typeface="Arial"/>
              <a:ea typeface="Times New Roman"/>
            </a:rPr>
            <a:t>.</a:t>
          </a:r>
        </a:p>
        <a:p>
          <a:pPr>
            <a:spcAft>
              <a:spcPts val="0"/>
            </a:spcAft>
          </a:pPr>
          <a:r>
            <a:rPr lang="en-GB" sz="1200">
              <a:solidFill>
                <a:srgbClr val="000000"/>
              </a:solidFill>
              <a:effectLst/>
              <a:latin typeface="Arial"/>
              <a:ea typeface="Times New Roman"/>
            </a:rPr>
            <a:t> </a:t>
          </a:r>
        </a:p>
        <a:p>
          <a:pPr>
            <a:spcAft>
              <a:spcPts val="0"/>
            </a:spcAft>
          </a:pPr>
          <a:r>
            <a:rPr lang="en-GB" sz="1200">
              <a:solidFill>
                <a:srgbClr val="000000"/>
              </a:solidFill>
              <a:effectLst/>
              <a:latin typeface="Arial"/>
              <a:ea typeface="Times New Roman"/>
            </a:rPr>
            <a:t>The table below shows how the estimated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200">
            <a:solidFill>
              <a:srgbClr val="000000"/>
            </a:solidFill>
            <a:effectLst/>
            <a:latin typeface="Arial"/>
            <a:ea typeface="Times New Roman"/>
          </a:endParaRPr>
        </a:p>
        <a:p>
          <a:pPr>
            <a:spcAft>
              <a:spcPts val="0"/>
            </a:spcAft>
          </a:pPr>
          <a:endParaRPr lang="en-GB" sz="14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134470</xdr:colOff>
      <xdr:row>2</xdr:row>
      <xdr:rowOff>62752</xdr:rowOff>
    </xdr:from>
    <xdr:to>
      <xdr:col>12</xdr:col>
      <xdr:colOff>29696</xdr:colOff>
      <xdr:row>7</xdr:row>
      <xdr:rowOff>77932</xdr:rowOff>
    </xdr:to>
    <xdr:sp macro="" textlink="">
      <xdr:nvSpPr>
        <xdr:cNvPr id="5" name="TextBox 4"/>
        <xdr:cNvSpPr txBox="1"/>
      </xdr:nvSpPr>
      <xdr:spPr>
        <a:xfrm>
          <a:off x="134470" y="443752"/>
          <a:ext cx="12624090" cy="1989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Load factors are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July</a:t>
          </a:r>
          <a:r>
            <a:rPr lang="en-GB" sz="1100" baseline="0">
              <a:solidFill>
                <a:schemeClr val="dk1"/>
              </a:solidFill>
              <a:effectLst/>
              <a:latin typeface="Arial" panose="020B0604020202020204" pitchFamily="34" charset="0"/>
              <a:ea typeface="+mn-ea"/>
              <a:cs typeface="Arial" panose="020B0604020202020204" pitchFamily="34" charset="0"/>
            </a:rPr>
            <a:t> 2015 </a:t>
          </a:r>
          <a:r>
            <a:rPr lang="en-GB" sz="1100">
              <a:solidFill>
                <a:schemeClr val="dk1"/>
              </a:solidFill>
              <a:effectLst/>
              <a:latin typeface="Arial" panose="020B0604020202020204" pitchFamily="34" charset="0"/>
              <a:ea typeface="+mn-ea"/>
              <a:cs typeface="Arial" panose="020B0604020202020204" pitchFamily="34" charset="0"/>
            </a:rPr>
            <a:t>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10,181 installations which have provided meter readings is  16.32%.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a:t>
          </a:r>
        </a:p>
        <a:p>
          <a:r>
            <a:rPr lang="en-GB" sz="1100">
              <a:solidFill>
                <a:schemeClr val="dk1"/>
              </a:solidFill>
              <a:effectLst/>
              <a:latin typeface="Arial" panose="020B0604020202020204" pitchFamily="34" charset="0"/>
              <a:ea typeface="+mn-ea"/>
              <a:cs typeface="Arial" panose="020B0604020202020204" pitchFamily="34" charset="0"/>
            </a:rPr>
            <a:t>Forecast expenditure for biomethane plants to have received payment for fewer than 4 quarters is based upon applicants' estimates for annual biomethane production. As at 31 July 2015, 91.97% of gas injected by biomethane plants was eligible for RHI payment. This factor has been applied to the applicants' estimates for annual biomethane production.</a:t>
          </a:r>
        </a:p>
      </xdr:txBody>
    </xdr:sp>
    <xdr:clientData/>
  </xdr:twoCellAnchor>
  <xdr:twoCellAnchor>
    <xdr:from>
      <xdr:col>7</xdr:col>
      <xdr:colOff>107576</xdr:colOff>
      <xdr:row>3</xdr:row>
      <xdr:rowOff>170330</xdr:rowOff>
    </xdr:from>
    <xdr:to>
      <xdr:col>8</xdr:col>
      <xdr:colOff>1030941</xdr:colOff>
      <xdr:row>3</xdr:row>
      <xdr:rowOff>546848</xdr:rowOff>
    </xdr:to>
    <xdr:sp macro="" textlink="">
      <xdr:nvSpPr>
        <xdr:cNvPr id="6" name="Rounded Rectangle 5">
          <a:hlinkClick xmlns:r="http://schemas.openxmlformats.org/officeDocument/2006/relationships" r:id="rId1"/>
        </xdr:cNvPr>
        <xdr:cNvSpPr/>
      </xdr:nvSpPr>
      <xdr:spPr>
        <a:xfrm>
          <a:off x="8624047" y="735106"/>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3" name="TextBox 2"/>
        <xdr:cNvSpPr txBox="1"/>
      </xdr:nvSpPr>
      <xdr:spPr>
        <a:xfrm>
          <a:off x="201387" y="3980631"/>
          <a:ext cx="1698170" cy="153516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4" name="Left Brace 3"/>
        <xdr:cNvSpPr/>
      </xdr:nvSpPr>
      <xdr:spPr>
        <a:xfrm>
          <a:off x="1866901" y="4751614"/>
          <a:ext cx="581296" cy="124750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5" name="TextBox 4"/>
        <xdr:cNvSpPr txBox="1"/>
      </xdr:nvSpPr>
      <xdr:spPr>
        <a:xfrm>
          <a:off x="14102444" y="4385855"/>
          <a:ext cx="1181372" cy="1693544"/>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6" name="Straight Arrow Connector 5"/>
        <xdr:cNvCxnSpPr>
          <a:stCxn id="5" idx="1"/>
        </xdr:cNvCxnSpPr>
      </xdr:nvCxnSpPr>
      <xdr:spPr>
        <a:xfrm flipH="1">
          <a:off x="13597345" y="5233716"/>
          <a:ext cx="505099" cy="175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7" name="Straight Arrow Connector 6"/>
        <xdr:cNvCxnSpPr>
          <a:stCxn id="5" idx="1"/>
        </xdr:cNvCxnSpPr>
      </xdr:nvCxnSpPr>
      <xdr:spPr>
        <a:xfrm flipH="1">
          <a:off x="13510260" y="5233716"/>
          <a:ext cx="592184" cy="915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8" name="TextBox 7"/>
        <xdr:cNvSpPr txBox="1"/>
      </xdr:nvSpPr>
      <xdr:spPr>
        <a:xfrm>
          <a:off x="3135629" y="3121750"/>
          <a:ext cx="1964328" cy="72635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9" name="Straight Arrow Connector 8"/>
        <xdr:cNvCxnSpPr/>
      </xdr:nvCxnSpPr>
      <xdr:spPr>
        <a:xfrm>
          <a:off x="4087314" y="3848100"/>
          <a:ext cx="72117" cy="666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10" name="Straight Arrow Connector 9"/>
        <xdr:cNvCxnSpPr>
          <a:stCxn id="8" idx="2"/>
        </xdr:cNvCxnSpPr>
      </xdr:nvCxnSpPr>
      <xdr:spPr>
        <a:xfrm>
          <a:off x="4119971" y="3848100"/>
          <a:ext cx="322489" cy="592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11" name="Group 10"/>
        <xdr:cNvGrpSpPr/>
      </xdr:nvGrpSpPr>
      <xdr:grpSpPr>
        <a:xfrm>
          <a:off x="239486" y="2206171"/>
          <a:ext cx="3786997" cy="2549676"/>
          <a:chOff x="0" y="-2"/>
          <a:chExt cx="3667125" cy="5803901"/>
        </a:xfrm>
      </xdr:grpSpPr>
      <xdr:cxnSp macro="">
        <xdr:nvCxnSpPr>
          <xdr:cNvPr id="12" name="Straight Arrow Connector 11"/>
          <xdr:cNvCxnSpPr>
            <a:stCxn id="14"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13" name="Group 12"/>
          <xdr:cNvGrpSpPr/>
        </xdr:nvGrpSpPr>
        <xdr:grpSpPr>
          <a:xfrm>
            <a:off x="0" y="-2"/>
            <a:ext cx="3667125" cy="1407753"/>
            <a:chOff x="0" y="-2"/>
            <a:chExt cx="3667125" cy="1407753"/>
          </a:xfrm>
        </xdr:grpSpPr>
        <xdr:sp macro="" textlink="">
          <xdr:nvSpPr>
            <xdr:cNvPr id="14"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15" name="Rectangle 14">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16" name="TextBox 1"/>
        <xdr:cNvSpPr txBox="1"/>
      </xdr:nvSpPr>
      <xdr:spPr>
        <a:xfrm>
          <a:off x="7305400" y="4268288"/>
          <a:ext cx="3792585" cy="6385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17" name="TextBox 3"/>
        <xdr:cNvSpPr txBox="1"/>
      </xdr:nvSpPr>
      <xdr:spPr>
        <a:xfrm>
          <a:off x="7330674" y="5006965"/>
          <a:ext cx="3799970" cy="9399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18" name="Left Brace 17"/>
        <xdr:cNvSpPr/>
      </xdr:nvSpPr>
      <xdr:spPr>
        <a:xfrm rot="10800000">
          <a:off x="6582590" y="4557847"/>
          <a:ext cx="733695" cy="968829"/>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19" name="Left Brace 18"/>
        <xdr:cNvSpPr/>
      </xdr:nvSpPr>
      <xdr:spPr>
        <a:xfrm rot="10800000">
          <a:off x="6571706" y="5559332"/>
          <a:ext cx="755466" cy="461555"/>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20" name="TextBox 1"/>
        <xdr:cNvSpPr txBox="1"/>
      </xdr:nvSpPr>
      <xdr:spPr>
        <a:xfrm>
          <a:off x="8903425" y="902426"/>
          <a:ext cx="1787434" cy="582386"/>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21" name="Straight Arrow Connector 20"/>
        <xdr:cNvCxnSpPr/>
      </xdr:nvCxnSpPr>
      <xdr:spPr>
        <a:xfrm flipH="1">
          <a:off x="8968740" y="1495697"/>
          <a:ext cx="607151" cy="810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22" name="Straight Arrow Connector 21"/>
        <xdr:cNvCxnSpPr/>
      </xdr:nvCxnSpPr>
      <xdr:spPr>
        <a:xfrm>
          <a:off x="9608548" y="1495697"/>
          <a:ext cx="207101" cy="473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23" name="TextBox 1"/>
        <xdr:cNvSpPr txBox="1"/>
      </xdr:nvSpPr>
      <xdr:spPr>
        <a:xfrm>
          <a:off x="5757454" y="1430383"/>
          <a:ext cx="2118360" cy="1099458"/>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24" name="TextBox 1"/>
        <xdr:cNvSpPr txBox="1"/>
      </xdr:nvSpPr>
      <xdr:spPr>
        <a:xfrm>
          <a:off x="43543" y="5783582"/>
          <a:ext cx="2084615" cy="139990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25" name="Straight Arrow Connector 24"/>
        <xdr:cNvCxnSpPr/>
      </xdr:nvCxnSpPr>
      <xdr:spPr>
        <a:xfrm flipV="1">
          <a:off x="2171700" y="6301741"/>
          <a:ext cx="1031965" cy="365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26" name="Left Brace 25"/>
        <xdr:cNvSpPr/>
      </xdr:nvSpPr>
      <xdr:spPr>
        <a:xfrm rot="5400000">
          <a:off x="6370865" y="2367099"/>
          <a:ext cx="484413" cy="831669"/>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5" zoomScaleNormal="85" workbookViewId="0">
      <selection activeCell="A2" sqref="A2"/>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43" t="s">
        <v>146</v>
      </c>
      <c r="E1" s="42"/>
      <c r="F1" s="42"/>
      <c r="G1" s="42"/>
      <c r="H1" s="42"/>
      <c r="I1" s="42"/>
      <c r="J1" s="42"/>
      <c r="K1" s="42"/>
      <c r="L1" s="42"/>
      <c r="M1" s="42"/>
      <c r="N1" s="42"/>
      <c r="O1" s="42"/>
      <c r="P1" s="42"/>
      <c r="Q1" s="42"/>
      <c r="R1" s="42"/>
      <c r="S1" s="42"/>
      <c r="T1" s="42"/>
      <c r="U1" s="42"/>
      <c r="V1" s="42"/>
      <c r="W1" s="42"/>
    </row>
    <row r="2" spans="2:23" ht="19.5" customHeight="1" x14ac:dyDescent="0.25">
      <c r="D2" s="130" t="s">
        <v>80</v>
      </c>
      <c r="E2" s="130"/>
      <c r="F2" s="130"/>
      <c r="G2" s="130"/>
      <c r="H2" s="130"/>
      <c r="I2" s="130"/>
      <c r="J2" s="130"/>
      <c r="K2" s="130"/>
      <c r="L2" s="130"/>
      <c r="M2" s="130"/>
      <c r="N2" s="130"/>
      <c r="O2" s="130"/>
      <c r="P2" s="130"/>
      <c r="Q2" s="130"/>
      <c r="R2" s="130"/>
      <c r="S2" s="130"/>
      <c r="T2" s="130"/>
      <c r="U2" s="130"/>
      <c r="V2" s="130"/>
    </row>
    <row r="3" spans="2:23" ht="19.5" customHeight="1" x14ac:dyDescent="0.2">
      <c r="D3" s="44"/>
      <c r="E3" s="44"/>
      <c r="F3" s="44"/>
      <c r="G3" s="44"/>
      <c r="H3" s="44"/>
      <c r="I3" s="44"/>
      <c r="J3" s="44"/>
      <c r="K3" s="44"/>
      <c r="L3" s="44"/>
      <c r="M3" s="44"/>
      <c r="N3" s="44"/>
      <c r="O3" s="44"/>
      <c r="P3" s="44"/>
      <c r="Q3" s="44"/>
      <c r="R3" s="44"/>
      <c r="S3" s="44"/>
      <c r="T3" s="44"/>
      <c r="U3" s="44"/>
      <c r="V3" s="44"/>
    </row>
    <row r="4" spans="2:23" x14ac:dyDescent="0.2">
      <c r="B4" s="47" t="s">
        <v>81</v>
      </c>
    </row>
    <row r="5" spans="2:23" x14ac:dyDescent="0.2">
      <c r="B5" s="12"/>
    </row>
    <row r="6" spans="2:23" s="46" customFormat="1" x14ac:dyDescent="0.2">
      <c r="B6" s="47" t="s">
        <v>166</v>
      </c>
    </row>
    <row r="7" spans="2:23" s="46" customFormat="1" x14ac:dyDescent="0.2">
      <c r="B7" s="47" t="s">
        <v>85</v>
      </c>
    </row>
    <row r="8" spans="2:23" x14ac:dyDescent="0.2">
      <c r="B8" s="12"/>
    </row>
    <row r="9" spans="2:23" x14ac:dyDescent="0.2">
      <c r="B9" s="12" t="s">
        <v>147</v>
      </c>
    </row>
    <row r="10" spans="2:23" ht="13.95" x14ac:dyDescent="0.25">
      <c r="B10" s="12"/>
    </row>
    <row r="11" spans="2:23" ht="13.95" x14ac:dyDescent="0.25">
      <c r="B11" s="12" t="s">
        <v>69</v>
      </c>
    </row>
    <row r="12" spans="2:23" s="46" customFormat="1" ht="14.4" x14ac:dyDescent="0.3">
      <c r="C12" s="46" t="s">
        <v>84</v>
      </c>
      <c r="D12" s="45" t="s">
        <v>86</v>
      </c>
      <c r="Q12" s="48"/>
    </row>
    <row r="13" spans="2:23" s="46" customFormat="1" ht="15" customHeight="1" x14ac:dyDescent="0.3">
      <c r="D13" s="45" t="s">
        <v>82</v>
      </c>
      <c r="Q13" s="49"/>
    </row>
    <row r="14" spans="2:23" ht="19.5" customHeight="1" x14ac:dyDescent="0.3">
      <c r="C14" s="46" t="s">
        <v>87</v>
      </c>
      <c r="D14" s="19"/>
      <c r="Q14"/>
    </row>
    <row r="15" spans="2:23" ht="13.95" x14ac:dyDescent="0.25">
      <c r="C15" s="1" t="s">
        <v>61</v>
      </c>
      <c r="D15" s="19" t="s">
        <v>64</v>
      </c>
    </row>
    <row r="16" spans="2:23" ht="13.8" x14ac:dyDescent="0.25">
      <c r="C16" s="1" t="s">
        <v>78</v>
      </c>
      <c r="D16" s="45" t="s">
        <v>83</v>
      </c>
    </row>
    <row r="17" spans="2:23" ht="13.8" x14ac:dyDescent="0.25">
      <c r="C17" s="1" t="s">
        <v>58</v>
      </c>
      <c r="D17" s="12"/>
    </row>
    <row r="18" spans="2:23" ht="13.8" x14ac:dyDescent="0.25">
      <c r="C18" s="1" t="s">
        <v>68</v>
      </c>
      <c r="D18" s="12"/>
    </row>
    <row r="19" spans="2:23" ht="13.8" x14ac:dyDescent="0.25">
      <c r="C19" s="1" t="s">
        <v>1</v>
      </c>
      <c r="D19" s="12"/>
    </row>
    <row r="20" spans="2:23" ht="13.8" x14ac:dyDescent="0.25">
      <c r="B20" s="12"/>
    </row>
    <row r="21" spans="2:23" ht="13.8" x14ac:dyDescent="0.25">
      <c r="B21" s="12" t="s">
        <v>92</v>
      </c>
    </row>
    <row r="22" spans="2:23" ht="13.8" x14ac:dyDescent="0.25">
      <c r="B22" s="12"/>
    </row>
    <row r="23" spans="2:23" s="46" customFormat="1" ht="33.75" customHeight="1" x14ac:dyDescent="0.25">
      <c r="B23" s="131" t="s">
        <v>91</v>
      </c>
      <c r="C23" s="131"/>
      <c r="D23" s="131"/>
      <c r="E23" s="131"/>
      <c r="F23" s="131"/>
      <c r="G23" s="131"/>
      <c r="H23" s="131"/>
      <c r="I23" s="131"/>
      <c r="J23" s="131"/>
      <c r="K23" s="131"/>
      <c r="L23" s="131"/>
      <c r="M23" s="131"/>
      <c r="N23" s="131"/>
      <c r="O23" s="131"/>
      <c r="P23" s="131"/>
      <c r="Q23" s="131"/>
      <c r="R23" s="131"/>
      <c r="S23" s="131"/>
      <c r="T23" s="131"/>
      <c r="U23" s="131"/>
      <c r="V23" s="131"/>
      <c r="W23" s="131"/>
    </row>
    <row r="24" spans="2:23" ht="13.8" x14ac:dyDescent="0.25">
      <c r="B24" s="12"/>
    </row>
    <row r="25" spans="2:23" ht="13.8" x14ac:dyDescent="0.25">
      <c r="B25" s="132" t="s">
        <v>0</v>
      </c>
      <c r="C25" s="132"/>
      <c r="D25" s="132"/>
      <c r="E25" s="132"/>
      <c r="F25" s="132"/>
      <c r="G25" s="132"/>
      <c r="H25" s="132"/>
      <c r="I25" s="132"/>
      <c r="J25" s="132"/>
      <c r="K25" s="132"/>
      <c r="L25" s="132"/>
      <c r="M25" s="132"/>
      <c r="N25" s="132"/>
    </row>
    <row r="26" spans="2:23" ht="13.8" x14ac:dyDescent="0.25">
      <c r="B26" s="12"/>
    </row>
    <row r="27" spans="2:23" ht="13.8" x14ac:dyDescent="0.25"/>
    <row r="28" spans="2:23" ht="13.8" x14ac:dyDescent="0.25">
      <c r="B28" s="1" t="s">
        <v>53</v>
      </c>
    </row>
    <row r="29" spans="2:23" ht="13.8" x14ac:dyDescent="0.25"/>
    <row r="30" spans="2:23" ht="13.8" x14ac:dyDescent="0.25">
      <c r="C30" s="53" t="s">
        <v>94</v>
      </c>
    </row>
    <row r="31" spans="2:23" ht="13.8" x14ac:dyDescent="0.25"/>
    <row r="32" spans="2:23" ht="13.8" x14ac:dyDescent="0.25">
      <c r="C32" s="129" t="s">
        <v>54</v>
      </c>
      <c r="D32" s="129"/>
      <c r="E32" s="129"/>
      <c r="F32" s="129"/>
      <c r="G32" s="129"/>
      <c r="H32" s="129"/>
      <c r="I32" s="129"/>
    </row>
    <row r="33" spans="2:13" ht="15" x14ac:dyDescent="0.25">
      <c r="C33" s="13"/>
    </row>
    <row r="34" spans="2:13" ht="13.8" x14ac:dyDescent="0.25">
      <c r="C34" s="129" t="s">
        <v>55</v>
      </c>
      <c r="D34" s="129"/>
      <c r="E34" s="129"/>
      <c r="F34" s="129"/>
      <c r="G34" s="129"/>
      <c r="H34" s="129"/>
      <c r="I34" s="129"/>
      <c r="J34" s="129"/>
      <c r="K34" s="129"/>
      <c r="L34" s="129"/>
      <c r="M34" s="129"/>
    </row>
    <row r="35" spans="2:13" ht="15" x14ac:dyDescent="0.25">
      <c r="C35" s="13"/>
    </row>
    <row r="36" spans="2:13" ht="13.8" x14ac:dyDescent="0.25">
      <c r="C36" s="129" t="s">
        <v>56</v>
      </c>
      <c r="D36" s="129"/>
      <c r="E36" s="129"/>
      <c r="F36" s="129"/>
      <c r="G36" s="129"/>
      <c r="H36" s="129"/>
    </row>
    <row r="37" spans="2:13" ht="15" x14ac:dyDescent="0.25">
      <c r="C37" s="14"/>
    </row>
    <row r="38" spans="2:13" ht="13.8" x14ac:dyDescent="0.25">
      <c r="C38" s="129" t="s">
        <v>57</v>
      </c>
      <c r="D38" s="129"/>
    </row>
    <row r="39" spans="2:13" ht="15" x14ac:dyDescent="0.25">
      <c r="B39" s="14"/>
    </row>
    <row r="40" spans="2:13" ht="13.8" x14ac:dyDescent="0.25">
      <c r="B40" s="1" t="s">
        <v>95</v>
      </c>
    </row>
    <row r="41" spans="2:13" ht="13.8" x14ac:dyDescent="0.25"/>
    <row r="42" spans="2:13" ht="15" hidden="1" x14ac:dyDescent="0.25">
      <c r="B42" s="15"/>
    </row>
    <row r="43" spans="2:13" hidden="1" x14ac:dyDescent="0.2"/>
    <row r="44" spans="2:13" hidden="1" x14ac:dyDescent="0.2"/>
    <row r="45" spans="2:13" hidden="1" x14ac:dyDescent="0.2"/>
    <row r="46" spans="2:13" hidden="1" x14ac:dyDescent="0.2"/>
    <row r="47" spans="2:13" hidden="1" x14ac:dyDescent="0.2"/>
    <row r="48" spans="2:13" hidden="1" x14ac:dyDescent="0.2"/>
    <row r="49" hidden="1" x14ac:dyDescent="0.2"/>
    <row r="50" hidden="1" x14ac:dyDescent="0.2"/>
    <row r="51" hidden="1" x14ac:dyDescent="0.2"/>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90"/>
  <sheetViews>
    <sheetView showGridLines="0" zoomScale="70" zoomScaleNormal="70" workbookViewId="0">
      <selection activeCell="F38" sqref="F38"/>
    </sheetView>
  </sheetViews>
  <sheetFormatPr defaultColWidth="0" defaultRowHeight="13.8" zeroHeight="1" x14ac:dyDescent="0.25"/>
  <cols>
    <col min="1" max="1" width="6.33203125" style="1" customWidth="1"/>
    <col min="2" max="2" width="25.109375" style="1" customWidth="1"/>
    <col min="3" max="3" width="24.6640625" style="1" customWidth="1"/>
    <col min="4" max="4" width="24.44140625" style="1" customWidth="1"/>
    <col min="5" max="5" width="30.44140625" style="1" customWidth="1"/>
    <col min="6" max="6" width="26.5546875" style="1" customWidth="1"/>
    <col min="7" max="7" width="26" style="1" customWidth="1"/>
    <col min="8" max="9" width="21.109375" style="1" customWidth="1"/>
    <col min="10" max="10" width="29.5546875" style="1" customWidth="1"/>
    <col min="11" max="11" width="30.109375" style="1" customWidth="1"/>
    <col min="12" max="12" width="26.5546875" style="1" customWidth="1"/>
    <col min="13" max="13" width="9.109375" style="1" customWidth="1"/>
    <col min="14" max="16384" width="9.109375" style="1" hidden="1"/>
  </cols>
  <sheetData>
    <row r="1" spans="3:6" ht="22.95" x14ac:dyDescent="0.4">
      <c r="C1" s="105" t="s">
        <v>89</v>
      </c>
      <c r="D1" s="42"/>
    </row>
    <row r="2" spans="3:6" ht="13.95" x14ac:dyDescent="0.25"/>
    <row r="3" spans="3:6" ht="13.95" x14ac:dyDescent="0.25"/>
    <row r="4" spans="3:6" ht="13.95" x14ac:dyDescent="0.25"/>
    <row r="5" spans="3:6" ht="13.95" x14ac:dyDescent="0.25"/>
    <row r="6" spans="3:6" ht="13.95" x14ac:dyDescent="0.25"/>
    <row r="7" spans="3:6" ht="13.95" x14ac:dyDescent="0.25"/>
    <row r="8" spans="3:6" ht="13.95" x14ac:dyDescent="0.25"/>
    <row r="9" spans="3:6" ht="14.4" thickBot="1" x14ac:dyDescent="0.3"/>
    <row r="10" spans="3:6" ht="76.2" customHeight="1" thickBot="1" x14ac:dyDescent="0.25">
      <c r="C10" s="115"/>
      <c r="D10" s="120" t="s">
        <v>129</v>
      </c>
      <c r="E10" s="119" t="s">
        <v>96</v>
      </c>
      <c r="F10" s="121" t="s">
        <v>158</v>
      </c>
    </row>
    <row r="11" spans="3:6" ht="22.2" customHeight="1" x14ac:dyDescent="0.25">
      <c r="C11" s="133" t="s">
        <v>107</v>
      </c>
      <c r="D11" s="120" t="s">
        <v>141</v>
      </c>
      <c r="E11" s="122"/>
      <c r="F11" s="120" t="s">
        <v>159</v>
      </c>
    </row>
    <row r="12" spans="3:6" ht="22.2" customHeight="1" x14ac:dyDescent="0.25">
      <c r="C12" s="134"/>
      <c r="D12" s="102" t="s">
        <v>142</v>
      </c>
      <c r="E12" s="123">
        <v>0.1</v>
      </c>
      <c r="F12" s="102" t="s">
        <v>160</v>
      </c>
    </row>
    <row r="13" spans="3:6" ht="22.2" customHeight="1" thickBot="1" x14ac:dyDescent="0.3">
      <c r="C13" s="135"/>
      <c r="D13" s="103" t="s">
        <v>143</v>
      </c>
      <c r="E13" s="124"/>
      <c r="F13" s="103" t="s">
        <v>161</v>
      </c>
    </row>
    <row r="14" spans="3:6" ht="23.4" customHeight="1" x14ac:dyDescent="0.25">
      <c r="C14" s="137" t="s">
        <v>97</v>
      </c>
      <c r="D14" s="102" t="s">
        <v>144</v>
      </c>
      <c r="E14" s="139">
        <v>0.05</v>
      </c>
      <c r="F14" s="102" t="s">
        <v>162</v>
      </c>
    </row>
    <row r="15" spans="3:6" ht="7.2" customHeight="1" x14ac:dyDescent="0.25">
      <c r="C15" s="137"/>
      <c r="D15" s="102"/>
      <c r="E15" s="139"/>
      <c r="F15" s="102"/>
    </row>
    <row r="16" spans="3:6" ht="23.4" customHeight="1" thickBot="1" x14ac:dyDescent="0.3">
      <c r="C16" s="138"/>
      <c r="D16" s="103" t="s">
        <v>145</v>
      </c>
      <c r="E16" s="140"/>
      <c r="F16" s="103" t="s">
        <v>163</v>
      </c>
    </row>
    <row r="17" spans="2:12" ht="14.25" x14ac:dyDescent="0.2"/>
    <row r="18" spans="2:12" x14ac:dyDescent="0.25"/>
    <row r="19" spans="2:12" x14ac:dyDescent="0.25"/>
    <row r="20" spans="2:12" x14ac:dyDescent="0.25"/>
    <row r="21" spans="2:12" x14ac:dyDescent="0.25"/>
    <row r="22" spans="2:12" x14ac:dyDescent="0.25"/>
    <row r="23" spans="2:12" x14ac:dyDescent="0.25"/>
    <row r="24" spans="2:12" x14ac:dyDescent="0.25"/>
    <row r="25" spans="2:12" x14ac:dyDescent="0.25"/>
    <row r="26" spans="2:12" x14ac:dyDescent="0.25">
      <c r="B26" s="54"/>
      <c r="C26" s="54"/>
      <c r="D26" s="54"/>
      <c r="E26" s="54"/>
      <c r="F26" s="54"/>
      <c r="G26" s="54"/>
      <c r="H26" s="54"/>
      <c r="I26" s="54"/>
      <c r="J26" s="54"/>
      <c r="K26" s="54"/>
      <c r="L26" s="54"/>
    </row>
    <row r="27" spans="2:12" x14ac:dyDescent="0.25">
      <c r="B27" s="54"/>
      <c r="C27" s="54"/>
      <c r="D27" s="54"/>
      <c r="E27" s="54"/>
      <c r="F27" s="54"/>
      <c r="G27" s="54"/>
      <c r="H27" s="54"/>
      <c r="I27" s="54"/>
      <c r="J27" s="54"/>
      <c r="K27" s="54"/>
      <c r="L27" s="54"/>
    </row>
    <row r="28" spans="2:12" s="54" customFormat="1" x14ac:dyDescent="0.25">
      <c r="B28" s="1" t="s">
        <v>124</v>
      </c>
      <c r="C28" s="1"/>
      <c r="D28" s="1"/>
      <c r="E28" s="1"/>
      <c r="F28" s="1"/>
      <c r="G28" s="1"/>
      <c r="H28" s="1"/>
      <c r="I28" s="1"/>
      <c r="J28" s="1"/>
    </row>
    <row r="29" spans="2:12" ht="14.4" thickBot="1" x14ac:dyDescent="0.3">
      <c r="L29" s="108"/>
    </row>
    <row r="30" spans="2:12" ht="84.75" customHeight="1" thickBot="1" x14ac:dyDescent="0.3">
      <c r="B30" s="66"/>
      <c r="C30" s="67" t="s">
        <v>150</v>
      </c>
      <c r="D30" s="67" t="s">
        <v>111</v>
      </c>
      <c r="E30" s="99" t="s">
        <v>112</v>
      </c>
      <c r="F30" s="68" t="s">
        <v>148</v>
      </c>
      <c r="G30" s="101" t="s">
        <v>153</v>
      </c>
      <c r="H30" s="136" t="s">
        <v>115</v>
      </c>
      <c r="I30" s="141" t="s">
        <v>115</v>
      </c>
      <c r="J30" s="136" t="s">
        <v>115</v>
      </c>
      <c r="K30" s="68" t="s">
        <v>155</v>
      </c>
      <c r="L30" s="109" t="s">
        <v>135</v>
      </c>
    </row>
    <row r="31" spans="2:12" ht="57.6" thickBot="1" x14ac:dyDescent="0.3">
      <c r="B31" s="69"/>
      <c r="C31" s="97" t="s">
        <v>98</v>
      </c>
      <c r="D31" s="97" t="s">
        <v>113</v>
      </c>
      <c r="E31" s="107" t="s">
        <v>136</v>
      </c>
      <c r="F31" s="97" t="s">
        <v>99</v>
      </c>
      <c r="G31" s="98"/>
      <c r="H31" s="136"/>
      <c r="I31" s="142"/>
      <c r="J31" s="136"/>
      <c r="K31" s="97" t="s">
        <v>114</v>
      </c>
      <c r="L31" s="110" t="s">
        <v>140</v>
      </c>
    </row>
    <row r="32" spans="2:12" ht="15" thickBot="1" x14ac:dyDescent="0.35">
      <c r="B32" s="70" t="s">
        <v>125</v>
      </c>
      <c r="C32" s="71">
        <v>388.21702748270792</v>
      </c>
      <c r="D32" s="71">
        <v>153.1</v>
      </c>
      <c r="E32" s="113">
        <f>C32-D32</f>
        <v>235.11702748270793</v>
      </c>
      <c r="F32" s="71">
        <v>296.84572139493059</v>
      </c>
      <c r="G32" s="72">
        <f>C32-F32</f>
        <v>91.371306087777327</v>
      </c>
      <c r="H32" s="72" t="s">
        <v>115</v>
      </c>
      <c r="I32" s="72" t="s">
        <v>115</v>
      </c>
      <c r="J32" s="72" t="s">
        <v>115</v>
      </c>
      <c r="K32" s="71">
        <v>306.2</v>
      </c>
      <c r="L32" s="113">
        <f>C32-K32</f>
        <v>82.017027482707931</v>
      </c>
    </row>
    <row r="33" spans="2:12" ht="14.4" thickBot="1" x14ac:dyDescent="0.3">
      <c r="L33" s="108"/>
    </row>
    <row r="34" spans="2:12" s="54" customFormat="1" ht="111" customHeight="1" thickBot="1" x14ac:dyDescent="0.3">
      <c r="B34" s="16" t="s">
        <v>29</v>
      </c>
      <c r="C34" s="56" t="s">
        <v>151</v>
      </c>
      <c r="D34" s="56" t="s">
        <v>152</v>
      </c>
      <c r="E34" s="56" t="s">
        <v>139</v>
      </c>
      <c r="F34" s="56" t="s">
        <v>149</v>
      </c>
      <c r="G34" s="57" t="s">
        <v>154</v>
      </c>
      <c r="H34" s="57" t="s">
        <v>122</v>
      </c>
      <c r="I34" s="57" t="s">
        <v>167</v>
      </c>
      <c r="J34" s="57" t="s">
        <v>138</v>
      </c>
      <c r="K34" s="56" t="s">
        <v>156</v>
      </c>
      <c r="L34" s="104" t="s">
        <v>133</v>
      </c>
    </row>
    <row r="35" spans="2:12" s="54" customFormat="1" ht="63" customHeight="1" thickBot="1" x14ac:dyDescent="0.3">
      <c r="B35" s="17" t="s">
        <v>59</v>
      </c>
      <c r="C35" s="55" t="s">
        <v>99</v>
      </c>
      <c r="D35" s="55" t="s">
        <v>100</v>
      </c>
      <c r="E35" s="106" t="s">
        <v>132</v>
      </c>
      <c r="F35" s="55" t="s">
        <v>99</v>
      </c>
      <c r="G35" s="116"/>
      <c r="H35" s="117" t="s">
        <v>126</v>
      </c>
      <c r="I35" s="106" t="s">
        <v>137</v>
      </c>
      <c r="J35" s="55" t="s">
        <v>123</v>
      </c>
      <c r="K35" s="55" t="s">
        <v>134</v>
      </c>
      <c r="L35" s="106"/>
    </row>
    <row r="36" spans="2:12" s="54" customFormat="1" ht="14.4" x14ac:dyDescent="0.3">
      <c r="B36" s="58" t="s">
        <v>101</v>
      </c>
      <c r="C36" s="59">
        <v>146.10720063850732</v>
      </c>
      <c r="D36" s="59">
        <v>96.4</v>
      </c>
      <c r="E36" s="59">
        <f t="shared" ref="E36:E45" si="0">C36-D36</f>
        <v>49.707200638507317</v>
      </c>
      <c r="F36" s="59">
        <v>140.66136261791607</v>
      </c>
      <c r="G36" s="59">
        <f t="shared" ref="G36:G45" si="1">C36-F36</f>
        <v>5.4458380205912533</v>
      </c>
      <c r="H36" s="60">
        <v>11</v>
      </c>
      <c r="I36" s="114" t="s">
        <v>130</v>
      </c>
      <c r="J36" s="126">
        <f>G36/H36</f>
        <v>0.49507618369011391</v>
      </c>
      <c r="K36" s="59">
        <v>80.3</v>
      </c>
      <c r="L36" s="59">
        <f>C36-K36</f>
        <v>65.807200638507325</v>
      </c>
    </row>
    <row r="37" spans="2:12" s="54" customFormat="1" ht="14.4" x14ac:dyDescent="0.3">
      <c r="B37" s="58" t="s">
        <v>102</v>
      </c>
      <c r="C37" s="61">
        <v>41.702447816463675</v>
      </c>
      <c r="D37" s="61">
        <v>79.400000000000006</v>
      </c>
      <c r="E37" s="59">
        <f t="shared" si="0"/>
        <v>-37.697552183536331</v>
      </c>
      <c r="F37" s="61">
        <v>36.438961153099278</v>
      </c>
      <c r="G37" s="61">
        <f t="shared" si="1"/>
        <v>5.2634866633643966</v>
      </c>
      <c r="H37" s="62">
        <v>7.6</v>
      </c>
      <c r="I37" s="111" t="s">
        <v>131</v>
      </c>
      <c r="J37" s="127">
        <f t="shared" ref="J37:J42" si="2">G37/H37</f>
        <v>0.69256403465321015</v>
      </c>
      <c r="K37" s="61">
        <v>66.2</v>
      </c>
      <c r="L37" s="59">
        <f>C37-K37</f>
        <v>-24.497552183536328</v>
      </c>
    </row>
    <row r="38" spans="2:12" s="54" customFormat="1" ht="14.4" x14ac:dyDescent="0.3">
      <c r="B38" s="58" t="s">
        <v>103</v>
      </c>
      <c r="C38" s="61">
        <v>14.657138153188146</v>
      </c>
      <c r="D38" s="61">
        <v>28.2</v>
      </c>
      <c r="E38" s="59">
        <f t="shared" si="0"/>
        <v>-13.542861846811853</v>
      </c>
      <c r="F38" s="61">
        <v>12.788606851036599</v>
      </c>
      <c r="G38" s="61">
        <f t="shared" si="1"/>
        <v>1.8685313021515473</v>
      </c>
      <c r="H38" s="62">
        <v>4.5</v>
      </c>
      <c r="I38" s="111" t="s">
        <v>131</v>
      </c>
      <c r="J38" s="127">
        <f t="shared" si="2"/>
        <v>0.41522917825589939</v>
      </c>
      <c r="K38" s="61">
        <v>18.8</v>
      </c>
      <c r="L38" s="59">
        <f t="shared" ref="L38:L44" si="3">C38-K38</f>
        <v>-4.1428618468118543</v>
      </c>
    </row>
    <row r="39" spans="2:12" s="54" customFormat="1" ht="14.4" x14ac:dyDescent="0.3">
      <c r="B39" s="58" t="s">
        <v>104</v>
      </c>
      <c r="C39" s="61">
        <v>5.8457503457847118</v>
      </c>
      <c r="D39" s="61">
        <v>24.2</v>
      </c>
      <c r="E39" s="59">
        <f t="shared" si="0"/>
        <v>-18.354249654215288</v>
      </c>
      <c r="F39" s="61">
        <v>5.670068161137805</v>
      </c>
      <c r="G39" s="61">
        <f t="shared" si="1"/>
        <v>0.17568218464690677</v>
      </c>
      <c r="H39" s="62">
        <v>5.4</v>
      </c>
      <c r="I39" s="111" t="s">
        <v>131</v>
      </c>
      <c r="J39" s="127">
        <f t="shared" si="2"/>
        <v>3.2533737897575327E-2</v>
      </c>
      <c r="K39" s="61">
        <v>16.2</v>
      </c>
      <c r="L39" s="59">
        <f t="shared" si="3"/>
        <v>-10.354249654215288</v>
      </c>
    </row>
    <row r="40" spans="2:12" s="54" customFormat="1" ht="14.4" x14ac:dyDescent="0.3">
      <c r="B40" s="58" t="s">
        <v>105</v>
      </c>
      <c r="C40" s="61">
        <v>0.1804463069393922</v>
      </c>
      <c r="D40" s="61">
        <v>7.5</v>
      </c>
      <c r="E40" s="59">
        <f t="shared" si="0"/>
        <v>-7.319553693060608</v>
      </c>
      <c r="F40" s="61">
        <v>0.15810080595388876</v>
      </c>
      <c r="G40" s="61">
        <f t="shared" si="1"/>
        <v>2.2345500985503447E-2</v>
      </c>
      <c r="H40" s="62">
        <v>1.1000000000000001</v>
      </c>
      <c r="I40" s="111" t="s">
        <v>131</v>
      </c>
      <c r="J40" s="127">
        <f t="shared" si="2"/>
        <v>2.0314091805003133E-2</v>
      </c>
      <c r="K40" s="61">
        <v>7.5</v>
      </c>
      <c r="L40" s="59">
        <f t="shared" si="3"/>
        <v>-7.319553693060608</v>
      </c>
    </row>
    <row r="41" spans="2:12" s="54" customFormat="1" ht="28.8" x14ac:dyDescent="0.3">
      <c r="B41" s="58" t="s">
        <v>106</v>
      </c>
      <c r="C41" s="61">
        <v>5.9647473354468126</v>
      </c>
      <c r="D41" s="61">
        <v>7.5</v>
      </c>
      <c r="E41" s="59">
        <f t="shared" si="0"/>
        <v>-1.5352526645531874</v>
      </c>
      <c r="F41" s="61">
        <v>4.3010431368507209</v>
      </c>
      <c r="G41" s="61">
        <f t="shared" si="1"/>
        <v>1.6637041985960916</v>
      </c>
      <c r="H41" s="62">
        <v>1.1000000000000001</v>
      </c>
      <c r="I41" s="111" t="s">
        <v>131</v>
      </c>
      <c r="J41" s="127">
        <f t="shared" si="2"/>
        <v>1.5124583623600831</v>
      </c>
      <c r="K41" s="61">
        <v>7.5</v>
      </c>
      <c r="L41" s="59">
        <f t="shared" si="3"/>
        <v>-1.5352526645531874</v>
      </c>
    </row>
    <row r="42" spans="2:12" s="54" customFormat="1" ht="28.8" x14ac:dyDescent="0.3">
      <c r="B42" s="58" t="s">
        <v>107</v>
      </c>
      <c r="C42" s="61">
        <v>167.01428921257997</v>
      </c>
      <c r="D42" s="61">
        <v>84.2</v>
      </c>
      <c r="E42" s="59">
        <f t="shared" si="0"/>
        <v>82.814289212579965</v>
      </c>
      <c r="F42" s="61">
        <v>95.169177733579488</v>
      </c>
      <c r="G42" s="61">
        <f t="shared" si="1"/>
        <v>71.845111479000479</v>
      </c>
      <c r="H42" s="62">
        <v>15.2</v>
      </c>
      <c r="I42" s="111" t="s">
        <v>130</v>
      </c>
      <c r="J42" s="126">
        <f t="shared" si="2"/>
        <v>4.7266520709868738</v>
      </c>
      <c r="K42" s="61">
        <v>70.2</v>
      </c>
      <c r="L42" s="59">
        <f t="shared" si="3"/>
        <v>96.814289212579965</v>
      </c>
    </row>
    <row r="43" spans="2:12" s="54" customFormat="1" ht="14.4" x14ac:dyDescent="0.3">
      <c r="B43" s="58" t="s">
        <v>108</v>
      </c>
      <c r="C43" s="61">
        <v>6.6469226569005571</v>
      </c>
      <c r="D43" s="61">
        <v>45.5</v>
      </c>
      <c r="E43" s="59">
        <f t="shared" si="0"/>
        <v>-38.853077343099443</v>
      </c>
      <c r="F43" s="61">
        <v>1.5974518185987017</v>
      </c>
      <c r="G43" s="61">
        <f t="shared" si="1"/>
        <v>5.0494708383018558</v>
      </c>
      <c r="H43" s="62">
        <v>11.2</v>
      </c>
      <c r="I43" s="111" t="s">
        <v>131</v>
      </c>
      <c r="J43" s="126">
        <f>G43/H43</f>
        <v>0.45084561056266576</v>
      </c>
      <c r="K43" s="61">
        <v>30.3</v>
      </c>
      <c r="L43" s="59">
        <f t="shared" si="3"/>
        <v>-23.653077343099444</v>
      </c>
    </row>
    <row r="44" spans="2:12" s="54" customFormat="1" ht="14.4" x14ac:dyDescent="0.3">
      <c r="B44" s="58" t="s">
        <v>109</v>
      </c>
      <c r="C44" s="61">
        <v>0</v>
      </c>
      <c r="D44" s="61">
        <v>7.5</v>
      </c>
      <c r="E44" s="59">
        <f t="shared" si="0"/>
        <v>-7.5</v>
      </c>
      <c r="F44" s="61">
        <v>0</v>
      </c>
      <c r="G44" s="61">
        <f t="shared" si="1"/>
        <v>0</v>
      </c>
      <c r="H44" s="62">
        <v>1.1000000000000001</v>
      </c>
      <c r="I44" s="111" t="s">
        <v>131</v>
      </c>
      <c r="J44" s="126">
        <f>G44/H44</f>
        <v>0</v>
      </c>
      <c r="K44" s="61">
        <v>7.5</v>
      </c>
      <c r="L44" s="59">
        <f t="shared" si="3"/>
        <v>-7.5</v>
      </c>
    </row>
    <row r="45" spans="2:12" ht="15" thickBot="1" x14ac:dyDescent="0.35">
      <c r="B45" s="63" t="s">
        <v>110</v>
      </c>
      <c r="C45" s="64">
        <v>9.8085016897327432E-2</v>
      </c>
      <c r="D45" s="64">
        <v>31</v>
      </c>
      <c r="E45" s="96">
        <f t="shared" si="0"/>
        <v>-30.901914983102671</v>
      </c>
      <c r="F45" s="64">
        <v>6.0949116758061382E-2</v>
      </c>
      <c r="G45" s="64">
        <f t="shared" si="1"/>
        <v>3.713590013926605E-2</v>
      </c>
      <c r="H45" s="65">
        <v>4.2</v>
      </c>
      <c r="I45" s="112" t="s">
        <v>131</v>
      </c>
      <c r="J45" s="128">
        <f>G45/H45</f>
        <v>8.8418809855395353E-3</v>
      </c>
      <c r="K45" s="64">
        <v>20.7</v>
      </c>
      <c r="L45" s="96">
        <f>C45-K45</f>
        <v>-20.60191498310267</v>
      </c>
    </row>
    <row r="46" spans="2:12" ht="14.4" x14ac:dyDescent="0.3">
      <c r="B46" s="125" t="s">
        <v>79</v>
      </c>
      <c r="D46" s="73"/>
      <c r="K46" s="73"/>
      <c r="L46" s="73"/>
    </row>
    <row r="47" spans="2:12" x14ac:dyDescent="0.25"/>
    <row r="48" spans="2:1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sheetData>
  <mergeCells count="6">
    <mergeCell ref="C11:C13"/>
    <mergeCell ref="J30:J31"/>
    <mergeCell ref="C14:C16"/>
    <mergeCell ref="E14:E16"/>
    <mergeCell ref="H30:H31"/>
    <mergeCell ref="I30:I31"/>
  </mergeCells>
  <conditionalFormatting sqref="I36:I45">
    <cfRule type="containsText" dxfId="6" priority="15" operator="containsText" text="Yes">
      <formula>NOT(ISERROR(SEARCH("Yes",I36)))</formula>
    </cfRule>
    <cfRule type="cellIs" dxfId="5" priority="16" operator="equal">
      <formula>"""Yes"""</formula>
    </cfRule>
  </conditionalFormatting>
  <conditionalFormatting sqref="E32">
    <cfRule type="cellIs" dxfId="4" priority="7" operator="greaterThanOrEqual">
      <formula>0</formula>
    </cfRule>
  </conditionalFormatting>
  <conditionalFormatting sqref="E36:E45">
    <cfRule type="cellIs" dxfId="3" priority="4" operator="greaterThanOrEqual">
      <formula>0</formula>
    </cfRule>
  </conditionalFormatting>
  <conditionalFormatting sqref="L32">
    <cfRule type="cellIs" dxfId="2" priority="3" operator="greaterThanOrEqual">
      <formula>0</formula>
    </cfRule>
  </conditionalFormatting>
  <conditionalFormatting sqref="L36:L45">
    <cfRule type="cellIs" dxfId="1" priority="2" operator="greaterThanOrEqual">
      <formula>0</formula>
    </cfRule>
  </conditionalFormatting>
  <conditionalFormatting sqref="J36 J42:J45">
    <cfRule type="cellIs" dxfId="0" priority="1" operator="greaterThanOrEqual">
      <formula>50%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E5" sqref="E5"/>
    </sheetView>
  </sheetViews>
  <sheetFormatPr defaultColWidth="0" defaultRowHeight="14.4" zeroHeight="1" x14ac:dyDescent="0.3"/>
  <cols>
    <col min="1" max="1" width="4.33203125" style="20" customWidth="1"/>
    <col min="2" max="7" width="34.44140625" style="20" customWidth="1"/>
    <col min="8" max="8" width="9.109375" style="20" customWidth="1"/>
    <col min="9" max="16384" width="9.109375" style="20" hidden="1"/>
  </cols>
  <sheetData>
    <row r="1" spans="2:7" ht="15" x14ac:dyDescent="0.25">
      <c r="B1" s="42" t="s">
        <v>89</v>
      </c>
    </row>
    <row r="2" spans="2:7" ht="15" x14ac:dyDescent="0.25"/>
    <row r="3" spans="2:7" ht="15" thickBot="1" x14ac:dyDescent="0.35">
      <c r="B3" s="27" t="s">
        <v>65</v>
      </c>
    </row>
    <row r="4" spans="2:7" ht="59.25" customHeight="1" thickBot="1" x14ac:dyDescent="0.35">
      <c r="B4" s="16" t="s">
        <v>29</v>
      </c>
      <c r="C4" s="56" t="s">
        <v>151</v>
      </c>
      <c r="D4" s="21" t="s">
        <v>116</v>
      </c>
      <c r="E4" s="22" t="s">
        <v>157</v>
      </c>
      <c r="F4" s="23" t="s">
        <v>117</v>
      </c>
      <c r="G4" s="22" t="s">
        <v>118</v>
      </c>
    </row>
    <row r="5" spans="2:7" ht="66.599999999999994" thickBot="1" x14ac:dyDescent="0.35">
      <c r="B5" s="17" t="s">
        <v>59</v>
      </c>
      <c r="C5" s="74" t="s">
        <v>98</v>
      </c>
      <c r="D5" s="18" t="s">
        <v>90</v>
      </c>
      <c r="E5" s="18" t="s">
        <v>66</v>
      </c>
      <c r="F5" s="18" t="s">
        <v>62</v>
      </c>
      <c r="G5" s="18" t="s">
        <v>63</v>
      </c>
    </row>
    <row r="6" spans="2:7" ht="15" x14ac:dyDescent="0.25">
      <c r="B6" s="25" t="s">
        <v>101</v>
      </c>
      <c r="C6" s="59">
        <v>146.10720063850732</v>
      </c>
      <c r="D6" s="75">
        <v>115.59017027372754</v>
      </c>
      <c r="E6" s="75">
        <v>15.093199229348748</v>
      </c>
      <c r="F6" s="75">
        <v>15.423831135433227</v>
      </c>
      <c r="G6" s="75">
        <v>0</v>
      </c>
    </row>
    <row r="7" spans="2:7" ht="15" x14ac:dyDescent="0.25">
      <c r="B7" s="25" t="s">
        <v>102</v>
      </c>
      <c r="C7" s="61">
        <v>41.702447816463675</v>
      </c>
      <c r="D7" s="76">
        <v>30.237317455862716</v>
      </c>
      <c r="E7" s="76">
        <v>3.7113278531812002</v>
      </c>
      <c r="F7" s="76">
        <v>6.6714653364161531</v>
      </c>
      <c r="G7" s="76">
        <v>1.0823371710035861</v>
      </c>
    </row>
    <row r="8" spans="2:7" ht="15" x14ac:dyDescent="0.25">
      <c r="B8" s="25" t="s">
        <v>103</v>
      </c>
      <c r="C8" s="61">
        <v>14.657138153188146</v>
      </c>
      <c r="D8" s="76">
        <v>6.995696297326341</v>
      </c>
      <c r="E8" s="76">
        <v>0.1292808679737534</v>
      </c>
      <c r="F8" s="76">
        <v>5.6325924983680151</v>
      </c>
      <c r="G8" s="76">
        <v>1.8995684895200371</v>
      </c>
    </row>
    <row r="9" spans="2:7" ht="15" x14ac:dyDescent="0.25">
      <c r="B9" s="25" t="s">
        <v>104</v>
      </c>
      <c r="C9" s="61">
        <v>5.8457503457847118</v>
      </c>
      <c r="D9" s="76">
        <v>1.564691072154244</v>
      </c>
      <c r="E9" s="76">
        <v>1.6010968883140744</v>
      </c>
      <c r="F9" s="76">
        <v>2.6799623853163905</v>
      </c>
      <c r="G9" s="76">
        <v>0</v>
      </c>
    </row>
    <row r="10" spans="2:7" ht="15" x14ac:dyDescent="0.25">
      <c r="B10" s="25" t="s">
        <v>105</v>
      </c>
      <c r="C10" s="61">
        <v>0.1804463069393922</v>
      </c>
      <c r="D10" s="76">
        <v>0.13816269781360457</v>
      </c>
      <c r="E10" s="76">
        <v>1.1395737949643738E-2</v>
      </c>
      <c r="F10" s="76">
        <v>3.0887871176143868E-2</v>
      </c>
      <c r="G10" s="76">
        <v>0</v>
      </c>
    </row>
    <row r="11" spans="2:7" x14ac:dyDescent="0.3">
      <c r="B11" s="25" t="s">
        <v>106</v>
      </c>
      <c r="C11" s="61">
        <v>5.9647473354468126</v>
      </c>
      <c r="D11" s="76">
        <v>0.93676952028329097</v>
      </c>
      <c r="E11" s="76">
        <v>0.75941967915639286</v>
      </c>
      <c r="F11" s="76">
        <v>1.7318485254302518</v>
      </c>
      <c r="G11" s="76">
        <v>2.5367096105768767</v>
      </c>
    </row>
    <row r="12" spans="2:7" x14ac:dyDescent="0.3">
      <c r="B12" s="25" t="s">
        <v>107</v>
      </c>
      <c r="C12" s="59">
        <v>167.01428921257997</v>
      </c>
      <c r="D12" s="75">
        <v>97.954134155937794</v>
      </c>
      <c r="E12" s="75">
        <v>17.622015095337972</v>
      </c>
      <c r="F12" s="75">
        <v>44.253443843860907</v>
      </c>
      <c r="G12" s="75">
        <v>7.1846961174432744</v>
      </c>
    </row>
    <row r="13" spans="2:7" x14ac:dyDescent="0.3">
      <c r="B13" s="25" t="s">
        <v>108</v>
      </c>
      <c r="C13" s="61">
        <v>6.6469226569005571</v>
      </c>
      <c r="D13" s="76">
        <v>0</v>
      </c>
      <c r="E13" s="76">
        <v>0</v>
      </c>
      <c r="F13" s="76">
        <v>0.31359701329246964</v>
      </c>
      <c r="G13" s="76">
        <v>6.3333256436080871</v>
      </c>
    </row>
    <row r="14" spans="2:7" x14ac:dyDescent="0.3">
      <c r="B14" s="25" t="s">
        <v>109</v>
      </c>
      <c r="C14" s="61">
        <v>0</v>
      </c>
      <c r="D14" s="76">
        <v>0</v>
      </c>
      <c r="E14" s="76">
        <v>0</v>
      </c>
      <c r="F14" s="76">
        <v>0</v>
      </c>
      <c r="G14" s="76">
        <v>0</v>
      </c>
    </row>
    <row r="15" spans="2:7" ht="15" thickBot="1" x14ac:dyDescent="0.35">
      <c r="B15" s="26" t="s">
        <v>110</v>
      </c>
      <c r="C15" s="77">
        <v>9.8085016897327432E-2</v>
      </c>
      <c r="D15" s="78">
        <v>4.3784696846652614E-2</v>
      </c>
      <c r="E15" s="78">
        <v>5.3350247156113842E-3</v>
      </c>
      <c r="F15" s="78">
        <v>4.8965295335063407E-2</v>
      </c>
      <c r="G15" s="78">
        <v>0</v>
      </c>
    </row>
    <row r="16" spans="2:7" ht="15" thickBot="1" x14ac:dyDescent="0.35">
      <c r="B16" s="79" t="s">
        <v>60</v>
      </c>
      <c r="C16" s="80">
        <v>388.21702748270792</v>
      </c>
      <c r="D16" s="81">
        <v>253.46072616995215</v>
      </c>
      <c r="E16" s="81">
        <v>38.933070375977401</v>
      </c>
      <c r="F16" s="81">
        <v>76.786593904628631</v>
      </c>
      <c r="G16" s="81">
        <v>19.036637032151862</v>
      </c>
    </row>
    <row r="17" spans="2:2" x14ac:dyDescent="0.3"/>
    <row r="18" spans="2:2" x14ac:dyDescent="0.3"/>
    <row r="19" spans="2:2" x14ac:dyDescent="0.3">
      <c r="B19" s="41" t="s">
        <v>79</v>
      </c>
    </row>
    <row r="20" spans="2:2" x14ac:dyDescent="0.3"/>
    <row r="21" spans="2:2" x14ac:dyDescent="0.3"/>
    <row r="22" spans="2:2" x14ac:dyDescent="0.3"/>
    <row r="23" spans="2:2" x14ac:dyDescent="0.3"/>
    <row r="24" spans="2:2" x14ac:dyDescent="0.3"/>
    <row r="25" spans="2:2" x14ac:dyDescent="0.3"/>
    <row r="26" spans="2:2" x14ac:dyDescent="0.3"/>
    <row r="27" spans="2:2" x14ac:dyDescent="0.3"/>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230"/>
  <sheetViews>
    <sheetView showGridLines="0" zoomScaleNormal="100" workbookViewId="0">
      <selection activeCell="M17" sqref="M17"/>
    </sheetView>
  </sheetViews>
  <sheetFormatPr defaultColWidth="0" defaultRowHeight="14.4" zeroHeight="1" x14ac:dyDescent="0.3"/>
  <cols>
    <col min="1" max="1" width="3.33203125" style="20" customWidth="1"/>
    <col min="2" max="2" width="28.88671875" style="20" customWidth="1"/>
    <col min="3" max="3" width="41.109375" style="20" customWidth="1"/>
    <col min="4" max="4" width="11.88671875" style="20" customWidth="1"/>
    <col min="5" max="5" width="20.5546875" style="20" customWidth="1"/>
    <col min="6" max="8" width="9.109375" style="20" customWidth="1"/>
    <col min="9" max="9" width="30.6640625" style="20" customWidth="1"/>
    <col min="10" max="16" width="9.109375" style="20" customWidth="1"/>
    <col min="17" max="16384" width="9.109375" hidden="1"/>
  </cols>
  <sheetData>
    <row r="1" spans="2:16" ht="15" x14ac:dyDescent="0.25">
      <c r="B1" s="42" t="s">
        <v>89</v>
      </c>
    </row>
    <row r="2" spans="2:16" ht="15" x14ac:dyDescent="0.25">
      <c r="B2" s="39"/>
      <c r="C2" s="40"/>
      <c r="D2" s="40"/>
      <c r="E2" s="40"/>
    </row>
    <row r="3" spans="2:16" ht="15" x14ac:dyDescent="0.25">
      <c r="B3" s="39"/>
      <c r="C3" s="40"/>
      <c r="D3" s="40"/>
      <c r="E3" s="40"/>
    </row>
    <row r="4" spans="2:16" ht="75" customHeight="1" x14ac:dyDescent="0.25">
      <c r="B4" s="39"/>
      <c r="C4" s="40"/>
      <c r="D4" s="40"/>
      <c r="E4" s="40"/>
    </row>
    <row r="5" spans="2:16" x14ac:dyDescent="0.3">
      <c r="B5" s="39"/>
      <c r="C5" s="40"/>
      <c r="D5" s="40"/>
      <c r="E5" s="40"/>
    </row>
    <row r="6" spans="2:16" ht="24" customHeight="1" x14ac:dyDescent="0.3">
      <c r="B6" s="39"/>
      <c r="C6" s="40"/>
      <c r="D6" s="40"/>
      <c r="E6" s="40"/>
    </row>
    <row r="7" spans="2:16" ht="27" customHeight="1" x14ac:dyDescent="0.3">
      <c r="B7" s="39"/>
      <c r="C7" s="40"/>
      <c r="D7" s="40"/>
      <c r="E7" s="40"/>
    </row>
    <row r="8" spans="2:16" ht="18" customHeight="1" x14ac:dyDescent="0.3">
      <c r="B8" s="82"/>
      <c r="C8" s="83"/>
      <c r="D8" s="83"/>
      <c r="E8" s="82"/>
      <c r="P8" s="51"/>
    </row>
    <row r="9" spans="2:16" ht="33" customHeight="1" x14ac:dyDescent="0.3">
      <c r="B9" s="37" t="s">
        <v>128</v>
      </c>
      <c r="C9" s="38" t="s">
        <v>77</v>
      </c>
      <c r="D9" s="38" t="s">
        <v>71</v>
      </c>
      <c r="E9" s="118" t="s">
        <v>72</v>
      </c>
      <c r="N9" s="51"/>
      <c r="O9"/>
      <c r="P9"/>
    </row>
    <row r="10" spans="2:16" ht="15" customHeight="1" x14ac:dyDescent="0.3">
      <c r="B10" s="28" t="s">
        <v>104</v>
      </c>
      <c r="C10" s="29"/>
      <c r="D10" s="89">
        <v>0.23940568377092453</v>
      </c>
      <c r="E10" s="90">
        <v>231</v>
      </c>
      <c r="N10" s="51"/>
      <c r="O10"/>
      <c r="P10"/>
    </row>
    <row r="11" spans="2:16" x14ac:dyDescent="0.3">
      <c r="B11" s="31"/>
      <c r="C11" s="32" t="s">
        <v>73</v>
      </c>
      <c r="D11" s="91">
        <v>0.19492600655276193</v>
      </c>
      <c r="E11" s="92" t="s">
        <v>165</v>
      </c>
      <c r="N11" s="51"/>
      <c r="O11"/>
      <c r="P11"/>
    </row>
    <row r="12" spans="2:16" x14ac:dyDescent="0.3">
      <c r="B12" s="31"/>
      <c r="C12" s="33" t="s">
        <v>74</v>
      </c>
      <c r="D12" s="91">
        <v>0.23940568377092453</v>
      </c>
      <c r="E12" s="92">
        <v>0</v>
      </c>
      <c r="F12" s="50"/>
      <c r="N12" s="51"/>
      <c r="O12"/>
      <c r="P12"/>
    </row>
    <row r="13" spans="2:16" x14ac:dyDescent="0.3">
      <c r="B13" s="31"/>
      <c r="C13" s="33" t="s">
        <v>75</v>
      </c>
      <c r="D13" s="91">
        <v>0.2616595824318394</v>
      </c>
      <c r="E13" s="92">
        <v>154</v>
      </c>
      <c r="N13" s="51"/>
      <c r="O13"/>
      <c r="P13"/>
    </row>
    <row r="14" spans="2:16" x14ac:dyDescent="0.3">
      <c r="B14" s="31"/>
      <c r="C14" s="33" t="s">
        <v>76</v>
      </c>
      <c r="D14" s="91">
        <v>0.23940568377092453</v>
      </c>
      <c r="E14" s="92" t="s">
        <v>164</v>
      </c>
      <c r="N14" s="51"/>
      <c r="O14"/>
      <c r="P14"/>
    </row>
    <row r="15" spans="2:16" x14ac:dyDescent="0.3">
      <c r="B15" s="28" t="s">
        <v>101</v>
      </c>
      <c r="C15" s="29"/>
      <c r="D15" s="89">
        <v>0.15983489695479866</v>
      </c>
      <c r="E15" s="90">
        <v>9103</v>
      </c>
      <c r="N15" s="51"/>
      <c r="O15"/>
      <c r="P15"/>
    </row>
    <row r="16" spans="2:16" x14ac:dyDescent="0.3">
      <c r="B16" s="31"/>
      <c r="C16" s="32" t="s">
        <v>73</v>
      </c>
      <c r="D16" s="91">
        <v>0.1922042541578789</v>
      </c>
      <c r="E16" s="92">
        <v>1963</v>
      </c>
      <c r="H16" s="1"/>
      <c r="N16" s="51"/>
      <c r="O16"/>
      <c r="P16"/>
    </row>
    <row r="17" spans="2:16" ht="15" customHeight="1" x14ac:dyDescent="0.3">
      <c r="B17" s="31"/>
      <c r="C17" s="33" t="s">
        <v>74</v>
      </c>
      <c r="D17" s="91">
        <v>0.16096914125909051</v>
      </c>
      <c r="E17" s="92">
        <v>60</v>
      </c>
      <c r="H17" s="1"/>
      <c r="N17" s="51"/>
      <c r="O17"/>
      <c r="P17"/>
    </row>
    <row r="18" spans="2:16" x14ac:dyDescent="0.3">
      <c r="B18" s="31"/>
      <c r="C18" s="33" t="s">
        <v>75</v>
      </c>
      <c r="D18" s="91">
        <v>0.14659842919154847</v>
      </c>
      <c r="E18" s="92">
        <v>6203</v>
      </c>
      <c r="H18" s="1"/>
      <c r="N18" s="51"/>
      <c r="O18"/>
      <c r="P18"/>
    </row>
    <row r="19" spans="2:16" x14ac:dyDescent="0.3">
      <c r="B19" s="31"/>
      <c r="C19" s="33" t="s">
        <v>76</v>
      </c>
      <c r="D19" s="91">
        <v>0.18092578257342765</v>
      </c>
      <c r="E19" s="92">
        <v>877</v>
      </c>
      <c r="H19" s="1"/>
      <c r="N19" s="51"/>
      <c r="O19"/>
      <c r="P19"/>
    </row>
    <row r="20" spans="2:16" x14ac:dyDescent="0.3">
      <c r="B20" s="28" t="s">
        <v>102</v>
      </c>
      <c r="C20" s="29"/>
      <c r="D20" s="89">
        <v>0.20287486858059722</v>
      </c>
      <c r="E20" s="90">
        <v>635</v>
      </c>
      <c r="N20" s="51"/>
      <c r="O20"/>
      <c r="P20"/>
    </row>
    <row r="21" spans="2:16" x14ac:dyDescent="0.3">
      <c r="B21" s="31"/>
      <c r="C21" s="32" t="s">
        <v>73</v>
      </c>
      <c r="D21" s="91">
        <v>0.24052482234119596</v>
      </c>
      <c r="E21" s="92">
        <v>179</v>
      </c>
      <c r="N21" s="51"/>
      <c r="O21"/>
      <c r="P21"/>
    </row>
    <row r="22" spans="2:16" x14ac:dyDescent="0.3">
      <c r="B22" s="31"/>
      <c r="C22" s="33" t="s">
        <v>74</v>
      </c>
      <c r="D22" s="91">
        <v>0.20287486858059722</v>
      </c>
      <c r="E22" s="92" t="s">
        <v>164</v>
      </c>
      <c r="N22" s="51"/>
      <c r="O22"/>
      <c r="P22"/>
    </row>
    <row r="23" spans="2:16" x14ac:dyDescent="0.3">
      <c r="B23" s="31"/>
      <c r="C23" s="33" t="s">
        <v>75</v>
      </c>
      <c r="D23" s="91">
        <v>0.18241538311743596</v>
      </c>
      <c r="E23" s="92">
        <v>347</v>
      </c>
      <c r="N23" s="51"/>
      <c r="O23"/>
      <c r="P23"/>
    </row>
    <row r="24" spans="2:16" ht="15" customHeight="1" x14ac:dyDescent="0.3">
      <c r="B24" s="31"/>
      <c r="C24" s="33" t="s">
        <v>76</v>
      </c>
      <c r="D24" s="91">
        <v>0.19742767906992595</v>
      </c>
      <c r="E24" s="92" t="s">
        <v>165</v>
      </c>
      <c r="N24" s="51"/>
      <c r="O24"/>
      <c r="P24"/>
    </row>
    <row r="25" spans="2:16" x14ac:dyDescent="0.3">
      <c r="B25" s="28" t="s">
        <v>103</v>
      </c>
      <c r="C25" s="29"/>
      <c r="D25" s="89">
        <v>0.31106186556625331</v>
      </c>
      <c r="E25" s="90">
        <v>22</v>
      </c>
      <c r="N25" s="51"/>
      <c r="O25"/>
      <c r="P25"/>
    </row>
    <row r="26" spans="2:16" x14ac:dyDescent="0.3">
      <c r="B26" s="31"/>
      <c r="C26" s="32" t="s">
        <v>73</v>
      </c>
      <c r="D26" s="91">
        <v>0.31106186556625331</v>
      </c>
      <c r="E26" s="92" t="s">
        <v>164</v>
      </c>
      <c r="N26" s="51"/>
      <c r="O26"/>
      <c r="P26"/>
    </row>
    <row r="27" spans="2:16" x14ac:dyDescent="0.3">
      <c r="B27" s="31"/>
      <c r="C27" s="33" t="s">
        <v>74</v>
      </c>
      <c r="D27" s="91">
        <v>0.31106186556625331</v>
      </c>
      <c r="E27" s="92">
        <v>0</v>
      </c>
      <c r="N27" s="51"/>
      <c r="O27"/>
      <c r="P27"/>
    </row>
    <row r="28" spans="2:16" x14ac:dyDescent="0.3">
      <c r="B28" s="31"/>
      <c r="C28" s="33" t="s">
        <v>75</v>
      </c>
      <c r="D28" s="91">
        <v>0.31106186556625331</v>
      </c>
      <c r="E28" s="92" t="s">
        <v>164</v>
      </c>
      <c r="N28" s="51"/>
      <c r="O28"/>
      <c r="P28"/>
    </row>
    <row r="29" spans="2:16" x14ac:dyDescent="0.3">
      <c r="B29" s="31"/>
      <c r="C29" s="33" t="s">
        <v>76</v>
      </c>
      <c r="D29" s="91">
        <v>0.34596000848749447</v>
      </c>
      <c r="E29" s="92">
        <v>14</v>
      </c>
      <c r="N29" s="51"/>
      <c r="O29"/>
      <c r="P29"/>
    </row>
    <row r="30" spans="2:16" x14ac:dyDescent="0.3">
      <c r="B30" s="28" t="s">
        <v>106</v>
      </c>
      <c r="C30" s="29"/>
      <c r="D30" s="89">
        <v>0.16318041580022585</v>
      </c>
      <c r="E30" s="90" t="s">
        <v>164</v>
      </c>
      <c r="N30" s="51"/>
      <c r="O30"/>
      <c r="P30"/>
    </row>
    <row r="31" spans="2:16" ht="15" customHeight="1" x14ac:dyDescent="0.3">
      <c r="B31" s="31"/>
      <c r="C31" s="33" t="s">
        <v>73</v>
      </c>
      <c r="D31" s="91">
        <v>0.16318041580022585</v>
      </c>
      <c r="E31" s="92">
        <v>0</v>
      </c>
      <c r="N31" s="51"/>
      <c r="O31"/>
      <c r="P31"/>
    </row>
    <row r="32" spans="2:16" x14ac:dyDescent="0.3">
      <c r="B32" s="31"/>
      <c r="C32" s="33" t="s">
        <v>74</v>
      </c>
      <c r="D32" s="91">
        <v>0.16318041580022585</v>
      </c>
      <c r="E32" s="92" t="s">
        <v>164</v>
      </c>
      <c r="N32" s="51"/>
      <c r="O32"/>
      <c r="P32"/>
    </row>
    <row r="33" spans="2:16" x14ac:dyDescent="0.3">
      <c r="B33" s="31"/>
      <c r="C33" s="33" t="s">
        <v>75</v>
      </c>
      <c r="D33" s="91">
        <v>0.16318041580022585</v>
      </c>
      <c r="E33" s="92">
        <v>0</v>
      </c>
      <c r="N33" s="51"/>
      <c r="O33"/>
      <c r="P33"/>
    </row>
    <row r="34" spans="2:16" x14ac:dyDescent="0.3">
      <c r="B34" s="30"/>
      <c r="C34" s="33" t="s">
        <v>76</v>
      </c>
      <c r="D34" s="91">
        <v>0.16318041580022585</v>
      </c>
      <c r="E34" s="92" t="s">
        <v>164</v>
      </c>
      <c r="N34" s="51"/>
      <c r="O34"/>
      <c r="P34"/>
    </row>
    <row r="35" spans="2:16" x14ac:dyDescent="0.3">
      <c r="B35" s="28" t="s">
        <v>105</v>
      </c>
      <c r="C35" s="29"/>
      <c r="D35" s="89">
        <v>5.1511220184254997E-2</v>
      </c>
      <c r="E35" s="90">
        <v>168</v>
      </c>
      <c r="N35" s="51"/>
      <c r="O35"/>
      <c r="P35"/>
    </row>
    <row r="36" spans="2:16" x14ac:dyDescent="0.3">
      <c r="B36" s="31"/>
      <c r="C36" s="32" t="s">
        <v>73</v>
      </c>
      <c r="D36" s="91">
        <v>5.1511220184254997E-2</v>
      </c>
      <c r="E36" s="92" t="s">
        <v>164</v>
      </c>
      <c r="N36" s="51"/>
      <c r="O36"/>
      <c r="P36"/>
    </row>
    <row r="37" spans="2:16" x14ac:dyDescent="0.3">
      <c r="B37" s="31"/>
      <c r="C37" s="33" t="s">
        <v>74</v>
      </c>
      <c r="D37" s="91">
        <v>5.410464279558224E-2</v>
      </c>
      <c r="E37" s="92">
        <v>121</v>
      </c>
      <c r="N37" s="51"/>
      <c r="O37"/>
      <c r="P37"/>
    </row>
    <row r="38" spans="2:16" ht="15" customHeight="1" x14ac:dyDescent="0.3">
      <c r="B38" s="31"/>
      <c r="C38" s="33" t="s">
        <v>75</v>
      </c>
      <c r="D38" s="91">
        <v>4.3388851030145656E-2</v>
      </c>
      <c r="E38" s="92">
        <v>43</v>
      </c>
      <c r="G38" s="1"/>
      <c r="N38" s="51"/>
      <c r="O38"/>
      <c r="P38"/>
    </row>
    <row r="39" spans="2:16" x14ac:dyDescent="0.3">
      <c r="B39" s="31"/>
      <c r="C39" s="33" t="s">
        <v>76</v>
      </c>
      <c r="D39" s="91">
        <v>5.1511220184254997E-2</v>
      </c>
      <c r="E39" s="92" t="s">
        <v>164</v>
      </c>
      <c r="G39" s="1"/>
      <c r="N39" s="51"/>
      <c r="O39"/>
      <c r="P39"/>
    </row>
    <row r="40" spans="2:16" x14ac:dyDescent="0.3">
      <c r="B40" s="28" t="s">
        <v>119</v>
      </c>
      <c r="C40" s="29"/>
      <c r="D40" s="89">
        <v>0.16318041580022585</v>
      </c>
      <c r="E40" s="90" t="s">
        <v>164</v>
      </c>
      <c r="G40" s="1"/>
      <c r="N40" s="51"/>
      <c r="O40"/>
      <c r="P40"/>
    </row>
    <row r="41" spans="2:16" x14ac:dyDescent="0.3">
      <c r="B41" s="31"/>
      <c r="C41" s="33" t="s">
        <v>73</v>
      </c>
      <c r="D41" s="91">
        <v>0.16318041580022585</v>
      </c>
      <c r="E41" s="92" t="s">
        <v>164</v>
      </c>
      <c r="G41" s="1"/>
      <c r="N41" s="51"/>
      <c r="O41"/>
      <c r="P41"/>
    </row>
    <row r="42" spans="2:16" x14ac:dyDescent="0.3">
      <c r="B42" s="30"/>
      <c r="C42" s="33" t="s">
        <v>74</v>
      </c>
      <c r="D42" s="91">
        <v>0.16318041580022585</v>
      </c>
      <c r="E42" s="92">
        <v>0</v>
      </c>
      <c r="G42" s="1"/>
      <c r="N42" s="51"/>
      <c r="O42"/>
      <c r="P42"/>
    </row>
    <row r="43" spans="2:16" x14ac:dyDescent="0.3">
      <c r="B43" s="30"/>
      <c r="C43" s="33" t="s">
        <v>75</v>
      </c>
      <c r="D43" s="91">
        <v>0.16318041580022585</v>
      </c>
      <c r="E43" s="92" t="s">
        <v>164</v>
      </c>
      <c r="G43" s="1"/>
      <c r="N43" s="51"/>
      <c r="O43"/>
      <c r="P43"/>
    </row>
    <row r="44" spans="2:16" x14ac:dyDescent="0.3">
      <c r="B44" s="36"/>
      <c r="C44" s="35" t="s">
        <v>76</v>
      </c>
      <c r="D44" s="93">
        <v>0.16318041580022585</v>
      </c>
      <c r="E44" s="94">
        <v>0</v>
      </c>
      <c r="G44" s="1"/>
      <c r="N44" s="51"/>
      <c r="O44"/>
      <c r="P44"/>
    </row>
    <row r="45" spans="2:16" x14ac:dyDescent="0.3">
      <c r="B45" s="28" t="s">
        <v>108</v>
      </c>
      <c r="C45" s="29"/>
      <c r="D45" s="89">
        <v>0.16318041580022585</v>
      </c>
      <c r="E45" s="90">
        <v>0</v>
      </c>
      <c r="N45" s="51"/>
      <c r="O45"/>
      <c r="P45"/>
    </row>
    <row r="46" spans="2:16" x14ac:dyDescent="0.3">
      <c r="B46" s="31"/>
      <c r="C46" s="32" t="s">
        <v>73</v>
      </c>
      <c r="D46" s="91">
        <v>0.16318041580022585</v>
      </c>
      <c r="E46" s="92">
        <v>0</v>
      </c>
      <c r="N46" s="51"/>
      <c r="O46"/>
      <c r="P46"/>
    </row>
    <row r="47" spans="2:16" x14ac:dyDescent="0.3">
      <c r="B47" s="31"/>
      <c r="C47" s="33" t="s">
        <v>74</v>
      </c>
      <c r="D47" s="91">
        <v>0.16318041580022585</v>
      </c>
      <c r="E47" s="92">
        <v>0</v>
      </c>
      <c r="N47" s="51"/>
      <c r="O47"/>
      <c r="P47"/>
    </row>
    <row r="48" spans="2:16" x14ac:dyDescent="0.3">
      <c r="B48" s="31"/>
      <c r="C48" s="33" t="s">
        <v>75</v>
      </c>
      <c r="D48" s="91">
        <v>0.16318041580022585</v>
      </c>
      <c r="E48" s="92">
        <v>0</v>
      </c>
      <c r="O48"/>
      <c r="P48"/>
    </row>
    <row r="49" spans="1:16" x14ac:dyDescent="0.3">
      <c r="B49" s="31"/>
      <c r="C49" s="33" t="s">
        <v>76</v>
      </c>
      <c r="D49" s="91">
        <v>0.16318041580022585</v>
      </c>
      <c r="E49" s="92">
        <v>0</v>
      </c>
      <c r="O49"/>
      <c r="P49"/>
    </row>
    <row r="50" spans="1:16" x14ac:dyDescent="0.3">
      <c r="B50" s="28" t="s">
        <v>109</v>
      </c>
      <c r="C50" s="29"/>
      <c r="D50" s="89">
        <v>0.16318041580022585</v>
      </c>
      <c r="E50" s="90">
        <v>0</v>
      </c>
      <c r="O50"/>
      <c r="P50"/>
    </row>
    <row r="51" spans="1:16" x14ac:dyDescent="0.3">
      <c r="B51" s="31"/>
      <c r="C51" s="32" t="s">
        <v>73</v>
      </c>
      <c r="D51" s="91">
        <v>0.16318041580022585</v>
      </c>
      <c r="E51" s="92">
        <v>0</v>
      </c>
      <c r="O51"/>
      <c r="P51"/>
    </row>
    <row r="52" spans="1:16" ht="15" customHeight="1" x14ac:dyDescent="0.3">
      <c r="B52" s="31"/>
      <c r="C52" s="33" t="s">
        <v>74</v>
      </c>
      <c r="D52" s="91">
        <v>0.16318041580022585</v>
      </c>
      <c r="E52" s="92">
        <v>0</v>
      </c>
      <c r="O52"/>
      <c r="P52"/>
    </row>
    <row r="53" spans="1:16" x14ac:dyDescent="0.3">
      <c r="B53" s="31"/>
      <c r="C53" s="33" t="s">
        <v>75</v>
      </c>
      <c r="D53" s="91">
        <v>0.16318041580022585</v>
      </c>
      <c r="E53" s="92">
        <v>0</v>
      </c>
      <c r="O53"/>
      <c r="P53"/>
    </row>
    <row r="54" spans="1:16" x14ac:dyDescent="0.3">
      <c r="B54" s="34"/>
      <c r="C54" s="35" t="s">
        <v>76</v>
      </c>
      <c r="D54" s="93">
        <v>0.16318041580022585</v>
      </c>
      <c r="E54" s="94">
        <v>0</v>
      </c>
      <c r="O54"/>
      <c r="P54"/>
    </row>
    <row r="55" spans="1:16" x14ac:dyDescent="0.3">
      <c r="A55" s="1" t="s">
        <v>93</v>
      </c>
      <c r="B55" s="87"/>
      <c r="C55" s="33"/>
      <c r="D55" s="91"/>
      <c r="E55" s="95"/>
      <c r="F55" s="1"/>
      <c r="O55"/>
      <c r="P55"/>
    </row>
    <row r="56" spans="1:16" x14ac:dyDescent="0.3">
      <c r="A56" s="1"/>
      <c r="B56" s="85"/>
      <c r="C56" s="33"/>
      <c r="D56" s="52"/>
      <c r="E56" s="86"/>
      <c r="F56" s="1"/>
      <c r="O56"/>
      <c r="P56"/>
    </row>
    <row r="57" spans="1:16" x14ac:dyDescent="0.3">
      <c r="A57" s="1"/>
      <c r="B57" s="1" t="s">
        <v>127</v>
      </c>
      <c r="C57" s="1"/>
      <c r="D57" s="52"/>
      <c r="E57" s="86"/>
      <c r="F57" s="1"/>
      <c r="O57"/>
      <c r="P57"/>
    </row>
    <row r="58" spans="1:16" x14ac:dyDescent="0.3">
      <c r="A58" s="1"/>
      <c r="B58" s="1" t="s">
        <v>120</v>
      </c>
      <c r="C58" s="1"/>
      <c r="D58" s="52"/>
      <c r="E58" s="88"/>
      <c r="F58" s="1"/>
      <c r="O58"/>
      <c r="P58"/>
    </row>
    <row r="59" spans="1:16" ht="15" customHeight="1" x14ac:dyDescent="0.3">
      <c r="A59" s="1"/>
      <c r="B59" s="100" t="s">
        <v>88</v>
      </c>
      <c r="C59" s="1"/>
      <c r="D59" s="52"/>
      <c r="E59" s="88"/>
      <c r="F59" s="1"/>
      <c r="O59"/>
      <c r="P59"/>
    </row>
    <row r="60" spans="1:16" x14ac:dyDescent="0.3">
      <c r="A60" s="1"/>
      <c r="B60" s="87"/>
      <c r="C60" s="33"/>
      <c r="D60" s="52"/>
      <c r="E60" s="88"/>
      <c r="F60" s="1"/>
      <c r="O60"/>
      <c r="P60"/>
    </row>
    <row r="61" spans="1:16" x14ac:dyDescent="0.3">
      <c r="A61" s="1"/>
      <c r="B61" s="87"/>
      <c r="C61" s="33"/>
      <c r="D61" s="52"/>
      <c r="E61" s="88"/>
      <c r="F61" s="1"/>
      <c r="O61"/>
      <c r="P61"/>
    </row>
    <row r="62" spans="1:16" x14ac:dyDescent="0.3">
      <c r="A62" s="1"/>
      <c r="B62" s="87"/>
      <c r="C62" s="33"/>
      <c r="D62" s="52"/>
      <c r="E62" s="86"/>
      <c r="F62" s="1"/>
      <c r="O62"/>
      <c r="P62"/>
    </row>
    <row r="63" spans="1:16" x14ac:dyDescent="0.3">
      <c r="A63" s="1"/>
      <c r="B63" s="85"/>
      <c r="C63" s="33"/>
      <c r="D63" s="52"/>
      <c r="E63" s="86"/>
      <c r="F63" s="1"/>
      <c r="O63"/>
      <c r="P63"/>
    </row>
    <row r="64" spans="1:16" x14ac:dyDescent="0.3">
      <c r="A64" s="1"/>
      <c r="B64" s="1"/>
      <c r="C64" s="1"/>
      <c r="D64" s="1"/>
      <c r="E64" s="1"/>
      <c r="F64" s="1"/>
      <c r="O64"/>
      <c r="P64"/>
    </row>
    <row r="65" spans="2:16" x14ac:dyDescent="0.3">
      <c r="O65"/>
      <c r="P65"/>
    </row>
    <row r="66" spans="2:16" x14ac:dyDescent="0.3">
      <c r="O66"/>
      <c r="P66"/>
    </row>
    <row r="67" spans="2:16" x14ac:dyDescent="0.3">
      <c r="O67"/>
      <c r="P67"/>
    </row>
    <row r="68" spans="2:16" x14ac:dyDescent="0.3">
      <c r="O68"/>
      <c r="P68"/>
    </row>
    <row r="69" spans="2:16" x14ac:dyDescent="0.3">
      <c r="O69"/>
      <c r="P69"/>
    </row>
    <row r="70" spans="2:16" x14ac:dyDescent="0.3">
      <c r="P70" s="51"/>
    </row>
    <row r="71" spans="2:16" x14ac:dyDescent="0.3">
      <c r="P71" s="51"/>
    </row>
    <row r="72" spans="2:16" x14ac:dyDescent="0.3">
      <c r="P72" s="51"/>
    </row>
    <row r="73" spans="2:16" ht="15" customHeight="1" x14ac:dyDescent="0.3">
      <c r="B73" s="85"/>
      <c r="C73" s="33"/>
      <c r="D73" s="52"/>
      <c r="E73" s="86"/>
      <c r="P73" s="51"/>
    </row>
    <row r="74" spans="2:16" x14ac:dyDescent="0.3">
      <c r="B74" s="85"/>
      <c r="C74" s="33"/>
      <c r="D74" s="52"/>
      <c r="E74" s="86"/>
      <c r="P74" s="51"/>
    </row>
    <row r="75" spans="2:16" x14ac:dyDescent="0.3">
      <c r="B75" s="84"/>
      <c r="C75" s="33"/>
      <c r="D75" s="52"/>
      <c r="E75" s="88"/>
      <c r="P75" s="51"/>
    </row>
    <row r="76" spans="2:16" x14ac:dyDescent="0.3">
      <c r="B76" s="87"/>
      <c r="C76" s="32"/>
      <c r="D76" s="52"/>
      <c r="E76" s="88"/>
      <c r="P76" s="51"/>
    </row>
    <row r="77" spans="2:16" x14ac:dyDescent="0.3">
      <c r="B77" s="87"/>
      <c r="C77" s="33"/>
      <c r="D77" s="52"/>
      <c r="E77" s="88"/>
      <c r="P77" s="51"/>
    </row>
    <row r="78" spans="2:16" x14ac:dyDescent="0.3">
      <c r="B78" s="87"/>
      <c r="C78" s="33"/>
      <c r="D78" s="52"/>
      <c r="E78" s="88"/>
      <c r="P78" s="51"/>
    </row>
    <row r="79" spans="2:16" x14ac:dyDescent="0.3">
      <c r="B79" s="87"/>
      <c r="C79" s="33"/>
      <c r="D79" s="52"/>
      <c r="E79" s="88"/>
      <c r="P79" s="51"/>
    </row>
    <row r="80" spans="2:16" x14ac:dyDescent="0.3">
      <c r="B80" s="85"/>
      <c r="C80" s="33"/>
      <c r="D80" s="52"/>
      <c r="E80" s="88"/>
      <c r="P80" s="51"/>
    </row>
    <row r="81" spans="2:16" x14ac:dyDescent="0.3">
      <c r="B81" s="85"/>
      <c r="C81" s="33"/>
      <c r="D81" s="52"/>
      <c r="E81" s="88"/>
      <c r="P81" s="51"/>
    </row>
    <row r="82" spans="2:16" x14ac:dyDescent="0.3">
      <c r="B82" s="85"/>
      <c r="C82" s="33"/>
      <c r="D82" s="52"/>
      <c r="E82" s="88"/>
      <c r="P82" s="51"/>
    </row>
    <row r="83" spans="2:16" x14ac:dyDescent="0.3">
      <c r="P83" s="51"/>
    </row>
    <row r="84" spans="2:16" x14ac:dyDescent="0.3">
      <c r="P84" s="51"/>
    </row>
    <row r="85" spans="2:16" x14ac:dyDescent="0.3">
      <c r="P85" s="51"/>
    </row>
    <row r="86" spans="2:16" x14ac:dyDescent="0.3">
      <c r="P86" s="51"/>
    </row>
    <row r="87" spans="2:16" ht="15" hidden="1" x14ac:dyDescent="0.25">
      <c r="P87" s="51"/>
    </row>
    <row r="88" spans="2:16" ht="15" hidden="1" x14ac:dyDescent="0.25">
      <c r="P88" s="51"/>
    </row>
    <row r="89" spans="2:16" ht="15" hidden="1" x14ac:dyDescent="0.25">
      <c r="P89" s="51"/>
    </row>
    <row r="90" spans="2:16" ht="15" hidden="1" x14ac:dyDescent="0.25">
      <c r="P90" s="51"/>
    </row>
    <row r="91" spans="2:16" ht="15" hidden="1" x14ac:dyDescent="0.25">
      <c r="P91" s="51"/>
    </row>
    <row r="92" spans="2:16" x14ac:dyDescent="0.3">
      <c r="P92" s="51"/>
    </row>
    <row r="93" spans="2:16" x14ac:dyDescent="0.3">
      <c r="P93" s="51"/>
    </row>
    <row r="94" spans="2:16" x14ac:dyDescent="0.3">
      <c r="P94" s="51"/>
    </row>
    <row r="95" spans="2:16" x14ac:dyDescent="0.3">
      <c r="P95" s="51"/>
    </row>
    <row r="96" spans="2:16" x14ac:dyDescent="0.3">
      <c r="P96" s="51"/>
    </row>
    <row r="97" spans="16:16" x14ac:dyDescent="0.3">
      <c r="P97" s="51"/>
    </row>
    <row r="98" spans="16:16" x14ac:dyDescent="0.3">
      <c r="P98" s="51"/>
    </row>
    <row r="99" spans="16:16" x14ac:dyDescent="0.3"/>
    <row r="100" spans="16:16" ht="15" hidden="1" x14ac:dyDescent="0.25"/>
    <row r="101" spans="16:16" x14ac:dyDescent="0.3"/>
    <row r="102" spans="16:16" x14ac:dyDescent="0.3"/>
    <row r="103" spans="16:16" x14ac:dyDescent="0.3"/>
    <row r="104" spans="16:16" ht="15" hidden="1" x14ac:dyDescent="0.25"/>
    <row r="105" spans="16:16" ht="15" hidden="1" x14ac:dyDescent="0.25"/>
    <row r="106" spans="16:16" ht="15" hidden="1" x14ac:dyDescent="0.25"/>
    <row r="107" spans="16:16" ht="15" hidden="1" x14ac:dyDescent="0.25"/>
    <row r="108" spans="16:16" ht="15" hidden="1" x14ac:dyDescent="0.25"/>
    <row r="109" spans="16:16" ht="15" hidden="1" x14ac:dyDescent="0.25"/>
    <row r="110" spans="16:16" ht="15" hidden="1" x14ac:dyDescent="0.25"/>
    <row r="111" spans="16:16" ht="15" hidden="1" x14ac:dyDescent="0.25"/>
    <row r="112" spans="16:16"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90" zoomScaleNormal="90" workbookViewId="0">
      <selection activeCell="Y18" sqref="Y18"/>
    </sheetView>
  </sheetViews>
  <sheetFormatPr defaultColWidth="0" defaultRowHeight="14.4" customHeight="1" zeroHeight="1" x14ac:dyDescent="0.3"/>
  <cols>
    <col min="1" max="1" width="4.5546875" style="20" customWidth="1"/>
    <col min="2" max="25" width="9.109375" style="20" customWidth="1"/>
    <col min="26" max="16384" width="9.109375" style="20" hidden="1"/>
  </cols>
  <sheetData>
    <row r="1" spans="1:24" ht="17.399999999999999" x14ac:dyDescent="0.3">
      <c r="A1" s="24" t="s">
        <v>67</v>
      </c>
    </row>
    <row r="2" spans="1:24" ht="9.75" customHeight="1" x14ac:dyDescent="0.3"/>
    <row r="3" spans="1:24" ht="30.75" customHeight="1" x14ac:dyDescent="0.3">
      <c r="B3" s="143" t="s">
        <v>121</v>
      </c>
      <c r="C3" s="143"/>
      <c r="D3" s="143"/>
      <c r="E3" s="143"/>
      <c r="F3" s="143"/>
      <c r="G3" s="143"/>
      <c r="H3" s="143"/>
      <c r="I3" s="143"/>
      <c r="J3" s="143"/>
      <c r="K3" s="143"/>
      <c r="L3" s="143"/>
      <c r="M3" s="143"/>
      <c r="N3" s="143"/>
      <c r="O3" s="143"/>
      <c r="P3" s="143"/>
      <c r="Q3" s="143"/>
      <c r="R3" s="143"/>
      <c r="S3" s="143"/>
      <c r="T3" s="143"/>
      <c r="U3" s="143"/>
      <c r="V3" s="143"/>
      <c r="W3" s="143"/>
      <c r="X3" s="143"/>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24" sqref="C24"/>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4" t="s">
        <v>1</v>
      </c>
    </row>
    <row r="3" spans="2:4" ht="14.25" x14ac:dyDescent="0.2">
      <c r="B3" s="2" t="s">
        <v>70</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7.6" x14ac:dyDescent="0.25">
      <c r="B8" s="8" t="s">
        <v>4</v>
      </c>
      <c r="C8" s="9" t="s">
        <v>36</v>
      </c>
    </row>
    <row r="9" spans="2:4" x14ac:dyDescent="0.25">
      <c r="B9" s="144" t="s">
        <v>5</v>
      </c>
      <c r="C9" s="10" t="s">
        <v>6</v>
      </c>
    </row>
    <row r="10" spans="2:4" ht="27.6" x14ac:dyDescent="0.25">
      <c r="B10" s="145"/>
      <c r="C10" s="5" t="s">
        <v>7</v>
      </c>
    </row>
    <row r="11" spans="2:4" x14ac:dyDescent="0.25">
      <c r="B11" s="146"/>
      <c r="C11" s="7" t="s">
        <v>8</v>
      </c>
    </row>
    <row r="12" spans="2:4" ht="27.6" x14ac:dyDescent="0.25">
      <c r="B12" s="8" t="s">
        <v>9</v>
      </c>
      <c r="C12" s="9" t="s">
        <v>10</v>
      </c>
    </row>
    <row r="13" spans="2:4" ht="27.6" x14ac:dyDescent="0.25">
      <c r="B13" s="8" t="s">
        <v>11</v>
      </c>
      <c r="C13" s="9" t="s">
        <v>37</v>
      </c>
    </row>
    <row r="14" spans="2:4" ht="27.6" x14ac:dyDescent="0.25">
      <c r="B14" s="8" t="s">
        <v>12</v>
      </c>
      <c r="C14" s="9" t="s">
        <v>38</v>
      </c>
    </row>
    <row r="15" spans="2:4" x14ac:dyDescent="0.25">
      <c r="B15" s="144" t="s">
        <v>13</v>
      </c>
      <c r="C15" s="10" t="s">
        <v>14</v>
      </c>
    </row>
    <row r="16" spans="2:4" x14ac:dyDescent="0.25">
      <c r="B16" s="145"/>
      <c r="C16" s="6" t="s">
        <v>39</v>
      </c>
    </row>
    <row r="17" spans="2:3" x14ac:dyDescent="0.25">
      <c r="B17" s="145"/>
      <c r="C17" s="6" t="s">
        <v>40</v>
      </c>
    </row>
    <row r="18" spans="2:3" x14ac:dyDescent="0.25">
      <c r="B18" s="145"/>
      <c r="C18" s="6" t="s">
        <v>41</v>
      </c>
    </row>
    <row r="19" spans="2:3" x14ac:dyDescent="0.25">
      <c r="B19" s="146"/>
      <c r="C19" s="7" t="s">
        <v>42</v>
      </c>
    </row>
    <row r="20" spans="2:3" ht="27.6" x14ac:dyDescent="0.25">
      <c r="B20" s="8" t="s">
        <v>15</v>
      </c>
      <c r="C20" s="9" t="s">
        <v>43</v>
      </c>
    </row>
    <row r="21" spans="2:3" ht="27.6" x14ac:dyDescent="0.25">
      <c r="B21" s="8" t="s">
        <v>16</v>
      </c>
      <c r="C21" s="9" t="s">
        <v>44</v>
      </c>
    </row>
    <row r="22" spans="2:3" x14ac:dyDescent="0.25">
      <c r="B22" s="8" t="s">
        <v>17</v>
      </c>
      <c r="C22" s="9" t="s">
        <v>45</v>
      </c>
    </row>
    <row r="23" spans="2:3" x14ac:dyDescent="0.25">
      <c r="B23" s="144" t="s">
        <v>18</v>
      </c>
      <c r="C23" s="10" t="s">
        <v>19</v>
      </c>
    </row>
    <row r="24" spans="2:3" ht="27.6" x14ac:dyDescent="0.25">
      <c r="B24" s="146"/>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44" t="s">
        <v>27</v>
      </c>
      <c r="C30" s="147" t="s">
        <v>28</v>
      </c>
    </row>
    <row r="31" spans="2:3" x14ac:dyDescent="0.25">
      <c r="B31" s="146"/>
      <c r="C31" s="148"/>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DECCCHH-87-710</_dlc_DocId>
    <_dlc_DocIdUrl xmlns="f7e53c2a-c5c2-4bbb-ab47-6d506cb60401">
      <Url>https://edrms.decc.gsi.gov.uk/ch/smf/CCW/_layouts/15/DocIdRedir.aspx?ID=DECCCHH-87-710</Url>
      <Description>DECCCHH-87-710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660768BCB5D1254AAC3B0B57CAED5FB3" ma:contentTypeVersion="7" ma:contentTypeDescription="DECC Microsoft Excel Spreadsheet Content Type" ma:contentTypeScope="" ma:versionID="60b176df1e28c7af1d62d44dbcb43e64">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8b8d907b129e4f0886b7469fb4b0f9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F2A9C63E-2823-45B3-9B31-27CBFF8DD8CF}">
  <ds:schemaRefs>
    <ds:schemaRef ds:uri="http://schemas.microsoft.com/sharepoint/v3/contenttype/forms"/>
  </ds:schemaRefs>
</ds:datastoreItem>
</file>

<file path=customXml/itemProps2.xml><?xml version="1.0" encoding="utf-8"?>
<ds:datastoreItem xmlns:ds="http://schemas.openxmlformats.org/officeDocument/2006/customXml" ds:itemID="{5B78BDBD-DA86-4259-833F-EE3B5A3EEDA5}">
  <ds:schemaRefs>
    <ds:schemaRef ds:uri="http://schemas.microsoft.com/sharepoint/events"/>
  </ds:schemaRefs>
</ds:datastoreItem>
</file>

<file path=customXml/itemProps3.xml><?xml version="1.0" encoding="utf-8"?>
<ds:datastoreItem xmlns:ds="http://schemas.openxmlformats.org/officeDocument/2006/customXml" ds:itemID="{24B6B11E-8F64-4428-B842-BB11CD811E3A}">
  <ds:schemaRefs>
    <ds:schemaRef ds:uri="http://www.w3.org/XML/1998/namespace"/>
    <ds:schemaRef ds:uri="http://schemas.microsoft.com/office/2006/documentManagement/types"/>
    <ds:schemaRef ds:uri="http://schemas.microsoft.com/sharepoint/v3"/>
    <ds:schemaRef ds:uri="http://schemas.microsoft.com/office/infopath/2007/PartnerControls"/>
    <ds:schemaRef ds:uri="http://purl.org/dc/elements/1.1/"/>
    <ds:schemaRef ds:uri="http://purl.org/dc/terms/"/>
    <ds:schemaRef ds:uri="f7e53c2a-c5c2-4bbb-ab47-6d506cb6040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DFDDA799-FA5B-415C-B812-284DD4F60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ADCAEFF-EFD8-4360-A546-7D8771F1281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A. Tariff Change Notice</vt:lpstr>
      <vt:lpstr>B. Table 2</vt:lpstr>
      <vt:lpstr>B. Table 3</vt:lpstr>
      <vt:lpstr>B. Graph interpretation</vt:lpstr>
      <vt:lpstr>B. Glossary</vt:lpstr>
      <vt:lpstr>B. Total</vt:lpstr>
      <vt:lpstr>B. Small biomass plants</vt:lpstr>
      <vt:lpstr>B. Medium biomass plants</vt:lpstr>
      <vt:lpstr>B. Large biomass plants</vt:lpstr>
      <vt:lpstr>B. Ground source heat pumps</vt:lpstr>
      <vt:lpstr>B. Solar collectors</vt:lpstr>
      <vt:lpstr>B. Biogas</vt:lpstr>
      <vt:lpstr>B. Biomethane</vt:lpstr>
      <vt:lpstr>B. Solid biomass CHP plants</vt:lpstr>
      <vt:lpstr>B. Deep geothermal plants</vt:lpstr>
      <vt:lpstr>B. 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2016-03-01T11:59:30Z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0x01010020B27A3BB4AD4E469BDEA344273B4F220200660768BCB5D1254AAC3B0B57CAED5FB3</vt:lpwstr>
  </property>
  <property fmtid="{D5CDD505-2E9C-101B-9397-08002B2CF9AE}" pid="3" name="_dlc_DocIdItemGuid">
    <vt:lpwstr>46505a8d-025b-4883-b5ce-a41cf7a9bef7</vt:lpwstr>
  </property>
</Properties>
</file>