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hidePivotFieldList="1" defaultThemeVersion="124226"/>
  <bookViews>
    <workbookView xWindow="-15" yWindow="-15" windowWidth="9615" windowHeight="11955" tabRatio="694"/>
  </bookViews>
  <sheets>
    <sheet name="Summary" sheetId="13" r:id="rId1"/>
    <sheet name="Medical Conditions" sheetId="14" state="hidden" r:id="rId2"/>
  </sheets>
  <definedNames>
    <definedName name="_xlnm._FilterDatabase" localSheetId="0" hidden="1">Summary!$D$7:$H$208</definedName>
  </definedNames>
  <calcPr calcId="125725"/>
</workbook>
</file>

<file path=xl/calcChain.xml><?xml version="1.0" encoding="utf-8"?>
<calcChain xmlns="http://schemas.openxmlformats.org/spreadsheetml/2006/main">
  <c r="E208" i="13"/>
  <c r="F208"/>
  <c r="G208"/>
  <c r="H208"/>
  <c r="D208"/>
  <c r="M16"/>
  <c r="N16"/>
  <c r="O16"/>
  <c r="P16"/>
  <c r="Q16"/>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82"/>
  <c r="C83"/>
  <c r="C84"/>
  <c r="C85"/>
  <c r="C86"/>
  <c r="C87"/>
  <c r="C88"/>
  <c r="C89"/>
  <c r="C90"/>
  <c r="C91"/>
  <c r="C92"/>
  <c r="C93"/>
  <c r="C94"/>
  <c r="C95"/>
  <c r="C96"/>
  <c r="C97"/>
  <c r="C98"/>
  <c r="C99"/>
  <c r="C100"/>
  <c r="C101"/>
  <c r="C102"/>
  <c r="C103"/>
  <c r="C104"/>
  <c r="C105"/>
  <c r="C106"/>
  <c r="C107"/>
  <c r="C108"/>
  <c r="C109"/>
  <c r="C110"/>
  <c r="C111"/>
  <c r="C112"/>
  <c r="C113"/>
  <c r="C114"/>
  <c r="C115"/>
  <c r="C116"/>
  <c r="C117"/>
  <c r="C118"/>
  <c r="C119"/>
  <c r="C120"/>
  <c r="C121"/>
  <c r="C122"/>
  <c r="C123"/>
  <c r="C124"/>
  <c r="C125"/>
  <c r="C126"/>
  <c r="C127"/>
  <c r="C128"/>
  <c r="C129"/>
  <c r="C130"/>
  <c r="C131"/>
  <c r="C132"/>
  <c r="C133"/>
  <c r="C134"/>
  <c r="C135"/>
  <c r="C136"/>
  <c r="C137"/>
  <c r="C138"/>
  <c r="C139"/>
  <c r="C140"/>
  <c r="C141"/>
  <c r="C142"/>
  <c r="C143"/>
  <c r="C144"/>
  <c r="C145"/>
  <c r="C146"/>
  <c r="C147"/>
  <c r="C148"/>
  <c r="C149"/>
  <c r="C150"/>
  <c r="C151"/>
  <c r="C152"/>
  <c r="C153"/>
  <c r="C154"/>
  <c r="C155"/>
  <c r="C156"/>
  <c r="C157"/>
  <c r="C158"/>
  <c r="C159"/>
  <c r="C160"/>
  <c r="C161"/>
  <c r="C162"/>
  <c r="C163"/>
  <c r="C164"/>
  <c r="C165"/>
  <c r="C166"/>
  <c r="C167"/>
  <c r="C168"/>
  <c r="C169"/>
  <c r="C170"/>
  <c r="C171"/>
  <c r="C172"/>
  <c r="C173"/>
  <c r="C174"/>
  <c r="C175"/>
  <c r="C176"/>
  <c r="C177"/>
  <c r="C178"/>
  <c r="C179"/>
  <c r="C180"/>
  <c r="C181"/>
  <c r="C182"/>
  <c r="C183"/>
  <c r="C184"/>
  <c r="C185"/>
  <c r="C186"/>
  <c r="C187"/>
  <c r="C188"/>
  <c r="C189"/>
  <c r="C190"/>
  <c r="C191"/>
  <c r="C192"/>
  <c r="C193"/>
  <c r="C194"/>
  <c r="C195"/>
  <c r="C196"/>
  <c r="C197"/>
  <c r="C198"/>
  <c r="C199"/>
  <c r="C200"/>
  <c r="C201"/>
  <c r="C202"/>
  <c r="C203"/>
  <c r="C204"/>
  <c r="C205"/>
  <c r="C206"/>
  <c r="C207"/>
  <c r="C8"/>
</calcChain>
</file>

<file path=xl/sharedStrings.xml><?xml version="1.0" encoding="utf-8"?>
<sst xmlns="http://schemas.openxmlformats.org/spreadsheetml/2006/main" count="740" uniqueCount="535">
  <si>
    <t>V01</t>
  </si>
  <si>
    <t>D01</t>
  </si>
  <si>
    <t>D15</t>
  </si>
  <si>
    <t>B31</t>
  </si>
  <si>
    <t>V03</t>
  </si>
  <si>
    <t>E01</t>
  </si>
  <si>
    <t>D18</t>
  </si>
  <si>
    <t>D09</t>
  </si>
  <si>
    <t>V06</t>
  </si>
  <si>
    <t>H37</t>
  </si>
  <si>
    <t>B08</t>
  </si>
  <si>
    <t>D02</t>
  </si>
  <si>
    <t>M04</t>
  </si>
  <si>
    <t>H02</t>
  </si>
  <si>
    <t>H04</t>
  </si>
  <si>
    <t>M01</t>
  </si>
  <si>
    <t>M08</t>
  </si>
  <si>
    <t>V22</t>
  </si>
  <si>
    <t>V09</t>
  </si>
  <si>
    <t>E02</t>
  </si>
  <si>
    <t>V04</t>
  </si>
  <si>
    <t>A06</t>
  </si>
  <si>
    <t>A02</t>
  </si>
  <si>
    <t>B07</t>
  </si>
  <si>
    <t>V14</t>
  </si>
  <si>
    <t>P02</t>
  </si>
  <si>
    <t>M02</t>
  </si>
  <si>
    <t>S05</t>
  </si>
  <si>
    <t>P01</t>
  </si>
  <si>
    <t>G02</t>
  </si>
  <si>
    <t>H03</t>
  </si>
  <si>
    <t>A01</t>
  </si>
  <si>
    <t>F01</t>
  </si>
  <si>
    <t>P13</t>
  </si>
  <si>
    <t>N01</t>
  </si>
  <si>
    <t>V08</t>
  </si>
  <si>
    <t>H32</t>
  </si>
  <si>
    <t>V25</t>
  </si>
  <si>
    <t>V24</t>
  </si>
  <si>
    <t>X01</t>
  </si>
  <si>
    <t>B02</t>
  </si>
  <si>
    <t>H48</t>
  </si>
  <si>
    <t>V12</t>
  </si>
  <si>
    <t>B05</t>
  </si>
  <si>
    <t>D19</t>
  </si>
  <si>
    <t>M15</t>
  </si>
  <si>
    <t>B01</t>
  </si>
  <si>
    <t>V21</t>
  </si>
  <si>
    <t>M03</t>
  </si>
  <si>
    <t>C03</t>
  </si>
  <si>
    <t>D14</t>
  </si>
  <si>
    <t>M05</t>
  </si>
  <si>
    <t>X02</t>
  </si>
  <si>
    <t>V18</t>
  </si>
  <si>
    <t>S06</t>
  </si>
  <si>
    <t>D05</t>
  </si>
  <si>
    <t>X06</t>
  </si>
  <si>
    <t>A99</t>
  </si>
  <si>
    <t>P10</t>
  </si>
  <si>
    <t>D23</t>
  </si>
  <si>
    <t>V13</t>
  </si>
  <si>
    <t>V10</t>
  </si>
  <si>
    <t>H21</t>
  </si>
  <si>
    <t>D07</t>
  </si>
  <si>
    <t>B10</t>
  </si>
  <si>
    <t>V99</t>
  </si>
  <si>
    <t>P03</t>
  </si>
  <si>
    <t>G01</t>
  </si>
  <si>
    <t>A96</t>
  </si>
  <si>
    <t>M18</t>
  </si>
  <si>
    <t>P11</t>
  </si>
  <si>
    <t>H15</t>
  </si>
  <si>
    <t>H08</t>
  </si>
  <si>
    <t>P17</t>
  </si>
  <si>
    <t>H13</t>
  </si>
  <si>
    <t>G03</t>
  </si>
  <si>
    <t>V07</t>
  </si>
  <si>
    <t>H10</t>
  </si>
  <si>
    <t>H52</t>
  </si>
  <si>
    <t>V02</t>
  </si>
  <si>
    <t>H23</t>
  </si>
  <si>
    <t>B03</t>
  </si>
  <si>
    <t>B17</t>
  </si>
  <si>
    <t>B16</t>
  </si>
  <si>
    <t>H27</t>
  </si>
  <si>
    <t>H06</t>
  </si>
  <si>
    <t>E03</t>
  </si>
  <si>
    <t>A03</t>
  </si>
  <si>
    <t>B11</t>
  </si>
  <si>
    <t>D08</t>
  </si>
  <si>
    <t>H14</t>
  </si>
  <si>
    <t>M11</t>
  </si>
  <si>
    <t>M17</t>
  </si>
  <si>
    <t>L02</t>
  </si>
  <si>
    <t>P14</t>
  </si>
  <si>
    <t>D11</t>
  </si>
  <si>
    <t>H24</t>
  </si>
  <si>
    <t>B09</t>
  </si>
  <si>
    <t>B41</t>
  </si>
  <si>
    <t>B12</t>
  </si>
  <si>
    <t>H25</t>
  </si>
  <si>
    <t>C99</t>
  </si>
  <si>
    <t>M16</t>
  </si>
  <si>
    <t>C01</t>
  </si>
  <si>
    <t>V11</t>
  </si>
  <si>
    <t>B06</t>
  </si>
  <si>
    <t>B04</t>
  </si>
  <si>
    <t>B28</t>
  </si>
  <si>
    <t>V23</t>
  </si>
  <si>
    <t>B99</t>
  </si>
  <si>
    <t>S10</t>
  </si>
  <si>
    <t>C04</t>
  </si>
  <si>
    <t>V15</t>
  </si>
  <si>
    <t>B13</t>
  </si>
  <si>
    <t>H29</t>
  </si>
  <si>
    <t>S03</t>
  </si>
  <si>
    <t>D04</t>
  </si>
  <si>
    <t>M23</t>
  </si>
  <si>
    <t>P12</t>
  </si>
  <si>
    <t>B43</t>
  </si>
  <si>
    <t>H47</t>
  </si>
  <si>
    <t>R01</t>
  </si>
  <si>
    <t>H46</t>
  </si>
  <si>
    <t>H01</t>
  </si>
  <si>
    <t>B24</t>
  </si>
  <si>
    <t>M21</t>
  </si>
  <si>
    <t>M12</t>
  </si>
  <si>
    <t>D03</t>
  </si>
  <si>
    <t>S11</t>
  </si>
  <si>
    <t>H26</t>
  </si>
  <si>
    <t>V16</t>
  </si>
  <si>
    <t>H38</t>
  </si>
  <si>
    <t>B42</t>
  </si>
  <si>
    <t>V05</t>
  </si>
  <si>
    <t>M99</t>
  </si>
  <si>
    <t>Z06</t>
  </si>
  <si>
    <t>B30</t>
  </si>
  <si>
    <t>N23</t>
  </si>
  <si>
    <t>S01</t>
  </si>
  <si>
    <t>H40</t>
  </si>
  <si>
    <t>B37</t>
  </si>
  <si>
    <t>V88</t>
  </si>
  <si>
    <t>B38</t>
  </si>
  <si>
    <t>B15</t>
  </si>
  <si>
    <t>C88</t>
  </si>
  <si>
    <t>N07</t>
  </si>
  <si>
    <t>B46</t>
  </si>
  <si>
    <t>M09</t>
  </si>
  <si>
    <t>B27</t>
  </si>
  <si>
    <t>M13</t>
  </si>
  <si>
    <t>N24</t>
  </si>
  <si>
    <t>K01</t>
  </si>
  <si>
    <t>D13</t>
  </si>
  <si>
    <t>A04</t>
  </si>
  <si>
    <t>H51</t>
  </si>
  <si>
    <t>B40</t>
  </si>
  <si>
    <t>C02</t>
  </si>
  <si>
    <t>B49</t>
  </si>
  <si>
    <t>H12</t>
  </si>
  <si>
    <t>K02</t>
  </si>
  <si>
    <t>B36</t>
  </si>
  <si>
    <t>P16</t>
  </si>
  <si>
    <t>H11</t>
  </si>
  <si>
    <t>V17</t>
  </si>
  <si>
    <t>A05</t>
  </si>
  <si>
    <t>H34</t>
  </si>
  <si>
    <t>M24</t>
  </si>
  <si>
    <t>M14</t>
  </si>
  <si>
    <t>B23</t>
  </si>
  <si>
    <t>P15</t>
  </si>
  <si>
    <t>D10</t>
  </si>
  <si>
    <t>L03</t>
  </si>
  <si>
    <t>M25</t>
  </si>
  <si>
    <t>K03</t>
  </si>
  <si>
    <t>M07</t>
  </si>
  <si>
    <t>L01</t>
  </si>
  <si>
    <t>M22</t>
  </si>
  <si>
    <t>B35</t>
  </si>
  <si>
    <t>E04</t>
  </si>
  <si>
    <t>B20</t>
  </si>
  <si>
    <t>H22</t>
  </si>
  <si>
    <t>H35</t>
  </si>
  <si>
    <t>B39</t>
  </si>
  <si>
    <t>H99</t>
  </si>
  <si>
    <t>M10</t>
  </si>
  <si>
    <t>H36</t>
  </si>
  <si>
    <t>H09</t>
  </si>
  <si>
    <t>A10</t>
  </si>
  <si>
    <t>H33</t>
  </si>
  <si>
    <t>Z01</t>
  </si>
  <si>
    <t>V20</t>
  </si>
  <si>
    <t>B14</t>
  </si>
  <si>
    <t>M20</t>
  </si>
  <si>
    <t>Z05</t>
  </si>
  <si>
    <t>T01</t>
  </si>
  <si>
    <t>H44</t>
  </si>
  <si>
    <t>B52</t>
  </si>
  <si>
    <t>C05</t>
  </si>
  <si>
    <t>B19</t>
  </si>
  <si>
    <t>H19</t>
  </si>
  <si>
    <t>Z03</t>
  </si>
  <si>
    <t>V90</t>
  </si>
  <si>
    <t>Z99</t>
  </si>
  <si>
    <t>S04</t>
  </si>
  <si>
    <t>S02</t>
  </si>
  <si>
    <t>B22</t>
  </si>
  <si>
    <t>B25</t>
  </si>
  <si>
    <t>B29</t>
  </si>
  <si>
    <t>B21</t>
  </si>
  <si>
    <t>D99</t>
  </si>
  <si>
    <t>B18</t>
  </si>
  <si>
    <t>H07</t>
  </si>
  <si>
    <t>E06</t>
  </si>
  <si>
    <t>B48</t>
  </si>
  <si>
    <t>B34</t>
  </si>
  <si>
    <t>B44</t>
  </si>
  <si>
    <t>B45</t>
  </si>
  <si>
    <t>M19</t>
  </si>
  <si>
    <t>H20</t>
  </si>
  <si>
    <t>B32</t>
  </si>
  <si>
    <t>H50</t>
  </si>
  <si>
    <t>H43</t>
  </si>
  <si>
    <t>B50</t>
  </si>
  <si>
    <t>Y99</t>
  </si>
  <si>
    <t>D12</t>
  </si>
  <si>
    <t>B47</t>
  </si>
  <si>
    <t>H49</t>
  </si>
  <si>
    <t>N52</t>
  </si>
  <si>
    <t>X10</t>
  </si>
  <si>
    <t>B53</t>
  </si>
  <si>
    <t>B51</t>
  </si>
  <si>
    <t>CD</t>
  </si>
  <si>
    <t>B26</t>
  </si>
  <si>
    <t>F99</t>
  </si>
  <si>
    <t>H31</t>
  </si>
  <si>
    <t>D06</t>
  </si>
  <si>
    <t>H30</t>
  </si>
  <si>
    <t>H05</t>
  </si>
  <si>
    <t>X04</t>
  </si>
  <si>
    <t>V19</t>
  </si>
  <si>
    <t>RLQ</t>
  </si>
  <si>
    <t>H45</t>
  </si>
  <si>
    <t>H41</t>
  </si>
  <si>
    <t>B33</t>
  </si>
  <si>
    <t>2010</t>
  </si>
  <si>
    <t>2011</t>
  </si>
  <si>
    <t>2012</t>
  </si>
  <si>
    <t>2013</t>
  </si>
  <si>
    <t>2014</t>
  </si>
  <si>
    <t>Medical condition relating to refusal/revocation</t>
  </si>
  <si>
    <t>Medical Code</t>
  </si>
  <si>
    <t>Medical Condition</t>
  </si>
  <si>
    <t>Alcohol Misuse</t>
  </si>
  <si>
    <t>HRO</t>
  </si>
  <si>
    <t>Aids</t>
  </si>
  <si>
    <t>Arthritis</t>
  </si>
  <si>
    <t>DR30 DR10 HRO</t>
  </si>
  <si>
    <t>Alcohol Drug Related Seizure</t>
  </si>
  <si>
    <t>CDT Pilot</t>
  </si>
  <si>
    <t>DSA Driving Appraisal</t>
  </si>
  <si>
    <t>Assessment Centre Code - Cars</t>
  </si>
  <si>
    <t>Blackout Provoked Syncope</t>
  </si>
  <si>
    <t>Blackout Unknown Cause</t>
  </si>
  <si>
    <t>Brain Tumour Benign</t>
  </si>
  <si>
    <t>Brain Tumour Malignant</t>
  </si>
  <si>
    <t>Brain Tumour Pituitary</t>
  </si>
  <si>
    <t>Brain Abscess</t>
  </si>
  <si>
    <t>Brain Aneurysm</t>
  </si>
  <si>
    <t>Stroke</t>
  </si>
  <si>
    <t>Brain Transient Attack</t>
  </si>
  <si>
    <t>Brain Atreriovenous Malformation</t>
  </si>
  <si>
    <t>Head Injury - 6 months</t>
  </si>
  <si>
    <t>Head Injury - 12 months</t>
  </si>
  <si>
    <t>Brain Enchepalitis</t>
  </si>
  <si>
    <t>Brain Meningitis</t>
  </si>
  <si>
    <t>Subdural Haemotoma - Acute</t>
  </si>
  <si>
    <t>Hyrdocephalus</t>
  </si>
  <si>
    <t>VP Shunt</t>
  </si>
  <si>
    <t>Birth Injury</t>
  </si>
  <si>
    <t>Extradural Haematoma</t>
  </si>
  <si>
    <t>Gilles de la tourettes</t>
  </si>
  <si>
    <t>Intracranial Haematoma</t>
  </si>
  <si>
    <t>Neurofibromatosis</t>
  </si>
  <si>
    <t>Subdural Haemotoma - Chronic</t>
  </si>
  <si>
    <t>Subarach. Haem - no cause</t>
  </si>
  <si>
    <t>Intra-Cerebral Haematoma  - no cause</t>
  </si>
  <si>
    <t>Subdural Abscess</t>
  </si>
  <si>
    <t>Ataxia - other</t>
  </si>
  <si>
    <t>Cough Syncope</t>
  </si>
  <si>
    <t>Subdural Empyema</t>
  </si>
  <si>
    <t>Head Injury - 0</t>
  </si>
  <si>
    <t>Cognitive Impairment</t>
  </si>
  <si>
    <t>Migraine</t>
  </si>
  <si>
    <t>Lumboperitoneal Shunt</t>
  </si>
  <si>
    <t>Benign Infratentorial Brain Tumour</t>
  </si>
  <si>
    <t>Malignant Infratentorial Brain Tumour</t>
  </si>
  <si>
    <t>Grade 1 or 2 Malignant Brain Tumour</t>
  </si>
  <si>
    <t>Grade 3 Malignant Brain Tumour</t>
  </si>
  <si>
    <t>Grade 4 or Met Malignant Brain Tumour</t>
  </si>
  <si>
    <t>Cerebellar Ataxia</t>
  </si>
  <si>
    <t>Hypoxix Brain Damage</t>
  </si>
  <si>
    <t>Loss of Awareness</t>
  </si>
  <si>
    <t>Aspergers Syndrome</t>
  </si>
  <si>
    <t>Neurological - other</t>
  </si>
  <si>
    <t>Cavernoma</t>
  </si>
  <si>
    <t>Infratentorial Metastatic Tumour (S)</t>
  </si>
  <si>
    <t>WHO - Grade II Meningioma</t>
  </si>
  <si>
    <t>Codeletion 1P-19Q</t>
  </si>
  <si>
    <t>Anaplastic (Grade III) Oligodendroglioma</t>
  </si>
  <si>
    <t>Brain Tumor other</t>
  </si>
  <si>
    <t>Occipital infarct</t>
  </si>
  <si>
    <t>Charcot Marie Tooth Syndrome</t>
  </si>
  <si>
    <t>Blackout Seizure Markers</t>
  </si>
  <si>
    <t>Colloid Cyst</t>
  </si>
  <si>
    <t>Neurological - unknown</t>
  </si>
  <si>
    <t>Cancer - Lung</t>
  </si>
  <si>
    <t>Cancer - other</t>
  </si>
  <si>
    <t>Cerebral Palsy</t>
  </si>
  <si>
    <t>Cervical Spondylosis</t>
  </si>
  <si>
    <t>Ocular Melanoma</t>
  </si>
  <si>
    <t>C77</t>
  </si>
  <si>
    <t>Cant exercise - Non Cardiac reasons</t>
  </si>
  <si>
    <t>Stress Echo</t>
  </si>
  <si>
    <t>Myocardial Perfusion Scan</t>
  </si>
  <si>
    <t>Central Defect</t>
  </si>
  <si>
    <t>Diabetes - Insulin</t>
  </si>
  <si>
    <t>Diabetes - Tablets</t>
  </si>
  <si>
    <t>Diabetes - Diet</t>
  </si>
  <si>
    <t>Drug Abuse</t>
  </si>
  <si>
    <t>Diabetes - Insulin Annex 3</t>
  </si>
  <si>
    <t>Deafness</t>
  </si>
  <si>
    <t>Diabetes Insulin Implied</t>
  </si>
  <si>
    <t>Drug Misuse - 6 months</t>
  </si>
  <si>
    <t>Drug Misuse - 12 months</t>
  </si>
  <si>
    <t>Drug Misuse - VOC 12 months</t>
  </si>
  <si>
    <t>Drug Misuse - VOC 3 years</t>
  </si>
  <si>
    <t>Drugs Insignificant</t>
  </si>
  <si>
    <t>Methadone - Buprenorphine Programme</t>
  </si>
  <si>
    <t>Insulin Pump</t>
  </si>
  <si>
    <t>Diabetic on Insulin for 15 or more years</t>
  </si>
  <si>
    <t>Hypoglycaemia whilst driving</t>
  </si>
  <si>
    <t>Pancreas Transplant</t>
  </si>
  <si>
    <t>Voc Diabetes controlled with Sulphonylurea, Glini....</t>
  </si>
  <si>
    <t>Police Noti Drugs</t>
  </si>
  <si>
    <t>Epilepsy</t>
  </si>
  <si>
    <t>Seizure -Solitary</t>
  </si>
  <si>
    <t>Seizure - Provoked</t>
  </si>
  <si>
    <t>Non Epileptic Seizure Disorder</t>
  </si>
  <si>
    <t>E05</t>
  </si>
  <si>
    <t>Seizure not affecting consciousness or ability to act</t>
  </si>
  <si>
    <t>Only every had sleep attacks</t>
  </si>
  <si>
    <t>E07</t>
  </si>
  <si>
    <t>Epilepsy conc not affecting consciousness or ability to act</t>
  </si>
  <si>
    <t>Friedreichs Ataxia</t>
  </si>
  <si>
    <t>Giddiness - Menieres Disease</t>
  </si>
  <si>
    <t>Giddiness - Vertebrosilar Ischaemia</t>
  </si>
  <si>
    <t>Giddiness</t>
  </si>
  <si>
    <t>G99</t>
  </si>
  <si>
    <t>Genetic Code - MA use only</t>
  </si>
  <si>
    <t>Angina</t>
  </si>
  <si>
    <t>Heart Valve Disease</t>
  </si>
  <si>
    <t>Heart Arrhythmia</t>
  </si>
  <si>
    <t>Pacemaker</t>
  </si>
  <si>
    <t>Heart Transplant</t>
  </si>
  <si>
    <t>Heart Cardiomyopathy</t>
  </si>
  <si>
    <t>Heart Congenital</t>
  </si>
  <si>
    <t>Heart Notification</t>
  </si>
  <si>
    <t xml:space="preserve">Heart Application </t>
  </si>
  <si>
    <t>Heart - other</t>
  </si>
  <si>
    <t>Hypertension</t>
  </si>
  <si>
    <t>Huntingtons Disease</t>
  </si>
  <si>
    <t>Myocardial Infarction</t>
  </si>
  <si>
    <t>Aortic Aneurysm (ODL use only)</t>
  </si>
  <si>
    <t>Heart - LVAD (Left Ventricle Assist Device)</t>
  </si>
  <si>
    <t>Chest Pain - Non Cardiac - VOC use</t>
  </si>
  <si>
    <t>Heart Attack</t>
  </si>
  <si>
    <t>Pacemaker VOC</t>
  </si>
  <si>
    <t>CABG - VOC</t>
  </si>
  <si>
    <t>Angina - VOC</t>
  </si>
  <si>
    <t>Angioplasty - VOC</t>
  </si>
  <si>
    <t>Valve Disease - VOC</t>
  </si>
  <si>
    <t>Arrhythmia - VOC</t>
  </si>
  <si>
    <t>H28</t>
  </si>
  <si>
    <t>Heart Transplant - VOC</t>
  </si>
  <si>
    <t>Cardiomyopathy - VOC</t>
  </si>
  <si>
    <t>Congenital Heart - S</t>
  </si>
  <si>
    <t>Congenital Heart - C</t>
  </si>
  <si>
    <t>Hypertension - VOC</t>
  </si>
  <si>
    <t>Left Bundle Branch Block</t>
  </si>
  <si>
    <t>Heart Failure - VOC</t>
  </si>
  <si>
    <t>Bradycardia - VOC</t>
  </si>
  <si>
    <t>Stenosis</t>
  </si>
  <si>
    <t>Heart - Defibrillator</t>
  </si>
  <si>
    <t>By Pass Heart - VOC use only</t>
  </si>
  <si>
    <t>Malignant Vasovagal</t>
  </si>
  <si>
    <t>Heart Murmur - Innocent</t>
  </si>
  <si>
    <t>Heart Defib - Ventricular</t>
  </si>
  <si>
    <t>Heart Cardiomyopathy - Hypertrophic</t>
  </si>
  <si>
    <t>Arrhythmia - not significant</t>
  </si>
  <si>
    <t>Heart Defib - Atrial</t>
  </si>
  <si>
    <t>Heart Cardiomyopathy - Dilated</t>
  </si>
  <si>
    <t>Prophylactic Defibrillator</t>
  </si>
  <si>
    <t>Acute Coronary Syndrome</t>
  </si>
  <si>
    <t>Right Bundle Branch Block</t>
  </si>
  <si>
    <t>Biventricular Pacemaker</t>
  </si>
  <si>
    <t>Coronary Artery Disease</t>
  </si>
  <si>
    <t>Heart - Unknown</t>
  </si>
  <si>
    <t>Kidney Disease - unspecific</t>
  </si>
  <si>
    <t>Kidney Disease Dialysis</t>
  </si>
  <si>
    <t>Kidney Disease Transplant</t>
  </si>
  <si>
    <t>Liver Disease</t>
  </si>
  <si>
    <t>Limb Disability Static</t>
  </si>
  <si>
    <t>Lower Back Pain - VOC use only</t>
  </si>
  <si>
    <t>Schizophrenia</t>
  </si>
  <si>
    <t>Bipolar Affective Disorder</t>
  </si>
  <si>
    <t>Depression</t>
  </si>
  <si>
    <t>Dementia</t>
  </si>
  <si>
    <t>Mental Illness - other</t>
  </si>
  <si>
    <t>Motor Neurone Disease</t>
  </si>
  <si>
    <t>Multiple Sclerosis</t>
  </si>
  <si>
    <t>Muscular Dystrophy or Atrophy</t>
  </si>
  <si>
    <t>Myasthenia Gravis</t>
  </si>
  <si>
    <t>Anxiety</t>
  </si>
  <si>
    <t>Psychosis</t>
  </si>
  <si>
    <t>Medication - side affect</t>
  </si>
  <si>
    <t>Learning Difficulties</t>
  </si>
  <si>
    <t>Schizo-Affective Disorder</t>
  </si>
  <si>
    <t>Depression - Psychotic</t>
  </si>
  <si>
    <t>Post Traumatic Stress Syndrome</t>
  </si>
  <si>
    <t>Depression - Mild or Moderate</t>
  </si>
  <si>
    <t>Development Disorder</t>
  </si>
  <si>
    <t>Behavioural Disorder</t>
  </si>
  <si>
    <t>Anorexia</t>
  </si>
  <si>
    <t>Autism</t>
  </si>
  <si>
    <t>Personality Disorder</t>
  </si>
  <si>
    <t>Attention Deficit Disorder (ADHD)</t>
  </si>
  <si>
    <t>Short term memory loss</t>
  </si>
  <si>
    <t>Psychiatric - unknown</t>
  </si>
  <si>
    <t>Narcolepsy or Catalepsy</t>
  </si>
  <si>
    <t>Craniotomy - Benign Tumor - 12 months off</t>
  </si>
  <si>
    <t>LOC or Altered Awareness (poss. Cardiac) - 6 months...</t>
  </si>
  <si>
    <t>2 or more episodes of loss of consciousness</t>
  </si>
  <si>
    <t>Supratentorial metastatic brain deposit(s)</t>
  </si>
  <si>
    <t>Parkinsons</t>
  </si>
  <si>
    <t>Periph Vascular or Arterial Disease VOC71A</t>
  </si>
  <si>
    <t>Peripheral Neuropathy</t>
  </si>
  <si>
    <t>Psychiatric Condition - 3 years off</t>
  </si>
  <si>
    <t>mental Illness - unwell in last 6 months</t>
  </si>
  <si>
    <t>Memory and, or Understanding Impairment</t>
  </si>
  <si>
    <t>Alcohol Misuse, dependency in last 36 months</t>
  </si>
  <si>
    <t>Drug Misuse, dependency in last 36 months</t>
  </si>
  <si>
    <t>Drug Misuse, dependency in last 12 months</t>
  </si>
  <si>
    <t>Unallocated VOC Ref-Rev, ODL being Rev-Ref</t>
  </si>
  <si>
    <t>Alcohol Misuse Dependency in the last 12 months</t>
  </si>
  <si>
    <t>Airways Disease - COPD</t>
  </si>
  <si>
    <t>Right Lower Quad</t>
  </si>
  <si>
    <t>Spasticity</t>
  </si>
  <si>
    <t>Spina Bifda</t>
  </si>
  <si>
    <t>Spinal Injury</t>
  </si>
  <si>
    <t>Systemic Lupus Erythematosis</t>
  </si>
  <si>
    <t>Sleep Apnoea</t>
  </si>
  <si>
    <t>Sleep Disorders - others</t>
  </si>
  <si>
    <t>VOC - Inability to control a vehicle safely at all times</t>
  </si>
  <si>
    <t>ODL - Inability to control a vehicle safely at all times</t>
  </si>
  <si>
    <t>Transient Global Amnesia</t>
  </si>
  <si>
    <t>Cataract</t>
  </si>
  <si>
    <t>Detached Retina</t>
  </si>
  <si>
    <t>Retinopathy</t>
  </si>
  <si>
    <t>Double Vision</t>
  </si>
  <si>
    <t>Eye Haemorrhage Thrombosis</t>
  </si>
  <si>
    <t>Visual Field Defect</t>
  </si>
  <si>
    <t>Retinitis Pigmentosa</t>
  </si>
  <si>
    <t>Glaucoma</t>
  </si>
  <si>
    <t>Visual Problem - other</t>
  </si>
  <si>
    <t>Sight in one eye only</t>
  </si>
  <si>
    <t>Sight affected in one eye only</t>
  </si>
  <si>
    <t>Visual Acuity - reduced</t>
  </si>
  <si>
    <t>Ocular Hypertension</t>
  </si>
  <si>
    <t>Macular Degeneration</t>
  </si>
  <si>
    <t>Ushers Syndrome</t>
  </si>
  <si>
    <t>Central Defect - 3 Neighbouring Spots</t>
  </si>
  <si>
    <t>Blepharospasm</t>
  </si>
  <si>
    <t>Monocularity - ODL</t>
  </si>
  <si>
    <t>Night Blindness</t>
  </si>
  <si>
    <t>Long standing - static vision</t>
  </si>
  <si>
    <t>DSA and Police Eyesight Failures</t>
  </si>
  <si>
    <t>Partially Sighted</t>
  </si>
  <si>
    <t>Cataracts Removed</t>
  </si>
  <si>
    <t>Glasses prescription greater than +8 dioptres</t>
  </si>
  <si>
    <t>Cataracts removed</t>
  </si>
  <si>
    <t>V77</t>
  </si>
  <si>
    <t>Vision Trawl Cases</t>
  </si>
  <si>
    <t>FAP VFD (Visual Field Defect)</t>
  </si>
  <si>
    <t>Vision - Exceptional Case</t>
  </si>
  <si>
    <t>Visual - Unknown</t>
  </si>
  <si>
    <t>Unclassified Medical Condition</t>
  </si>
  <si>
    <t>No Relevant Medical Condition</t>
  </si>
  <si>
    <t>C1D1 App</t>
  </si>
  <si>
    <t>Previous Police Notification</t>
  </si>
  <si>
    <t>Clean Triage</t>
  </si>
  <si>
    <t>X11</t>
  </si>
  <si>
    <t>Exceptional vision cases</t>
  </si>
  <si>
    <t>X99</t>
  </si>
  <si>
    <t>Stop Refund</t>
  </si>
  <si>
    <t>Case has been referred to Panel - Panel Members</t>
  </si>
  <si>
    <t>Previous HRO</t>
  </si>
  <si>
    <t>Z02</t>
  </si>
  <si>
    <t>Previous Goldmann</t>
  </si>
  <si>
    <t>Previous Pacemaker</t>
  </si>
  <si>
    <t>Z04</t>
  </si>
  <si>
    <t>Previous ICD</t>
  </si>
  <si>
    <t>Previous Sleep Apnoea</t>
  </si>
  <si>
    <t>Previous Stroke</t>
  </si>
  <si>
    <t>Z07</t>
  </si>
  <si>
    <t>Previous Head Injury</t>
  </si>
  <si>
    <t>Z08</t>
  </si>
  <si>
    <t>Previous Alcohol Misuse</t>
  </si>
  <si>
    <t>Unknown</t>
  </si>
  <si>
    <t>17-20</t>
  </si>
  <si>
    <t>20-29</t>
  </si>
  <si>
    <t>30-39</t>
  </si>
  <si>
    <t>40-49</t>
  </si>
  <si>
    <t>50-59</t>
  </si>
  <si>
    <t>60-69</t>
  </si>
  <si>
    <t>70-79</t>
  </si>
  <si>
    <t>80-89</t>
  </si>
  <si>
    <t>Total</t>
  </si>
  <si>
    <t>Age Bandwidth</t>
  </si>
  <si>
    <t xml:space="preserve">Total </t>
  </si>
  <si>
    <t>Free Driving Tests - MA use only</t>
  </si>
  <si>
    <t>Angina within last 6 weeks</t>
  </si>
  <si>
    <t>Medical Group 2 refusals/revocations by Condition</t>
  </si>
  <si>
    <t>Medical Group 2 refusals/revocations by Age</t>
  </si>
  <si>
    <t>FOIR4933  - Annex</t>
  </si>
  <si>
    <t>Q3. The number of times in the last five years that bus drivers have had their licenses revoked. Please supply the reasons give (eg. Medical) along with the ages of the drivers</t>
  </si>
</sst>
</file>

<file path=xl/styles.xml><?xml version="1.0" encoding="utf-8"?>
<styleSheet xmlns="http://schemas.openxmlformats.org/spreadsheetml/2006/main">
  <fonts count="24">
    <font>
      <sz val="12"/>
      <color theme="1"/>
      <name val="CGTimes"/>
      <family val="2"/>
    </font>
    <font>
      <sz val="12"/>
      <color theme="1"/>
      <name val="CGTimes"/>
      <family val="2"/>
    </font>
    <font>
      <b/>
      <sz val="18"/>
      <color theme="3"/>
      <name val="Cambria"/>
      <family val="2"/>
      <scheme val="major"/>
    </font>
    <font>
      <b/>
      <sz val="15"/>
      <color theme="3"/>
      <name val="CGTimes"/>
      <family val="2"/>
    </font>
    <font>
      <b/>
      <sz val="13"/>
      <color theme="3"/>
      <name val="CGTimes"/>
      <family val="2"/>
    </font>
    <font>
      <b/>
      <sz val="11"/>
      <color theme="3"/>
      <name val="CGTimes"/>
      <family val="2"/>
    </font>
    <font>
      <sz val="12"/>
      <color rgb="FF006100"/>
      <name val="CGTimes"/>
      <family val="2"/>
    </font>
    <font>
      <sz val="12"/>
      <color rgb="FF9C0006"/>
      <name val="CGTimes"/>
      <family val="2"/>
    </font>
    <font>
      <sz val="12"/>
      <color rgb="FF9C6500"/>
      <name val="CGTimes"/>
      <family val="2"/>
    </font>
    <font>
      <sz val="12"/>
      <color rgb="FF3F3F76"/>
      <name val="CGTimes"/>
      <family val="2"/>
    </font>
    <font>
      <b/>
      <sz val="12"/>
      <color rgb="FF3F3F3F"/>
      <name val="CGTimes"/>
      <family val="2"/>
    </font>
    <font>
      <b/>
      <sz val="12"/>
      <color rgb="FFFA7D00"/>
      <name val="CGTimes"/>
      <family val="2"/>
    </font>
    <font>
      <sz val="12"/>
      <color rgb="FFFA7D00"/>
      <name val="CGTimes"/>
      <family val="2"/>
    </font>
    <font>
      <b/>
      <sz val="12"/>
      <color theme="0"/>
      <name val="CGTimes"/>
      <family val="2"/>
    </font>
    <font>
      <sz val="12"/>
      <color rgb="FFFF0000"/>
      <name val="CGTimes"/>
      <family val="2"/>
    </font>
    <font>
      <i/>
      <sz val="12"/>
      <color rgb="FF7F7F7F"/>
      <name val="CGTimes"/>
      <family val="2"/>
    </font>
    <font>
      <b/>
      <sz val="12"/>
      <color theme="1"/>
      <name val="CGTimes"/>
      <family val="2"/>
    </font>
    <font>
      <sz val="12"/>
      <color theme="0"/>
      <name val="CGTimes"/>
      <family val="2"/>
    </font>
    <font>
      <sz val="11"/>
      <color theme="1"/>
      <name val="Calibri"/>
      <family val="2"/>
      <scheme val="minor"/>
    </font>
    <font>
      <b/>
      <sz val="11"/>
      <color theme="1"/>
      <name val="Calibri"/>
      <family val="2"/>
      <scheme val="minor"/>
    </font>
    <font>
      <sz val="12"/>
      <name val="CG Times (W1)"/>
    </font>
    <font>
      <sz val="11"/>
      <name val="Calibri"/>
      <family val="2"/>
      <scheme val="minor"/>
    </font>
    <font>
      <b/>
      <u/>
      <sz val="11"/>
      <color theme="1"/>
      <name val="Calibri"/>
      <family val="2"/>
      <scheme val="minor"/>
    </font>
    <font>
      <b/>
      <sz val="11"/>
      <color theme="0"/>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1" tint="0.34998626667073579"/>
        <bgColor indexed="64"/>
      </patternFill>
    </fill>
    <fill>
      <patternFill patternType="solid">
        <fgColor theme="3" tint="-0.249977111117893"/>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0" borderId="0"/>
  </cellStyleXfs>
  <cellXfs count="22">
    <xf numFmtId="0" fontId="0" fillId="0" borderId="0" xfId="0"/>
    <xf numFmtId="0" fontId="18" fillId="0" borderId="0" xfId="0" applyFont="1"/>
    <xf numFmtId="0" fontId="18" fillId="0" borderId="0" xfId="0" applyFont="1" applyAlignment="1">
      <alignment horizontal="center"/>
    </xf>
    <xf numFmtId="0" fontId="18" fillId="0" borderId="0" xfId="0" applyFont="1" applyAlignment="1">
      <alignment vertical="center"/>
    </xf>
    <xf numFmtId="3" fontId="18" fillId="0" borderId="0" xfId="0" applyNumberFormat="1" applyFont="1" applyAlignment="1">
      <alignment horizontal="center"/>
    </xf>
    <xf numFmtId="0" fontId="18" fillId="0" borderId="10" xfId="0" applyFont="1" applyBorder="1" applyAlignment="1">
      <alignment horizontal="left"/>
    </xf>
    <xf numFmtId="3" fontId="18" fillId="0" borderId="10" xfId="0" applyNumberFormat="1" applyFont="1" applyBorder="1" applyAlignment="1">
      <alignment horizontal="center"/>
    </xf>
    <xf numFmtId="0" fontId="19" fillId="0" borderId="10" xfId="0" applyFont="1" applyBorder="1"/>
    <xf numFmtId="0" fontId="19" fillId="0" borderId="0" xfId="0" applyFont="1"/>
    <xf numFmtId="0" fontId="21" fillId="0" borderId="11" xfId="42" applyFont="1" applyBorder="1" applyAlignment="1"/>
    <xf numFmtId="0" fontId="19" fillId="33" borderId="10" xfId="0" applyFont="1" applyFill="1" applyBorder="1" applyAlignment="1">
      <alignment horizontal="left"/>
    </xf>
    <xf numFmtId="3" fontId="19" fillId="33" borderId="10" xfId="0" applyNumberFormat="1" applyFont="1" applyFill="1" applyBorder="1" applyAlignment="1">
      <alignment horizontal="center"/>
    </xf>
    <xf numFmtId="0" fontId="22" fillId="0" borderId="0" xfId="0" applyFont="1"/>
    <xf numFmtId="0" fontId="18" fillId="34" borderId="0" xfId="0" applyFont="1" applyFill="1"/>
    <xf numFmtId="0" fontId="18" fillId="34" borderId="0" xfId="0" applyFont="1" applyFill="1" applyAlignment="1">
      <alignment vertical="center"/>
    </xf>
    <xf numFmtId="0" fontId="19" fillId="33" borderId="10" xfId="0" applyFont="1" applyFill="1" applyBorder="1" applyAlignment="1">
      <alignment vertical="center"/>
    </xf>
    <xf numFmtId="0" fontId="19" fillId="33" borderId="10" xfId="0" applyFont="1" applyFill="1" applyBorder="1" applyAlignment="1">
      <alignment horizontal="center" vertical="center"/>
    </xf>
    <xf numFmtId="0" fontId="23" fillId="35" borderId="10" xfId="0" applyFont="1" applyFill="1" applyBorder="1" applyAlignment="1">
      <alignment horizontal="center" vertical="center"/>
    </xf>
    <xf numFmtId="0" fontId="23" fillId="35" borderId="12" xfId="0" applyFont="1" applyFill="1" applyBorder="1" applyAlignment="1">
      <alignment horizontal="center" vertical="center"/>
    </xf>
    <xf numFmtId="0" fontId="23" fillId="35" borderId="13" xfId="0" applyFont="1" applyFill="1" applyBorder="1" applyAlignment="1">
      <alignment horizontal="center" vertical="center"/>
    </xf>
    <xf numFmtId="0" fontId="19" fillId="33" borderId="12" xfId="0" applyFont="1" applyFill="1" applyBorder="1" applyAlignment="1">
      <alignment horizontal="center"/>
    </xf>
    <xf numFmtId="0" fontId="19" fillId="33" borderId="14" xfId="0" applyFont="1" applyFill="1" applyBorder="1" applyAlignment="1">
      <alignment horizont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B2:R218"/>
  <sheetViews>
    <sheetView tabSelected="1" workbookViewId="0">
      <selection activeCell="M25" sqref="M25"/>
    </sheetView>
  </sheetViews>
  <sheetFormatPr defaultRowHeight="15"/>
  <cols>
    <col min="1" max="1" width="2.109375" style="1" customWidth="1"/>
    <col min="2" max="2" width="9.6640625" style="1" customWidth="1"/>
    <col min="3" max="3" width="37.5546875" style="1" customWidth="1"/>
    <col min="4" max="8" width="8.6640625" style="4" customWidth="1"/>
    <col min="9" max="9" width="5.21875" style="1" customWidth="1"/>
    <col min="10" max="10" width="0.44140625" style="1" customWidth="1"/>
    <col min="11" max="11" width="5.77734375" style="1" customWidth="1"/>
    <col min="12" max="12" width="11.21875" style="1" bestFit="1" customWidth="1"/>
    <col min="13" max="16384" width="8.88671875" style="1"/>
  </cols>
  <sheetData>
    <row r="2" spans="2:18">
      <c r="B2" s="12" t="s">
        <v>533</v>
      </c>
    </row>
    <row r="3" spans="2:18">
      <c r="B3" s="12"/>
    </row>
    <row r="4" spans="2:18">
      <c r="B4" s="8" t="s">
        <v>534</v>
      </c>
    </row>
    <row r="5" spans="2:18">
      <c r="D5" s="2"/>
      <c r="E5" s="2"/>
      <c r="F5" s="2"/>
      <c r="G5" s="2"/>
      <c r="H5" s="2"/>
    </row>
    <row r="6" spans="2:18" s="3" customFormat="1" ht="19.5" customHeight="1">
      <c r="B6" s="17" t="s">
        <v>531</v>
      </c>
      <c r="C6" s="17"/>
      <c r="D6" s="17"/>
      <c r="E6" s="17"/>
      <c r="F6" s="17"/>
      <c r="G6" s="17"/>
      <c r="H6" s="17"/>
      <c r="J6" s="14"/>
      <c r="L6" s="18" t="s">
        <v>532</v>
      </c>
      <c r="M6" s="19"/>
      <c r="N6" s="19"/>
      <c r="O6" s="19"/>
      <c r="P6" s="19"/>
      <c r="Q6" s="19"/>
      <c r="R6" s="1"/>
    </row>
    <row r="7" spans="2:18" s="3" customFormat="1" ht="18" customHeight="1">
      <c r="B7" s="15" t="s">
        <v>249</v>
      </c>
      <c r="C7" s="15"/>
      <c r="D7" s="16" t="s">
        <v>244</v>
      </c>
      <c r="E7" s="16" t="s">
        <v>245</v>
      </c>
      <c r="F7" s="16" t="s">
        <v>246</v>
      </c>
      <c r="G7" s="16" t="s">
        <v>247</v>
      </c>
      <c r="H7" s="16" t="s">
        <v>248</v>
      </c>
      <c r="J7" s="14"/>
      <c r="L7" s="15" t="s">
        <v>527</v>
      </c>
      <c r="M7" s="16" t="s">
        <v>244</v>
      </c>
      <c r="N7" s="16" t="s">
        <v>245</v>
      </c>
      <c r="O7" s="16" t="s">
        <v>246</v>
      </c>
      <c r="P7" s="16" t="s">
        <v>247</v>
      </c>
      <c r="Q7" s="16" t="s">
        <v>248</v>
      </c>
    </row>
    <row r="8" spans="2:18">
      <c r="B8" s="5" t="s">
        <v>31</v>
      </c>
      <c r="C8" s="5" t="str">
        <f>VLOOKUP(B8,'Medical Conditions'!A:B,2,FALSE)</f>
        <v>Alcohol Misuse</v>
      </c>
      <c r="D8" s="6">
        <v>237</v>
      </c>
      <c r="E8" s="6">
        <v>262</v>
      </c>
      <c r="F8" s="6">
        <v>309</v>
      </c>
      <c r="G8" s="6">
        <v>294</v>
      </c>
      <c r="H8" s="6">
        <v>335</v>
      </c>
      <c r="J8" s="13"/>
      <c r="L8" s="5" t="s">
        <v>518</v>
      </c>
      <c r="M8" s="6">
        <v>11</v>
      </c>
      <c r="N8" s="6">
        <v>5</v>
      </c>
      <c r="O8" s="6">
        <v>11</v>
      </c>
      <c r="P8" s="6">
        <v>10</v>
      </c>
      <c r="Q8" s="6">
        <v>14</v>
      </c>
    </row>
    <row r="9" spans="2:18">
      <c r="B9" s="5" t="s">
        <v>22</v>
      </c>
      <c r="C9" s="5" t="str">
        <f>VLOOKUP(B9,'Medical Conditions'!A:B,2,FALSE)</f>
        <v>HRO</v>
      </c>
      <c r="D9" s="6">
        <v>16</v>
      </c>
      <c r="E9" s="6">
        <v>15</v>
      </c>
      <c r="F9" s="6">
        <v>25</v>
      </c>
      <c r="G9" s="6">
        <v>22</v>
      </c>
      <c r="H9" s="6">
        <v>43</v>
      </c>
      <c r="J9" s="13"/>
      <c r="L9" s="5" t="s">
        <v>519</v>
      </c>
      <c r="M9" s="6">
        <v>286</v>
      </c>
      <c r="N9" s="6">
        <v>306</v>
      </c>
      <c r="O9" s="6">
        <v>343</v>
      </c>
      <c r="P9" s="6">
        <v>441</v>
      </c>
      <c r="Q9" s="6">
        <v>425</v>
      </c>
    </row>
    <row r="10" spans="2:18">
      <c r="B10" s="5" t="s">
        <v>153</v>
      </c>
      <c r="C10" s="5" t="str">
        <f>VLOOKUP(B10,'Medical Conditions'!A:B,2,FALSE)</f>
        <v>Arthritis</v>
      </c>
      <c r="D10" s="6">
        <v>23</v>
      </c>
      <c r="E10" s="6">
        <v>19</v>
      </c>
      <c r="F10" s="6">
        <v>13</v>
      </c>
      <c r="G10" s="6">
        <v>14</v>
      </c>
      <c r="H10" s="6">
        <v>9</v>
      </c>
      <c r="J10" s="13"/>
      <c r="L10" s="5" t="s">
        <v>520</v>
      </c>
      <c r="M10" s="6">
        <v>513</v>
      </c>
      <c r="N10" s="6">
        <v>589</v>
      </c>
      <c r="O10" s="6">
        <v>563</v>
      </c>
      <c r="P10" s="6">
        <v>666</v>
      </c>
      <c r="Q10" s="6">
        <v>678</v>
      </c>
    </row>
    <row r="11" spans="2:18">
      <c r="B11" s="5" t="s">
        <v>21</v>
      </c>
      <c r="C11" s="5" t="str">
        <f>VLOOKUP(B11,'Medical Conditions'!A:B,2,FALSE)</f>
        <v>Alcohol Drug Related Seizure</v>
      </c>
      <c r="D11" s="6">
        <v>4</v>
      </c>
      <c r="E11" s="6">
        <v>10</v>
      </c>
      <c r="F11" s="6">
        <v>10</v>
      </c>
      <c r="G11" s="6">
        <v>4</v>
      </c>
      <c r="H11" s="6">
        <v>3</v>
      </c>
      <c r="J11" s="13"/>
      <c r="L11" s="5" t="s">
        <v>521</v>
      </c>
      <c r="M11" s="6">
        <v>1178</v>
      </c>
      <c r="N11" s="6">
        <v>1430</v>
      </c>
      <c r="O11" s="6">
        <v>1494</v>
      </c>
      <c r="P11" s="6">
        <v>1758</v>
      </c>
      <c r="Q11" s="6">
        <v>1637</v>
      </c>
    </row>
    <row r="12" spans="2:18">
      <c r="B12" s="5" t="s">
        <v>187</v>
      </c>
      <c r="C12" s="5" t="str">
        <f>VLOOKUP(B12,'Medical Conditions'!A:B,2,FALSE)</f>
        <v>CDT Pilot</v>
      </c>
      <c r="D12" s="6">
        <v>0</v>
      </c>
      <c r="E12" s="6">
        <v>0</v>
      </c>
      <c r="F12" s="6">
        <v>1</v>
      </c>
      <c r="G12" s="6">
        <v>0</v>
      </c>
      <c r="H12" s="6">
        <v>0</v>
      </c>
      <c r="J12" s="13"/>
      <c r="L12" s="5" t="s">
        <v>522</v>
      </c>
      <c r="M12" s="6">
        <v>1386</v>
      </c>
      <c r="N12" s="6">
        <v>1645</v>
      </c>
      <c r="O12" s="6">
        <v>1958</v>
      </c>
      <c r="P12" s="6">
        <v>2373</v>
      </c>
      <c r="Q12" s="6">
        <v>2382</v>
      </c>
    </row>
    <row r="13" spans="2:18">
      <c r="B13" s="5" t="s">
        <v>68</v>
      </c>
      <c r="C13" s="5" t="str">
        <f>VLOOKUP(B13,'Medical Conditions'!A:B,2,FALSE)</f>
        <v>DSA Driving Appraisal</v>
      </c>
      <c r="D13" s="6">
        <v>0</v>
      </c>
      <c r="E13" s="6">
        <v>1</v>
      </c>
      <c r="F13" s="6">
        <v>0</v>
      </c>
      <c r="G13" s="6">
        <v>0</v>
      </c>
      <c r="H13" s="6">
        <v>0</v>
      </c>
      <c r="J13" s="13"/>
      <c r="L13" s="5" t="s">
        <v>523</v>
      </c>
      <c r="M13" s="6">
        <v>1061</v>
      </c>
      <c r="N13" s="6">
        <v>1337</v>
      </c>
      <c r="O13" s="6">
        <v>1457</v>
      </c>
      <c r="P13" s="6">
        <v>1802</v>
      </c>
      <c r="Q13" s="6">
        <v>1907</v>
      </c>
    </row>
    <row r="14" spans="2:18">
      <c r="B14" s="5" t="s">
        <v>57</v>
      </c>
      <c r="C14" s="5" t="str">
        <f>VLOOKUP(B14,'Medical Conditions'!A:B,2,FALSE)</f>
        <v>Assessment Centre Code - Cars</v>
      </c>
      <c r="D14" s="6">
        <v>0</v>
      </c>
      <c r="E14" s="6">
        <v>0</v>
      </c>
      <c r="F14" s="6">
        <v>3</v>
      </c>
      <c r="G14" s="6">
        <v>0</v>
      </c>
      <c r="H14" s="6">
        <v>1</v>
      </c>
      <c r="J14" s="13"/>
      <c r="L14" s="5" t="s">
        <v>524</v>
      </c>
      <c r="M14" s="6">
        <v>138</v>
      </c>
      <c r="N14" s="6">
        <v>213</v>
      </c>
      <c r="O14" s="6">
        <v>288</v>
      </c>
      <c r="P14" s="6">
        <v>388</v>
      </c>
      <c r="Q14" s="6">
        <v>435</v>
      </c>
    </row>
    <row r="15" spans="2:18">
      <c r="B15" s="5" t="s">
        <v>46</v>
      </c>
      <c r="C15" s="5" t="str">
        <f>VLOOKUP(B15,'Medical Conditions'!A:B,2,FALSE)</f>
        <v>Blackout Provoked Syncope</v>
      </c>
      <c r="D15" s="6">
        <v>8</v>
      </c>
      <c r="E15" s="6">
        <v>13</v>
      </c>
      <c r="F15" s="6">
        <v>9</v>
      </c>
      <c r="G15" s="6">
        <v>16</v>
      </c>
      <c r="H15" s="6">
        <v>16</v>
      </c>
      <c r="J15" s="13"/>
      <c r="L15" s="5" t="s">
        <v>525</v>
      </c>
      <c r="M15" s="6">
        <v>10</v>
      </c>
      <c r="N15" s="6">
        <v>14</v>
      </c>
      <c r="O15" s="6">
        <v>8</v>
      </c>
      <c r="P15" s="6">
        <v>26</v>
      </c>
      <c r="Q15" s="6">
        <v>16</v>
      </c>
    </row>
    <row r="16" spans="2:18">
      <c r="B16" s="5" t="s">
        <v>40</v>
      </c>
      <c r="C16" s="5" t="str">
        <f>VLOOKUP(B16,'Medical Conditions'!A:B,2,FALSE)</f>
        <v>Blackout Unknown Cause</v>
      </c>
      <c r="D16" s="6">
        <v>123</v>
      </c>
      <c r="E16" s="6">
        <v>136</v>
      </c>
      <c r="F16" s="6">
        <v>131</v>
      </c>
      <c r="G16" s="6">
        <v>153</v>
      </c>
      <c r="H16" s="6">
        <v>228</v>
      </c>
      <c r="J16" s="13"/>
      <c r="L16" s="10" t="s">
        <v>526</v>
      </c>
      <c r="M16" s="11">
        <f>SUM(M8:M15)</f>
        <v>4583</v>
      </c>
      <c r="N16" s="11">
        <f>SUM(N8:N15)</f>
        <v>5539</v>
      </c>
      <c r="O16" s="11">
        <f>SUM(O8:O15)</f>
        <v>6122</v>
      </c>
      <c r="P16" s="11">
        <f>SUM(P8:P15)</f>
        <v>7464</v>
      </c>
      <c r="Q16" s="11">
        <f>SUM(Q8:Q15)</f>
        <v>7494</v>
      </c>
    </row>
    <row r="17" spans="2:10">
      <c r="B17" s="5" t="s">
        <v>81</v>
      </c>
      <c r="C17" s="5" t="str">
        <f>VLOOKUP(B17,'Medical Conditions'!A:B,2,FALSE)</f>
        <v>Brain Tumour Benign</v>
      </c>
      <c r="D17" s="6">
        <v>15</v>
      </c>
      <c r="E17" s="6">
        <v>23</v>
      </c>
      <c r="F17" s="6">
        <v>24</v>
      </c>
      <c r="G17" s="6">
        <v>17</v>
      </c>
      <c r="H17" s="6">
        <v>10</v>
      </c>
      <c r="J17" s="13"/>
    </row>
    <row r="18" spans="2:10">
      <c r="B18" s="5" t="s">
        <v>106</v>
      </c>
      <c r="C18" s="5" t="str">
        <f>VLOOKUP(B18,'Medical Conditions'!A:B,2,FALSE)</f>
        <v>Brain Tumour Malignant</v>
      </c>
      <c r="D18" s="6">
        <v>20</v>
      </c>
      <c r="E18" s="6">
        <v>10</v>
      </c>
      <c r="F18" s="6">
        <v>10</v>
      </c>
      <c r="G18" s="6">
        <v>7</v>
      </c>
      <c r="H18" s="6">
        <v>7</v>
      </c>
      <c r="J18" s="13"/>
    </row>
    <row r="19" spans="2:10">
      <c r="B19" s="5" t="s">
        <v>43</v>
      </c>
      <c r="C19" s="5" t="str">
        <f>VLOOKUP(B19,'Medical Conditions'!A:B,2,FALSE)</f>
        <v>Brain Tumour Pituitary</v>
      </c>
      <c r="D19" s="6">
        <v>8</v>
      </c>
      <c r="E19" s="6">
        <v>3</v>
      </c>
      <c r="F19" s="6">
        <v>2</v>
      </c>
      <c r="G19" s="6">
        <v>2</v>
      </c>
      <c r="H19" s="6">
        <v>3</v>
      </c>
      <c r="J19" s="13"/>
    </row>
    <row r="20" spans="2:10">
      <c r="B20" s="5" t="s">
        <v>105</v>
      </c>
      <c r="C20" s="5" t="str">
        <f>VLOOKUP(B20,'Medical Conditions'!A:B,2,FALSE)</f>
        <v>Brain Abscess</v>
      </c>
      <c r="D20" s="6">
        <v>6</v>
      </c>
      <c r="E20" s="6">
        <v>7</v>
      </c>
      <c r="F20" s="6">
        <v>4</v>
      </c>
      <c r="G20" s="6">
        <v>11</v>
      </c>
      <c r="H20" s="6">
        <v>6</v>
      </c>
      <c r="J20" s="13"/>
    </row>
    <row r="21" spans="2:10">
      <c r="B21" s="5" t="s">
        <v>23</v>
      </c>
      <c r="C21" s="5" t="str">
        <f>VLOOKUP(B21,'Medical Conditions'!A:B,2,FALSE)</f>
        <v>Brain Aneurysm</v>
      </c>
      <c r="D21" s="6">
        <v>51</v>
      </c>
      <c r="E21" s="6">
        <v>26</v>
      </c>
      <c r="F21" s="6">
        <v>27</v>
      </c>
      <c r="G21" s="6">
        <v>36</v>
      </c>
      <c r="H21" s="6">
        <v>26</v>
      </c>
      <c r="J21" s="13"/>
    </row>
    <row r="22" spans="2:10">
      <c r="B22" s="5" t="s">
        <v>10</v>
      </c>
      <c r="C22" s="5" t="str">
        <f>VLOOKUP(B22,'Medical Conditions'!A:B,2,FALSE)</f>
        <v>Stroke</v>
      </c>
      <c r="D22" s="6">
        <v>629</v>
      </c>
      <c r="E22" s="6">
        <v>864</v>
      </c>
      <c r="F22" s="6">
        <v>742</v>
      </c>
      <c r="G22" s="6">
        <v>679</v>
      </c>
      <c r="H22" s="6">
        <v>613</v>
      </c>
      <c r="J22" s="13"/>
    </row>
    <row r="23" spans="2:10">
      <c r="B23" s="5" t="s">
        <v>97</v>
      </c>
      <c r="C23" s="5" t="str">
        <f>VLOOKUP(B23,'Medical Conditions'!A:B,2,FALSE)</f>
        <v>Brain Transient Attack</v>
      </c>
      <c r="D23" s="6">
        <v>193</v>
      </c>
      <c r="E23" s="6">
        <v>239</v>
      </c>
      <c r="F23" s="6">
        <v>316</v>
      </c>
      <c r="G23" s="6">
        <v>320</v>
      </c>
      <c r="H23" s="6">
        <v>325</v>
      </c>
      <c r="J23" s="13"/>
    </row>
    <row r="24" spans="2:10">
      <c r="B24" s="5" t="s">
        <v>64</v>
      </c>
      <c r="C24" s="5" t="str">
        <f>VLOOKUP(B24,'Medical Conditions'!A:B,2,FALSE)</f>
        <v>Brain Atreriovenous Malformation</v>
      </c>
      <c r="D24" s="6">
        <v>9</v>
      </c>
      <c r="E24" s="6">
        <v>15</v>
      </c>
      <c r="F24" s="6">
        <v>9</v>
      </c>
      <c r="G24" s="6">
        <v>11</v>
      </c>
      <c r="H24" s="6">
        <v>15</v>
      </c>
      <c r="J24" s="13"/>
    </row>
    <row r="25" spans="2:10">
      <c r="B25" s="5" t="s">
        <v>88</v>
      </c>
      <c r="C25" s="5" t="str">
        <f>VLOOKUP(B25,'Medical Conditions'!A:B,2,FALSE)</f>
        <v>Head Injury - 6 months</v>
      </c>
      <c r="D25" s="6">
        <v>59</v>
      </c>
      <c r="E25" s="6">
        <v>49</v>
      </c>
      <c r="F25" s="6">
        <v>50</v>
      </c>
      <c r="G25" s="6">
        <v>34</v>
      </c>
      <c r="H25" s="6">
        <v>62</v>
      </c>
      <c r="J25" s="13"/>
    </row>
    <row r="26" spans="2:10">
      <c r="B26" s="5" t="s">
        <v>99</v>
      </c>
      <c r="C26" s="5" t="str">
        <f>VLOOKUP(B26,'Medical Conditions'!A:B,2,FALSE)</f>
        <v>Head Injury - 12 months</v>
      </c>
      <c r="D26" s="6">
        <v>41</v>
      </c>
      <c r="E26" s="6">
        <v>24</v>
      </c>
      <c r="F26" s="6">
        <v>32</v>
      </c>
      <c r="G26" s="6">
        <v>28</v>
      </c>
      <c r="H26" s="6">
        <v>21</v>
      </c>
      <c r="J26" s="13"/>
    </row>
    <row r="27" spans="2:10">
      <c r="B27" s="5" t="s">
        <v>113</v>
      </c>
      <c r="C27" s="5" t="str">
        <f>VLOOKUP(B27,'Medical Conditions'!A:B,2,FALSE)</f>
        <v>Brain Enchepalitis</v>
      </c>
      <c r="D27" s="6">
        <v>5</v>
      </c>
      <c r="E27" s="6">
        <v>4</v>
      </c>
      <c r="F27" s="6">
        <v>1</v>
      </c>
      <c r="G27" s="6">
        <v>2</v>
      </c>
      <c r="H27" s="6">
        <v>5</v>
      </c>
      <c r="J27" s="13"/>
    </row>
    <row r="28" spans="2:10">
      <c r="B28" s="5" t="s">
        <v>191</v>
      </c>
      <c r="C28" s="5" t="str">
        <f>VLOOKUP(B28,'Medical Conditions'!A:B,2,FALSE)</f>
        <v>Brain Meningitis</v>
      </c>
      <c r="D28" s="6">
        <v>1</v>
      </c>
      <c r="E28" s="6">
        <v>0</v>
      </c>
      <c r="F28" s="6">
        <v>1</v>
      </c>
      <c r="G28" s="6">
        <v>1</v>
      </c>
      <c r="H28" s="6">
        <v>1</v>
      </c>
      <c r="J28" s="13"/>
    </row>
    <row r="29" spans="2:10">
      <c r="B29" s="5" t="s">
        <v>143</v>
      </c>
      <c r="C29" s="5" t="str">
        <f>VLOOKUP(B29,'Medical Conditions'!A:B,2,FALSE)</f>
        <v>Subdural Haemotoma - Acute</v>
      </c>
      <c r="D29" s="6">
        <v>8</v>
      </c>
      <c r="E29" s="6">
        <v>7</v>
      </c>
      <c r="F29" s="6">
        <v>9</v>
      </c>
      <c r="G29" s="6">
        <v>12</v>
      </c>
      <c r="H29" s="6">
        <v>12</v>
      </c>
      <c r="J29" s="13"/>
    </row>
    <row r="30" spans="2:10">
      <c r="B30" s="5" t="s">
        <v>83</v>
      </c>
      <c r="C30" s="5" t="str">
        <f>VLOOKUP(B30,'Medical Conditions'!A:B,2,FALSE)</f>
        <v>Hyrdocephalus</v>
      </c>
      <c r="D30" s="6">
        <v>2</v>
      </c>
      <c r="E30" s="6">
        <v>2</v>
      </c>
      <c r="F30" s="6">
        <v>0</v>
      </c>
      <c r="G30" s="6">
        <v>0</v>
      </c>
      <c r="H30" s="6">
        <v>1</v>
      </c>
      <c r="J30" s="13"/>
    </row>
    <row r="31" spans="2:10">
      <c r="B31" s="5" t="s">
        <v>82</v>
      </c>
      <c r="C31" s="5" t="str">
        <f>VLOOKUP(B31,'Medical Conditions'!A:B,2,FALSE)</f>
        <v>VP Shunt</v>
      </c>
      <c r="D31" s="6">
        <v>1</v>
      </c>
      <c r="E31" s="6">
        <v>2</v>
      </c>
      <c r="F31" s="6">
        <v>6</v>
      </c>
      <c r="G31" s="6">
        <v>3</v>
      </c>
      <c r="H31" s="6">
        <v>3</v>
      </c>
      <c r="J31" s="13"/>
    </row>
    <row r="32" spans="2:10">
      <c r="B32" s="5" t="s">
        <v>198</v>
      </c>
      <c r="C32" s="5" t="str">
        <f>VLOOKUP(B32,'Medical Conditions'!A:B,2,FALSE)</f>
        <v>Extradural Haematoma</v>
      </c>
      <c r="D32" s="6">
        <v>8</v>
      </c>
      <c r="E32" s="6">
        <v>3</v>
      </c>
      <c r="F32" s="6">
        <v>4</v>
      </c>
      <c r="G32" s="6">
        <v>2</v>
      </c>
      <c r="H32" s="6">
        <v>1</v>
      </c>
      <c r="J32" s="13"/>
    </row>
    <row r="33" spans="2:10">
      <c r="B33" s="5" t="s">
        <v>179</v>
      </c>
      <c r="C33" s="5" t="str">
        <f>VLOOKUP(B33,'Medical Conditions'!A:B,2,FALSE)</f>
        <v>Gilles de la tourettes</v>
      </c>
      <c r="D33" s="6">
        <v>0</v>
      </c>
      <c r="E33" s="6">
        <v>1</v>
      </c>
      <c r="F33" s="6">
        <v>0</v>
      </c>
      <c r="G33" s="6">
        <v>0</v>
      </c>
      <c r="H33" s="6">
        <v>0</v>
      </c>
      <c r="J33" s="13"/>
    </row>
    <row r="34" spans="2:10">
      <c r="B34" s="5" t="s">
        <v>208</v>
      </c>
      <c r="C34" s="5" t="str">
        <f>VLOOKUP(B34,'Medical Conditions'!A:B,2,FALSE)</f>
        <v>Intracranial Haematoma</v>
      </c>
      <c r="D34" s="6">
        <v>0</v>
      </c>
      <c r="E34" s="6">
        <v>2</v>
      </c>
      <c r="F34" s="6">
        <v>0</v>
      </c>
      <c r="G34" s="6">
        <v>0</v>
      </c>
      <c r="H34" s="6">
        <v>0</v>
      </c>
      <c r="J34" s="13"/>
    </row>
    <row r="35" spans="2:10">
      <c r="B35" s="5" t="s">
        <v>168</v>
      </c>
      <c r="C35" s="5" t="str">
        <f>VLOOKUP(B35,'Medical Conditions'!A:B,2,FALSE)</f>
        <v>Subdural Haemotoma - Chronic</v>
      </c>
      <c r="D35" s="6">
        <v>3</v>
      </c>
      <c r="E35" s="6">
        <v>6</v>
      </c>
      <c r="F35" s="6">
        <v>7</v>
      </c>
      <c r="G35" s="6">
        <v>6</v>
      </c>
      <c r="H35" s="6">
        <v>12</v>
      </c>
      <c r="J35" s="13"/>
    </row>
    <row r="36" spans="2:10">
      <c r="B36" s="5" t="s">
        <v>124</v>
      </c>
      <c r="C36" s="5" t="str">
        <f>VLOOKUP(B36,'Medical Conditions'!A:B,2,FALSE)</f>
        <v>Subarach. Haem - no cause</v>
      </c>
      <c r="D36" s="6">
        <v>9</v>
      </c>
      <c r="E36" s="6">
        <v>13</v>
      </c>
      <c r="F36" s="6">
        <v>20</v>
      </c>
      <c r="G36" s="6">
        <v>13</v>
      </c>
      <c r="H36" s="6">
        <v>9</v>
      </c>
      <c r="J36" s="13"/>
    </row>
    <row r="37" spans="2:10">
      <c r="B37" s="5" t="s">
        <v>206</v>
      </c>
      <c r="C37" s="5" t="str">
        <f>VLOOKUP(B37,'Medical Conditions'!A:B,2,FALSE)</f>
        <v>Intra-Cerebral Haematoma  - no cause</v>
      </c>
      <c r="D37" s="6">
        <v>0</v>
      </c>
      <c r="E37" s="6">
        <v>1</v>
      </c>
      <c r="F37" s="6">
        <v>0</v>
      </c>
      <c r="G37" s="6">
        <v>0</v>
      </c>
      <c r="H37" s="6">
        <v>0</v>
      </c>
      <c r="J37" s="13"/>
    </row>
    <row r="38" spans="2:10">
      <c r="B38" s="5" t="s">
        <v>107</v>
      </c>
      <c r="C38" s="5" t="str">
        <f>VLOOKUP(B38,'Medical Conditions'!A:B,2,FALSE)</f>
        <v>Cough Syncope</v>
      </c>
      <c r="D38" s="6">
        <v>47</v>
      </c>
      <c r="E38" s="6">
        <v>50</v>
      </c>
      <c r="F38" s="6">
        <v>74</v>
      </c>
      <c r="G38" s="6">
        <v>58</v>
      </c>
      <c r="H38" s="6">
        <v>77</v>
      </c>
      <c r="J38" s="13"/>
    </row>
    <row r="39" spans="2:10">
      <c r="B39" s="5" t="s">
        <v>207</v>
      </c>
      <c r="C39" s="5" t="str">
        <f>VLOOKUP(B39,'Medical Conditions'!A:B,2,FALSE)</f>
        <v>Subdural Empyema</v>
      </c>
      <c r="D39" s="6">
        <v>0</v>
      </c>
      <c r="E39" s="6">
        <v>0</v>
      </c>
      <c r="F39" s="6">
        <v>1</v>
      </c>
      <c r="G39" s="6">
        <v>0</v>
      </c>
      <c r="H39" s="6">
        <v>0</v>
      </c>
      <c r="J39" s="13"/>
    </row>
    <row r="40" spans="2:10">
      <c r="B40" s="5" t="s">
        <v>136</v>
      </c>
      <c r="C40" s="5" t="str">
        <f>VLOOKUP(B40,'Medical Conditions'!A:B,2,FALSE)</f>
        <v>Head Injury - 0</v>
      </c>
      <c r="D40" s="6">
        <v>23</v>
      </c>
      <c r="E40" s="6">
        <v>35</v>
      </c>
      <c r="F40" s="6">
        <v>27</v>
      </c>
      <c r="G40" s="6">
        <v>28</v>
      </c>
      <c r="H40" s="6">
        <v>32</v>
      </c>
      <c r="J40" s="13"/>
    </row>
    <row r="41" spans="2:10">
      <c r="B41" s="5" t="s">
        <v>3</v>
      </c>
      <c r="C41" s="5" t="str">
        <f>VLOOKUP(B41,'Medical Conditions'!A:B,2,FALSE)</f>
        <v>Cognitive Impairment</v>
      </c>
      <c r="D41" s="6">
        <v>14</v>
      </c>
      <c r="E41" s="6">
        <v>33</v>
      </c>
      <c r="F41" s="6">
        <v>23</v>
      </c>
      <c r="G41" s="6">
        <v>26</v>
      </c>
      <c r="H41" s="6">
        <v>37</v>
      </c>
      <c r="J41" s="13"/>
    </row>
    <row r="42" spans="2:10">
      <c r="B42" s="5" t="s">
        <v>219</v>
      </c>
      <c r="C42" s="5" t="str">
        <f>VLOOKUP(B42,'Medical Conditions'!A:B,2,FALSE)</f>
        <v>Migraine</v>
      </c>
      <c r="D42" s="6">
        <v>2</v>
      </c>
      <c r="E42" s="6">
        <v>3</v>
      </c>
      <c r="F42" s="6">
        <v>1</v>
      </c>
      <c r="G42" s="6">
        <v>2</v>
      </c>
      <c r="H42" s="6">
        <v>0</v>
      </c>
      <c r="J42" s="13"/>
    </row>
    <row r="43" spans="2:10">
      <c r="B43" s="5" t="s">
        <v>214</v>
      </c>
      <c r="C43" s="5" t="str">
        <f>VLOOKUP(B43,'Medical Conditions'!A:B,2,FALSE)</f>
        <v>Benign Infratentorial Brain Tumour</v>
      </c>
      <c r="D43" s="6">
        <v>1</v>
      </c>
      <c r="E43" s="6">
        <v>0</v>
      </c>
      <c r="F43" s="6">
        <v>1</v>
      </c>
      <c r="G43" s="6">
        <v>0</v>
      </c>
      <c r="H43" s="6">
        <v>1</v>
      </c>
      <c r="J43" s="13"/>
    </row>
    <row r="44" spans="2:10">
      <c r="B44" s="5" t="s">
        <v>177</v>
      </c>
      <c r="C44" s="5" t="str">
        <f>VLOOKUP(B44,'Medical Conditions'!A:B,2,FALSE)</f>
        <v>Malignant Infratentorial Brain Tumour</v>
      </c>
      <c r="D44" s="6">
        <v>3</v>
      </c>
      <c r="E44" s="6">
        <v>1</v>
      </c>
      <c r="F44" s="6">
        <v>0</v>
      </c>
      <c r="G44" s="6">
        <v>1</v>
      </c>
      <c r="H44" s="6">
        <v>0</v>
      </c>
      <c r="J44" s="13"/>
    </row>
    <row r="45" spans="2:10">
      <c r="B45" s="5" t="s">
        <v>160</v>
      </c>
      <c r="C45" s="5" t="str">
        <f>VLOOKUP(B45,'Medical Conditions'!A:B,2,FALSE)</f>
        <v>Grade 1 or 2 Malignant Brain Tumour</v>
      </c>
      <c r="D45" s="6">
        <v>2</v>
      </c>
      <c r="E45" s="6">
        <v>5</v>
      </c>
      <c r="F45" s="6">
        <v>3</v>
      </c>
      <c r="G45" s="6">
        <v>4</v>
      </c>
      <c r="H45" s="6">
        <v>8</v>
      </c>
      <c r="J45" s="13"/>
    </row>
    <row r="46" spans="2:10">
      <c r="B46" s="5" t="s">
        <v>140</v>
      </c>
      <c r="C46" s="5" t="str">
        <f>VLOOKUP(B46,'Medical Conditions'!A:B,2,FALSE)</f>
        <v>Grade 3 Malignant Brain Tumour</v>
      </c>
      <c r="D46" s="6">
        <v>0</v>
      </c>
      <c r="E46" s="6">
        <v>3</v>
      </c>
      <c r="F46" s="6">
        <v>0</v>
      </c>
      <c r="G46" s="6">
        <v>3</v>
      </c>
      <c r="H46" s="6">
        <v>2</v>
      </c>
      <c r="J46" s="13"/>
    </row>
    <row r="47" spans="2:10">
      <c r="B47" s="5" t="s">
        <v>142</v>
      </c>
      <c r="C47" s="5" t="str">
        <f>VLOOKUP(B47,'Medical Conditions'!A:B,2,FALSE)</f>
        <v>Grade 4 or Met Malignant Brain Tumour</v>
      </c>
      <c r="D47" s="6">
        <v>5</v>
      </c>
      <c r="E47" s="6">
        <v>8</v>
      </c>
      <c r="F47" s="6">
        <v>14</v>
      </c>
      <c r="G47" s="6">
        <v>19</v>
      </c>
      <c r="H47" s="6">
        <v>14</v>
      </c>
      <c r="J47" s="13"/>
    </row>
    <row r="48" spans="2:10">
      <c r="B48" s="5" t="s">
        <v>182</v>
      </c>
      <c r="C48" s="5" t="str">
        <f>VLOOKUP(B48,'Medical Conditions'!A:B,2,FALSE)</f>
        <v>Cerebellar Ataxia</v>
      </c>
      <c r="D48" s="6">
        <v>0</v>
      </c>
      <c r="E48" s="6">
        <v>0</v>
      </c>
      <c r="F48" s="6">
        <v>0</v>
      </c>
      <c r="G48" s="6">
        <v>1</v>
      </c>
      <c r="H48" s="6">
        <v>0</v>
      </c>
      <c r="J48" s="13"/>
    </row>
    <row r="49" spans="2:10">
      <c r="B49" s="5" t="s">
        <v>155</v>
      </c>
      <c r="C49" s="5" t="str">
        <f>VLOOKUP(B49,'Medical Conditions'!A:B,2,FALSE)</f>
        <v>Hypoxix Brain Damage</v>
      </c>
      <c r="D49" s="6">
        <v>0</v>
      </c>
      <c r="E49" s="6">
        <v>0</v>
      </c>
      <c r="F49" s="6">
        <v>0</v>
      </c>
      <c r="G49" s="6">
        <v>2</v>
      </c>
      <c r="H49" s="6">
        <v>2</v>
      </c>
      <c r="J49" s="13"/>
    </row>
    <row r="50" spans="2:10">
      <c r="B50" s="5" t="s">
        <v>98</v>
      </c>
      <c r="C50" s="5" t="str">
        <f>VLOOKUP(B50,'Medical Conditions'!A:B,2,FALSE)</f>
        <v>Loss of Awareness</v>
      </c>
      <c r="D50" s="6">
        <v>4</v>
      </c>
      <c r="E50" s="6">
        <v>4</v>
      </c>
      <c r="F50" s="6">
        <v>5</v>
      </c>
      <c r="G50" s="6">
        <v>8</v>
      </c>
      <c r="H50" s="6">
        <v>13</v>
      </c>
      <c r="J50" s="13"/>
    </row>
    <row r="51" spans="2:10">
      <c r="B51" s="5" t="s">
        <v>132</v>
      </c>
      <c r="C51" s="5" t="str">
        <f>VLOOKUP(B51,'Medical Conditions'!A:B,2,FALSE)</f>
        <v>Aspergers Syndrome</v>
      </c>
      <c r="D51" s="6">
        <v>0</v>
      </c>
      <c r="E51" s="6">
        <v>1</v>
      </c>
      <c r="F51" s="6">
        <v>0</v>
      </c>
      <c r="G51" s="6">
        <v>0</v>
      </c>
      <c r="H51" s="6">
        <v>0</v>
      </c>
      <c r="J51" s="13"/>
    </row>
    <row r="52" spans="2:10">
      <c r="B52" s="5" t="s">
        <v>119</v>
      </c>
      <c r="C52" s="5" t="str">
        <f>VLOOKUP(B52,'Medical Conditions'!A:B,2,FALSE)</f>
        <v>Neurological - other</v>
      </c>
      <c r="D52" s="6">
        <v>9</v>
      </c>
      <c r="E52" s="6">
        <v>7</v>
      </c>
      <c r="F52" s="6">
        <v>13</v>
      </c>
      <c r="G52" s="6">
        <v>2</v>
      </c>
      <c r="H52" s="6">
        <v>15</v>
      </c>
      <c r="J52" s="13"/>
    </row>
    <row r="53" spans="2:10">
      <c r="B53" s="5" t="s">
        <v>215</v>
      </c>
      <c r="C53" s="5" t="str">
        <f>VLOOKUP(B53,'Medical Conditions'!A:B,2,FALSE)</f>
        <v>Cavernoma</v>
      </c>
      <c r="D53" s="6">
        <v>2</v>
      </c>
      <c r="E53" s="6">
        <v>2</v>
      </c>
      <c r="F53" s="6">
        <v>1</v>
      </c>
      <c r="G53" s="6">
        <v>2</v>
      </c>
      <c r="H53" s="6">
        <v>1</v>
      </c>
      <c r="J53" s="13"/>
    </row>
    <row r="54" spans="2:10">
      <c r="B54" s="5" t="s">
        <v>146</v>
      </c>
      <c r="C54" s="5" t="str">
        <f>VLOOKUP(B54,'Medical Conditions'!A:B,2,FALSE)</f>
        <v>WHO - Grade II Meningioma</v>
      </c>
      <c r="D54" s="6">
        <v>0</v>
      </c>
      <c r="E54" s="6">
        <v>0</v>
      </c>
      <c r="F54" s="6">
        <v>0</v>
      </c>
      <c r="G54" s="6">
        <v>0</v>
      </c>
      <c r="H54" s="6">
        <v>2</v>
      </c>
      <c r="J54" s="13"/>
    </row>
    <row r="55" spans="2:10">
      <c r="B55" s="5" t="s">
        <v>157</v>
      </c>
      <c r="C55" s="5" t="str">
        <f>VLOOKUP(B55,'Medical Conditions'!A:B,2,FALSE)</f>
        <v>Brain Tumor other</v>
      </c>
      <c r="D55" s="6">
        <v>0</v>
      </c>
      <c r="E55" s="6">
        <v>0</v>
      </c>
      <c r="F55" s="6">
        <v>0</v>
      </c>
      <c r="G55" s="6">
        <v>0</v>
      </c>
      <c r="H55" s="6">
        <v>13</v>
      </c>
      <c r="J55" s="13"/>
    </row>
    <row r="56" spans="2:10">
      <c r="B56" s="5" t="s">
        <v>196</v>
      </c>
      <c r="C56" s="5" t="str">
        <f>VLOOKUP(B56,'Medical Conditions'!A:B,2,FALSE)</f>
        <v>Blackout Seizure Markers</v>
      </c>
      <c r="D56" s="6">
        <v>0</v>
      </c>
      <c r="E56" s="6">
        <v>0</v>
      </c>
      <c r="F56" s="6">
        <v>0</v>
      </c>
      <c r="G56" s="6">
        <v>0</v>
      </c>
      <c r="H56" s="6">
        <v>2</v>
      </c>
      <c r="J56" s="13"/>
    </row>
    <row r="57" spans="2:10">
      <c r="B57" s="5" t="s">
        <v>109</v>
      </c>
      <c r="C57" s="5" t="str">
        <f>VLOOKUP(B57,'Medical Conditions'!A:B,2,FALSE)</f>
        <v>Neurological - unknown</v>
      </c>
      <c r="D57" s="6">
        <v>2</v>
      </c>
      <c r="E57" s="6">
        <v>5</v>
      </c>
      <c r="F57" s="6">
        <v>5</v>
      </c>
      <c r="G57" s="6">
        <v>6</v>
      </c>
      <c r="H57" s="6">
        <v>5</v>
      </c>
      <c r="J57" s="13"/>
    </row>
    <row r="58" spans="2:10">
      <c r="B58" s="5" t="s">
        <v>103</v>
      </c>
      <c r="C58" s="5" t="str">
        <f>VLOOKUP(B58,'Medical Conditions'!A:B,2,FALSE)</f>
        <v>Cancer - Lung</v>
      </c>
      <c r="D58" s="6">
        <v>23</v>
      </c>
      <c r="E58" s="6">
        <v>49</v>
      </c>
      <c r="F58" s="6">
        <v>37</v>
      </c>
      <c r="G58" s="6">
        <v>36</v>
      </c>
      <c r="H58" s="6">
        <v>50</v>
      </c>
      <c r="J58" s="13"/>
    </row>
    <row r="59" spans="2:10">
      <c r="B59" s="5" t="s">
        <v>156</v>
      </c>
      <c r="C59" s="5" t="str">
        <f>VLOOKUP(B59,'Medical Conditions'!A:B,2,FALSE)</f>
        <v>Cancer - other</v>
      </c>
      <c r="D59" s="6">
        <v>39</v>
      </c>
      <c r="E59" s="6">
        <v>48</v>
      </c>
      <c r="F59" s="6">
        <v>63</v>
      </c>
      <c r="G59" s="6">
        <v>48</v>
      </c>
      <c r="H59" s="6">
        <v>59</v>
      </c>
      <c r="J59" s="13"/>
    </row>
    <row r="60" spans="2:10">
      <c r="B60" s="5" t="s">
        <v>111</v>
      </c>
      <c r="C60" s="5" t="str">
        <f>VLOOKUP(B60,'Medical Conditions'!A:B,2,FALSE)</f>
        <v>Cervical Spondylosis</v>
      </c>
      <c r="D60" s="6">
        <v>2</v>
      </c>
      <c r="E60" s="6">
        <v>5</v>
      </c>
      <c r="F60" s="6">
        <v>4</v>
      </c>
      <c r="G60" s="6">
        <v>3</v>
      </c>
      <c r="H60" s="6">
        <v>0</v>
      </c>
      <c r="J60" s="13"/>
    </row>
    <row r="61" spans="2:10">
      <c r="B61" s="5" t="s">
        <v>144</v>
      </c>
      <c r="C61" s="5" t="str">
        <f>VLOOKUP(B61,'Medical Conditions'!A:B,2,FALSE)</f>
        <v>Stress Echo</v>
      </c>
      <c r="D61" s="6">
        <v>10</v>
      </c>
      <c r="E61" s="6">
        <v>17</v>
      </c>
      <c r="F61" s="6">
        <v>19</v>
      </c>
      <c r="G61" s="6">
        <v>8</v>
      </c>
      <c r="H61" s="6">
        <v>18</v>
      </c>
      <c r="J61" s="13"/>
    </row>
    <row r="62" spans="2:10">
      <c r="B62" s="5" t="s">
        <v>101</v>
      </c>
      <c r="C62" s="5" t="str">
        <f>VLOOKUP(B62,'Medical Conditions'!A:B,2,FALSE)</f>
        <v>Myocardial Perfusion Scan</v>
      </c>
      <c r="D62" s="6">
        <v>16</v>
      </c>
      <c r="E62" s="6">
        <v>20</v>
      </c>
      <c r="F62" s="6">
        <v>31</v>
      </c>
      <c r="G62" s="6">
        <v>20</v>
      </c>
      <c r="H62" s="6">
        <v>15</v>
      </c>
      <c r="J62" s="13"/>
    </row>
    <row r="63" spans="2:10">
      <c r="B63" s="5" t="s">
        <v>1</v>
      </c>
      <c r="C63" s="5" t="str">
        <f>VLOOKUP(B63,'Medical Conditions'!A:B,2,FALSE)</f>
        <v>Diabetes - Insulin</v>
      </c>
      <c r="D63" s="6">
        <v>480</v>
      </c>
      <c r="E63" s="6">
        <v>576</v>
      </c>
      <c r="F63" s="6">
        <v>311</v>
      </c>
      <c r="G63" s="6">
        <v>671</v>
      </c>
      <c r="H63" s="6">
        <v>783</v>
      </c>
      <c r="J63" s="13"/>
    </row>
    <row r="64" spans="2:10">
      <c r="B64" s="5" t="s">
        <v>11</v>
      </c>
      <c r="C64" s="5" t="str">
        <f>VLOOKUP(B64,'Medical Conditions'!A:B,2,FALSE)</f>
        <v>Diabetes - Tablets</v>
      </c>
      <c r="D64" s="6">
        <v>12</v>
      </c>
      <c r="E64" s="6">
        <v>75</v>
      </c>
      <c r="F64" s="6">
        <v>283</v>
      </c>
      <c r="G64" s="6">
        <v>45</v>
      </c>
      <c r="H64" s="6">
        <v>13</v>
      </c>
      <c r="J64" s="13"/>
    </row>
    <row r="65" spans="2:10">
      <c r="B65" s="5" t="s">
        <v>127</v>
      </c>
      <c r="C65" s="5" t="str">
        <f>VLOOKUP(B65,'Medical Conditions'!A:B,2,FALSE)</f>
        <v>Diabetes - Diet</v>
      </c>
      <c r="D65" s="6">
        <v>0</v>
      </c>
      <c r="E65" s="6">
        <v>0</v>
      </c>
      <c r="F65" s="6">
        <v>2</v>
      </c>
      <c r="G65" s="6">
        <v>0</v>
      </c>
      <c r="H65" s="6">
        <v>0</v>
      </c>
      <c r="J65" s="13"/>
    </row>
    <row r="66" spans="2:10">
      <c r="B66" s="5" t="s">
        <v>116</v>
      </c>
      <c r="C66" s="5" t="str">
        <f>VLOOKUP(B66,'Medical Conditions'!A:B,2,FALSE)</f>
        <v>Drug Abuse</v>
      </c>
      <c r="D66" s="6">
        <v>27</v>
      </c>
      <c r="E66" s="6">
        <v>45</v>
      </c>
      <c r="F66" s="6">
        <v>31</v>
      </c>
      <c r="G66" s="6">
        <v>20</v>
      </c>
      <c r="H66" s="6">
        <v>32</v>
      </c>
      <c r="J66" s="13"/>
    </row>
    <row r="67" spans="2:10">
      <c r="B67" s="5" t="s">
        <v>55</v>
      </c>
      <c r="C67" s="5" t="str">
        <f>VLOOKUP(B67,'Medical Conditions'!A:B,2,FALSE)</f>
        <v>Diabetes - Insulin Annex 3</v>
      </c>
      <c r="D67" s="6">
        <v>0</v>
      </c>
      <c r="E67" s="6">
        <v>0</v>
      </c>
      <c r="F67" s="6">
        <v>25</v>
      </c>
      <c r="G67" s="6">
        <v>74</v>
      </c>
      <c r="H67" s="6">
        <v>86</v>
      </c>
      <c r="J67" s="13"/>
    </row>
    <row r="68" spans="2:10">
      <c r="B68" s="5" t="s">
        <v>235</v>
      </c>
      <c r="C68" s="5" t="str">
        <f>VLOOKUP(B68,'Medical Conditions'!A:B,2,FALSE)</f>
        <v>Deafness</v>
      </c>
      <c r="D68" s="6">
        <v>0</v>
      </c>
      <c r="E68" s="6">
        <v>0</v>
      </c>
      <c r="F68" s="6">
        <v>1</v>
      </c>
      <c r="G68" s="6">
        <v>0</v>
      </c>
      <c r="H68" s="6">
        <v>0</v>
      </c>
      <c r="J68" s="13"/>
    </row>
    <row r="69" spans="2:10">
      <c r="B69" s="5" t="s">
        <v>63</v>
      </c>
      <c r="C69" s="5" t="str">
        <f>VLOOKUP(B69,'Medical Conditions'!A:B,2,FALSE)</f>
        <v>Diabetes Insulin Implied</v>
      </c>
      <c r="D69" s="6">
        <v>6</v>
      </c>
      <c r="E69" s="6">
        <v>14</v>
      </c>
      <c r="F69" s="6">
        <v>17</v>
      </c>
      <c r="G69" s="6">
        <v>21</v>
      </c>
      <c r="H69" s="6">
        <v>17</v>
      </c>
      <c r="J69" s="13"/>
    </row>
    <row r="70" spans="2:10">
      <c r="B70" s="5" t="s">
        <v>89</v>
      </c>
      <c r="C70" s="5" t="str">
        <f>VLOOKUP(B70,'Medical Conditions'!A:B,2,FALSE)</f>
        <v>Drug Misuse - 6 months</v>
      </c>
      <c r="D70" s="6">
        <v>2</v>
      </c>
      <c r="E70" s="6">
        <v>4</v>
      </c>
      <c r="F70" s="6">
        <v>8</v>
      </c>
      <c r="G70" s="6">
        <v>10</v>
      </c>
      <c r="H70" s="6">
        <v>6</v>
      </c>
      <c r="J70" s="13"/>
    </row>
    <row r="71" spans="2:10">
      <c r="B71" s="5" t="s">
        <v>7</v>
      </c>
      <c r="C71" s="5" t="str">
        <f>VLOOKUP(B71,'Medical Conditions'!A:B,2,FALSE)</f>
        <v>Drug Misuse - 12 months</v>
      </c>
      <c r="D71" s="6">
        <v>7</v>
      </c>
      <c r="E71" s="6">
        <v>10</v>
      </c>
      <c r="F71" s="6">
        <v>13</v>
      </c>
      <c r="G71" s="6">
        <v>15</v>
      </c>
      <c r="H71" s="6">
        <v>5</v>
      </c>
      <c r="J71" s="13"/>
    </row>
    <row r="72" spans="2:10">
      <c r="B72" s="5" t="s">
        <v>170</v>
      </c>
      <c r="C72" s="5" t="str">
        <f>VLOOKUP(B72,'Medical Conditions'!A:B,2,FALSE)</f>
        <v>Drug Misuse - VOC 12 months</v>
      </c>
      <c r="D72" s="6">
        <v>18</v>
      </c>
      <c r="E72" s="6">
        <v>19</v>
      </c>
      <c r="F72" s="6">
        <v>21</v>
      </c>
      <c r="G72" s="6">
        <v>20</v>
      </c>
      <c r="H72" s="6">
        <v>31</v>
      </c>
      <c r="J72" s="13"/>
    </row>
    <row r="73" spans="2:10">
      <c r="B73" s="5" t="s">
        <v>95</v>
      </c>
      <c r="C73" s="5" t="str">
        <f>VLOOKUP(B73,'Medical Conditions'!A:B,2,FALSE)</f>
        <v>Drug Misuse - VOC 3 years</v>
      </c>
      <c r="D73" s="6">
        <v>59</v>
      </c>
      <c r="E73" s="6">
        <v>53</v>
      </c>
      <c r="F73" s="6">
        <v>47</v>
      </c>
      <c r="G73" s="6">
        <v>43</v>
      </c>
      <c r="H73" s="6">
        <v>46</v>
      </c>
      <c r="J73" s="13"/>
    </row>
    <row r="74" spans="2:10">
      <c r="B74" s="5" t="s">
        <v>152</v>
      </c>
      <c r="C74" s="5" t="str">
        <f>VLOOKUP(B74,'Medical Conditions'!A:B,2,FALSE)</f>
        <v>Methadone - Buprenorphine Programme</v>
      </c>
      <c r="D74" s="6">
        <v>0</v>
      </c>
      <c r="E74" s="6">
        <v>0</v>
      </c>
      <c r="F74" s="6">
        <v>0</v>
      </c>
      <c r="G74" s="6">
        <v>3</v>
      </c>
      <c r="H74" s="6">
        <v>2</v>
      </c>
      <c r="J74" s="13"/>
    </row>
    <row r="75" spans="2:10">
      <c r="B75" s="5" t="s">
        <v>2</v>
      </c>
      <c r="C75" s="5" t="str">
        <f>VLOOKUP(B75,'Medical Conditions'!A:B,2,FALSE)</f>
        <v>Diabetic on Insulin for 15 or more years</v>
      </c>
      <c r="D75" s="6">
        <v>0</v>
      </c>
      <c r="E75" s="6">
        <v>0</v>
      </c>
      <c r="F75" s="6">
        <v>0</v>
      </c>
      <c r="G75" s="6">
        <v>1</v>
      </c>
      <c r="H75" s="6">
        <v>3</v>
      </c>
      <c r="J75" s="13"/>
    </row>
    <row r="76" spans="2:10">
      <c r="B76" s="5" t="s">
        <v>6</v>
      </c>
      <c r="C76" s="5" t="str">
        <f>VLOOKUP(B76,'Medical Conditions'!A:B,2,FALSE)</f>
        <v>Hypoglycaemia whilst driving</v>
      </c>
      <c r="D76" s="6">
        <v>0</v>
      </c>
      <c r="E76" s="6">
        <v>3</v>
      </c>
      <c r="F76" s="6">
        <v>1</v>
      </c>
      <c r="G76" s="6">
        <v>3</v>
      </c>
      <c r="H76" s="6">
        <v>1</v>
      </c>
      <c r="J76" s="13"/>
    </row>
    <row r="77" spans="2:10">
      <c r="B77" s="5" t="s">
        <v>59</v>
      </c>
      <c r="C77" s="5" t="str">
        <f>VLOOKUP(B77,'Medical Conditions'!A:B,2,FALSE)</f>
        <v>Voc Diabetes controlled with Sulphonylurea, Glini....</v>
      </c>
      <c r="D77" s="6">
        <v>0</v>
      </c>
      <c r="E77" s="6">
        <v>0</v>
      </c>
      <c r="F77" s="6">
        <v>0</v>
      </c>
      <c r="G77" s="6">
        <v>299</v>
      </c>
      <c r="H77" s="6">
        <v>415</v>
      </c>
      <c r="J77" s="13"/>
    </row>
    <row r="78" spans="2:10">
      <c r="B78" s="5" t="s">
        <v>5</v>
      </c>
      <c r="C78" s="5" t="str">
        <f>VLOOKUP(B78,'Medical Conditions'!A:B,2,FALSE)</f>
        <v>Epilepsy</v>
      </c>
      <c r="D78" s="6">
        <v>215</v>
      </c>
      <c r="E78" s="6">
        <v>217</v>
      </c>
      <c r="F78" s="6">
        <v>216</v>
      </c>
      <c r="G78" s="6">
        <v>222</v>
      </c>
      <c r="H78" s="6">
        <v>190</v>
      </c>
      <c r="J78" s="13"/>
    </row>
    <row r="79" spans="2:10">
      <c r="B79" s="5" t="s">
        <v>19</v>
      </c>
      <c r="C79" s="5" t="str">
        <f>VLOOKUP(B79,'Medical Conditions'!A:B,2,FALSE)</f>
        <v>Seizure -Solitary</v>
      </c>
      <c r="D79" s="6">
        <v>139</v>
      </c>
      <c r="E79" s="6">
        <v>180</v>
      </c>
      <c r="F79" s="6">
        <v>156</v>
      </c>
      <c r="G79" s="6">
        <v>168</v>
      </c>
      <c r="H79" s="6">
        <v>186</v>
      </c>
      <c r="J79" s="13"/>
    </row>
    <row r="80" spans="2:10">
      <c r="B80" s="5" t="s">
        <v>86</v>
      </c>
      <c r="C80" s="5" t="str">
        <f>VLOOKUP(B80,'Medical Conditions'!A:B,2,FALSE)</f>
        <v>Seizure - Provoked</v>
      </c>
      <c r="D80" s="6">
        <v>6</v>
      </c>
      <c r="E80" s="6">
        <v>3</v>
      </c>
      <c r="F80" s="6">
        <v>6</v>
      </c>
      <c r="G80" s="6">
        <v>5</v>
      </c>
      <c r="H80" s="6">
        <v>10</v>
      </c>
      <c r="J80" s="13"/>
    </row>
    <row r="81" spans="2:10">
      <c r="B81" s="5" t="s">
        <v>178</v>
      </c>
      <c r="C81" s="5" t="str">
        <f>VLOOKUP(B81,'Medical Conditions'!A:B,2,FALSE)</f>
        <v>Non Epileptic Seizure Disorder</v>
      </c>
      <c r="D81" s="6">
        <v>3</v>
      </c>
      <c r="E81" s="6">
        <v>2</v>
      </c>
      <c r="F81" s="6">
        <v>2</v>
      </c>
      <c r="G81" s="6">
        <v>2</v>
      </c>
      <c r="H81" s="6">
        <v>2</v>
      </c>
      <c r="J81" s="13"/>
    </row>
    <row r="82" spans="2:10">
      <c r="B82" s="5" t="s">
        <v>233</v>
      </c>
      <c r="C82" s="5" t="str">
        <f>VLOOKUP(B82,'Medical Conditions'!A:B,2,FALSE)</f>
        <v>Free Driving Tests - MA use only</v>
      </c>
      <c r="D82" s="6">
        <v>0</v>
      </c>
      <c r="E82" s="6">
        <v>1</v>
      </c>
      <c r="F82" s="6">
        <v>0</v>
      </c>
      <c r="G82" s="6">
        <v>0</v>
      </c>
      <c r="H82" s="6">
        <v>0</v>
      </c>
      <c r="J82" s="13"/>
    </row>
    <row r="83" spans="2:10">
      <c r="B83" s="5" t="s">
        <v>67</v>
      </c>
      <c r="C83" s="5" t="str">
        <f>VLOOKUP(B83,'Medical Conditions'!A:B,2,FALSE)</f>
        <v>Giddiness - Menieres Disease</v>
      </c>
      <c r="D83" s="6">
        <v>20</v>
      </c>
      <c r="E83" s="6">
        <v>15</v>
      </c>
      <c r="F83" s="6">
        <v>11</v>
      </c>
      <c r="G83" s="6">
        <v>3</v>
      </c>
      <c r="H83" s="6">
        <v>10</v>
      </c>
      <c r="J83" s="13"/>
    </row>
    <row r="84" spans="2:10">
      <c r="B84" s="5" t="s">
        <v>29</v>
      </c>
      <c r="C84" s="5" t="str">
        <f>VLOOKUP(B84,'Medical Conditions'!A:B,2,FALSE)</f>
        <v>Giddiness - Vertebrosilar Ischaemia</v>
      </c>
      <c r="D84" s="6">
        <v>0</v>
      </c>
      <c r="E84" s="6">
        <v>0</v>
      </c>
      <c r="F84" s="6">
        <v>1</v>
      </c>
      <c r="G84" s="6">
        <v>1</v>
      </c>
      <c r="H84" s="6">
        <v>1</v>
      </c>
      <c r="J84" s="13"/>
    </row>
    <row r="85" spans="2:10">
      <c r="B85" s="5" t="s">
        <v>75</v>
      </c>
      <c r="C85" s="5" t="str">
        <f>VLOOKUP(B85,'Medical Conditions'!A:B,2,FALSE)</f>
        <v>Giddiness</v>
      </c>
      <c r="D85" s="6">
        <v>49</v>
      </c>
      <c r="E85" s="6">
        <v>50</v>
      </c>
      <c r="F85" s="6">
        <v>57</v>
      </c>
      <c r="G85" s="6">
        <v>52</v>
      </c>
      <c r="H85" s="6">
        <v>66</v>
      </c>
      <c r="J85" s="13"/>
    </row>
    <row r="86" spans="2:10">
      <c r="B86" s="5" t="s">
        <v>123</v>
      </c>
      <c r="C86" s="5" t="str">
        <f>VLOOKUP(B86,'Medical Conditions'!A:B,2,FALSE)</f>
        <v>Angina</v>
      </c>
      <c r="D86" s="6">
        <v>24</v>
      </c>
      <c r="E86" s="6">
        <v>17</v>
      </c>
      <c r="F86" s="6">
        <v>14</v>
      </c>
      <c r="G86" s="6">
        <v>14</v>
      </c>
      <c r="H86" s="6">
        <v>15</v>
      </c>
      <c r="J86" s="13"/>
    </row>
    <row r="87" spans="2:10">
      <c r="B87" s="5" t="s">
        <v>13</v>
      </c>
      <c r="C87" s="5" t="str">
        <f>VLOOKUP(B87,'Medical Conditions'!A:B,2,FALSE)</f>
        <v>Heart Valve Disease</v>
      </c>
      <c r="D87" s="6">
        <v>7</v>
      </c>
      <c r="E87" s="6">
        <v>8</v>
      </c>
      <c r="F87" s="6">
        <v>18</v>
      </c>
      <c r="G87" s="6">
        <v>11</v>
      </c>
      <c r="H87" s="6">
        <v>22</v>
      </c>
      <c r="J87" s="13"/>
    </row>
    <row r="88" spans="2:10">
      <c r="B88" s="5" t="s">
        <v>30</v>
      </c>
      <c r="C88" s="5" t="str">
        <f>VLOOKUP(B88,'Medical Conditions'!A:B,2,FALSE)</f>
        <v>Heart Arrhythmia</v>
      </c>
      <c r="D88" s="6">
        <v>2</v>
      </c>
      <c r="E88" s="6">
        <v>2</v>
      </c>
      <c r="F88" s="6">
        <v>8</v>
      </c>
      <c r="G88" s="6">
        <v>5</v>
      </c>
      <c r="H88" s="6">
        <v>9</v>
      </c>
      <c r="J88" s="13"/>
    </row>
    <row r="89" spans="2:10">
      <c r="B89" s="5" t="s">
        <v>14</v>
      </c>
      <c r="C89" s="5" t="str">
        <f>VLOOKUP(B89,'Medical Conditions'!A:B,2,FALSE)</f>
        <v>Pacemaker</v>
      </c>
      <c r="D89" s="6">
        <v>0</v>
      </c>
      <c r="E89" s="6">
        <v>0</v>
      </c>
      <c r="F89" s="6">
        <v>0</v>
      </c>
      <c r="G89" s="6">
        <v>0</v>
      </c>
      <c r="H89" s="6">
        <v>1</v>
      </c>
      <c r="J89" s="13"/>
    </row>
    <row r="90" spans="2:10">
      <c r="B90" s="5" t="s">
        <v>237</v>
      </c>
      <c r="C90" s="5" t="str">
        <f>VLOOKUP(B90,'Medical Conditions'!A:B,2,FALSE)</f>
        <v>Heart Transplant</v>
      </c>
      <c r="D90" s="6">
        <v>0</v>
      </c>
      <c r="E90" s="6">
        <v>2</v>
      </c>
      <c r="F90" s="6">
        <v>0</v>
      </c>
      <c r="G90" s="6">
        <v>0</v>
      </c>
      <c r="H90" s="6">
        <v>0</v>
      </c>
      <c r="J90" s="13"/>
    </row>
    <row r="91" spans="2:10">
      <c r="B91" s="5" t="s">
        <v>85</v>
      </c>
      <c r="C91" s="5" t="str">
        <f>VLOOKUP(B91,'Medical Conditions'!A:B,2,FALSE)</f>
        <v>Heart Cardiomyopathy</v>
      </c>
      <c r="D91" s="6">
        <v>7</v>
      </c>
      <c r="E91" s="6">
        <v>4</v>
      </c>
      <c r="F91" s="6">
        <v>4</v>
      </c>
      <c r="G91" s="6">
        <v>1</v>
      </c>
      <c r="H91" s="6">
        <v>9</v>
      </c>
      <c r="J91" s="13"/>
    </row>
    <row r="92" spans="2:10">
      <c r="B92" s="5" t="s">
        <v>211</v>
      </c>
      <c r="C92" s="5" t="str">
        <f>VLOOKUP(B92,'Medical Conditions'!A:B,2,FALSE)</f>
        <v>Heart Congenital</v>
      </c>
      <c r="D92" s="6">
        <v>2</v>
      </c>
      <c r="E92" s="6">
        <v>1</v>
      </c>
      <c r="F92" s="6">
        <v>3</v>
      </c>
      <c r="G92" s="6">
        <v>1</v>
      </c>
      <c r="H92" s="6">
        <v>1</v>
      </c>
      <c r="J92" s="13"/>
    </row>
    <row r="93" spans="2:10">
      <c r="B93" s="5" t="s">
        <v>72</v>
      </c>
      <c r="C93" s="5" t="str">
        <f>VLOOKUP(B93,'Medical Conditions'!A:B,2,FALSE)</f>
        <v>Heart Notification</v>
      </c>
      <c r="D93" s="6">
        <v>1</v>
      </c>
      <c r="E93" s="6">
        <v>0</v>
      </c>
      <c r="F93" s="6">
        <v>2</v>
      </c>
      <c r="G93" s="6">
        <v>0</v>
      </c>
      <c r="H93" s="6">
        <v>1</v>
      </c>
      <c r="J93" s="13"/>
    </row>
    <row r="94" spans="2:10">
      <c r="B94" s="5" t="s">
        <v>186</v>
      </c>
      <c r="C94" s="5" t="str">
        <f>VLOOKUP(B94,'Medical Conditions'!A:B,2,FALSE)</f>
        <v xml:space="preserve">Heart Application </v>
      </c>
      <c r="D94" s="6">
        <v>0</v>
      </c>
      <c r="E94" s="6">
        <v>0</v>
      </c>
      <c r="F94" s="6">
        <v>0</v>
      </c>
      <c r="G94" s="6">
        <v>0</v>
      </c>
      <c r="H94" s="6">
        <v>2</v>
      </c>
      <c r="J94" s="13"/>
    </row>
    <row r="95" spans="2:10">
      <c r="B95" s="5" t="s">
        <v>77</v>
      </c>
      <c r="C95" s="5" t="str">
        <f>VLOOKUP(B95,'Medical Conditions'!A:B,2,FALSE)</f>
        <v>Heart - other</v>
      </c>
      <c r="D95" s="6">
        <v>3</v>
      </c>
      <c r="E95" s="6">
        <v>2</v>
      </c>
      <c r="F95" s="6">
        <v>13</v>
      </c>
      <c r="G95" s="6">
        <v>8</v>
      </c>
      <c r="H95" s="6">
        <v>17</v>
      </c>
      <c r="J95" s="13"/>
    </row>
    <row r="96" spans="2:10">
      <c r="B96" s="5" t="s">
        <v>162</v>
      </c>
      <c r="C96" s="5" t="str">
        <f>VLOOKUP(B96,'Medical Conditions'!A:B,2,FALSE)</f>
        <v>Hypertension</v>
      </c>
      <c r="D96" s="6">
        <v>0</v>
      </c>
      <c r="E96" s="6">
        <v>2</v>
      </c>
      <c r="F96" s="6">
        <v>1</v>
      </c>
      <c r="G96" s="6">
        <v>2</v>
      </c>
      <c r="H96" s="6">
        <v>1</v>
      </c>
      <c r="J96" s="13"/>
    </row>
    <row r="97" spans="2:10">
      <c r="B97" s="5" t="s">
        <v>158</v>
      </c>
      <c r="C97" s="5" t="str">
        <f>VLOOKUP(B97,'Medical Conditions'!A:B,2,FALSE)</f>
        <v>Huntingtons Disease</v>
      </c>
      <c r="D97" s="6">
        <v>3</v>
      </c>
      <c r="E97" s="6">
        <v>7</v>
      </c>
      <c r="F97" s="6">
        <v>5</v>
      </c>
      <c r="G97" s="6">
        <v>2</v>
      </c>
      <c r="H97" s="6">
        <v>4</v>
      </c>
      <c r="J97" s="13"/>
    </row>
    <row r="98" spans="2:10">
      <c r="B98" s="5" t="s">
        <v>74</v>
      </c>
      <c r="C98" s="5" t="str">
        <f>VLOOKUP(B98,'Medical Conditions'!A:B,2,FALSE)</f>
        <v>Myocardial Infarction</v>
      </c>
      <c r="D98" s="6">
        <v>8</v>
      </c>
      <c r="E98" s="6">
        <v>24</v>
      </c>
      <c r="F98" s="6">
        <v>13</v>
      </c>
      <c r="G98" s="6">
        <v>9</v>
      </c>
      <c r="H98" s="6">
        <v>8</v>
      </c>
      <c r="J98" s="13"/>
    </row>
    <row r="99" spans="2:10">
      <c r="B99" s="5" t="s">
        <v>90</v>
      </c>
      <c r="C99" s="5" t="str">
        <f>VLOOKUP(B99,'Medical Conditions'!A:B,2,FALSE)</f>
        <v>Aortic Aneurysm (ODL use only)</v>
      </c>
      <c r="D99" s="6">
        <v>1</v>
      </c>
      <c r="E99" s="6">
        <v>1</v>
      </c>
      <c r="F99" s="6">
        <v>1</v>
      </c>
      <c r="G99" s="6">
        <v>2</v>
      </c>
      <c r="H99" s="6">
        <v>4</v>
      </c>
      <c r="J99" s="13"/>
    </row>
    <row r="100" spans="2:10">
      <c r="B100" s="5" t="s">
        <v>71</v>
      </c>
      <c r="C100" s="5" t="str">
        <f>VLOOKUP(B100,'Medical Conditions'!A:B,2,FALSE)</f>
        <v>Heart - LVAD (Left Ventricle Assist Device)</v>
      </c>
      <c r="D100" s="6">
        <v>0</v>
      </c>
      <c r="E100" s="6">
        <v>0</v>
      </c>
      <c r="F100" s="6">
        <v>1</v>
      </c>
      <c r="G100" s="6">
        <v>0</v>
      </c>
      <c r="H100" s="6">
        <v>3</v>
      </c>
      <c r="J100" s="13"/>
    </row>
    <row r="101" spans="2:10">
      <c r="B101" s="5" t="s">
        <v>199</v>
      </c>
      <c r="C101" s="5" t="str">
        <f>VLOOKUP(B101,'Medical Conditions'!A:B,2,FALSE)</f>
        <v>Angina within last 6 weeks</v>
      </c>
      <c r="D101" s="6">
        <v>0</v>
      </c>
      <c r="E101" s="6">
        <v>1</v>
      </c>
      <c r="F101" s="6">
        <v>0</v>
      </c>
      <c r="G101" s="6">
        <v>0</v>
      </c>
      <c r="H101" s="6">
        <v>0</v>
      </c>
      <c r="J101" s="13"/>
    </row>
    <row r="102" spans="2:10">
      <c r="B102" s="5" t="s">
        <v>218</v>
      </c>
      <c r="C102" s="5" t="str">
        <f>VLOOKUP(B102,'Medical Conditions'!A:B,2,FALSE)</f>
        <v>Chest Pain - Non Cardiac - VOC use</v>
      </c>
      <c r="D102" s="6">
        <v>2</v>
      </c>
      <c r="E102" s="6">
        <v>2</v>
      </c>
      <c r="F102" s="6">
        <v>2</v>
      </c>
      <c r="G102" s="6">
        <v>0</v>
      </c>
      <c r="H102" s="6">
        <v>2</v>
      </c>
      <c r="J102" s="13"/>
    </row>
    <row r="103" spans="2:10">
      <c r="B103" s="5" t="s">
        <v>62</v>
      </c>
      <c r="C103" s="5" t="str">
        <f>VLOOKUP(B103,'Medical Conditions'!A:B,2,FALSE)</f>
        <v>Heart Attack</v>
      </c>
      <c r="D103" s="6">
        <v>160</v>
      </c>
      <c r="E103" s="6">
        <v>158</v>
      </c>
      <c r="F103" s="6">
        <v>193</v>
      </c>
      <c r="G103" s="6">
        <v>160</v>
      </c>
      <c r="H103" s="6">
        <v>190</v>
      </c>
      <c r="J103" s="13"/>
    </row>
    <row r="104" spans="2:10">
      <c r="B104" s="5" t="s">
        <v>180</v>
      </c>
      <c r="C104" s="5" t="str">
        <f>VLOOKUP(B104,'Medical Conditions'!A:B,2,FALSE)</f>
        <v>Pacemaker VOC</v>
      </c>
      <c r="D104" s="6">
        <v>2</v>
      </c>
      <c r="E104" s="6">
        <v>0</v>
      </c>
      <c r="F104" s="6">
        <v>2</v>
      </c>
      <c r="G104" s="6">
        <v>0</v>
      </c>
      <c r="H104" s="6">
        <v>2</v>
      </c>
      <c r="J104" s="13"/>
    </row>
    <row r="105" spans="2:10">
      <c r="B105" s="5" t="s">
        <v>80</v>
      </c>
      <c r="C105" s="5" t="str">
        <f>VLOOKUP(B105,'Medical Conditions'!A:B,2,FALSE)</f>
        <v>CABG - VOC</v>
      </c>
      <c r="D105" s="6">
        <v>57</v>
      </c>
      <c r="E105" s="6">
        <v>70</v>
      </c>
      <c r="F105" s="6">
        <v>86</v>
      </c>
      <c r="G105" s="6">
        <v>70</v>
      </c>
      <c r="H105" s="6">
        <v>71</v>
      </c>
      <c r="J105" s="13"/>
    </row>
    <row r="106" spans="2:10">
      <c r="B106" s="5" t="s">
        <v>96</v>
      </c>
      <c r="C106" s="5" t="str">
        <f>VLOOKUP(B106,'Medical Conditions'!A:B,2,FALSE)</f>
        <v>Angina - VOC</v>
      </c>
      <c r="D106" s="6">
        <v>128</v>
      </c>
      <c r="E106" s="6">
        <v>137</v>
      </c>
      <c r="F106" s="6">
        <v>164</v>
      </c>
      <c r="G106" s="6">
        <v>131</v>
      </c>
      <c r="H106" s="6">
        <v>129</v>
      </c>
      <c r="J106" s="13"/>
    </row>
    <row r="107" spans="2:10">
      <c r="B107" s="5" t="s">
        <v>100</v>
      </c>
      <c r="C107" s="5" t="str">
        <f>VLOOKUP(B107,'Medical Conditions'!A:B,2,FALSE)</f>
        <v>Angioplasty - VOC</v>
      </c>
      <c r="D107" s="6">
        <v>105</v>
      </c>
      <c r="E107" s="6">
        <v>162</v>
      </c>
      <c r="F107" s="6">
        <v>194</v>
      </c>
      <c r="G107" s="6">
        <v>181</v>
      </c>
      <c r="H107" s="6">
        <v>157</v>
      </c>
      <c r="J107" s="13"/>
    </row>
    <row r="108" spans="2:10">
      <c r="B108" s="5" t="s">
        <v>129</v>
      </c>
      <c r="C108" s="5" t="str">
        <f>VLOOKUP(B108,'Medical Conditions'!A:B,2,FALSE)</f>
        <v>Valve Disease - VOC</v>
      </c>
      <c r="D108" s="6">
        <v>12</v>
      </c>
      <c r="E108" s="6">
        <v>11</v>
      </c>
      <c r="F108" s="6">
        <v>18</v>
      </c>
      <c r="G108" s="6">
        <v>18</v>
      </c>
      <c r="H108" s="6">
        <v>38</v>
      </c>
      <c r="J108" s="13"/>
    </row>
    <row r="109" spans="2:10">
      <c r="B109" s="5" t="s">
        <v>84</v>
      </c>
      <c r="C109" s="5" t="str">
        <f>VLOOKUP(B109,'Medical Conditions'!A:B,2,FALSE)</f>
        <v>Arrhythmia - VOC</v>
      </c>
      <c r="D109" s="6">
        <v>39</v>
      </c>
      <c r="E109" s="6">
        <v>25</v>
      </c>
      <c r="F109" s="6">
        <v>45</v>
      </c>
      <c r="G109" s="6">
        <v>42</v>
      </c>
      <c r="H109" s="6">
        <v>81</v>
      </c>
      <c r="J109" s="13"/>
    </row>
    <row r="110" spans="2:10">
      <c r="B110" s="5" t="s">
        <v>114</v>
      </c>
      <c r="C110" s="5" t="str">
        <f>VLOOKUP(B110,'Medical Conditions'!A:B,2,FALSE)</f>
        <v>Cardiomyopathy - VOC</v>
      </c>
      <c r="D110" s="6">
        <v>22</v>
      </c>
      <c r="E110" s="6">
        <v>27</v>
      </c>
      <c r="F110" s="6">
        <v>36</v>
      </c>
      <c r="G110" s="6">
        <v>23</v>
      </c>
      <c r="H110" s="6">
        <v>46</v>
      </c>
      <c r="J110" s="13"/>
    </row>
    <row r="111" spans="2:10">
      <c r="B111" s="5" t="s">
        <v>236</v>
      </c>
      <c r="C111" s="5" t="str">
        <f>VLOOKUP(B111,'Medical Conditions'!A:B,2,FALSE)</f>
        <v>Congenital Heart - S</v>
      </c>
      <c r="D111" s="6">
        <v>2</v>
      </c>
      <c r="E111" s="6">
        <v>1</v>
      </c>
      <c r="F111" s="6">
        <v>4</v>
      </c>
      <c r="G111" s="6">
        <v>0</v>
      </c>
      <c r="H111" s="6">
        <v>0</v>
      </c>
      <c r="J111" s="13"/>
    </row>
    <row r="112" spans="2:10">
      <c r="B112" s="5" t="s">
        <v>234</v>
      </c>
      <c r="C112" s="5" t="str">
        <f>VLOOKUP(B112,'Medical Conditions'!A:B,2,FALSE)</f>
        <v>Congenital Heart - C</v>
      </c>
      <c r="D112" s="6">
        <v>3</v>
      </c>
      <c r="E112" s="6">
        <v>0</v>
      </c>
      <c r="F112" s="6">
        <v>1</v>
      </c>
      <c r="G112" s="6">
        <v>0</v>
      </c>
      <c r="H112" s="6">
        <v>0</v>
      </c>
      <c r="J112" s="13"/>
    </row>
    <row r="113" spans="2:10">
      <c r="B113" s="5" t="s">
        <v>36</v>
      </c>
      <c r="C113" s="5" t="str">
        <f>VLOOKUP(B113,'Medical Conditions'!A:B,2,FALSE)</f>
        <v>Hypertension - VOC</v>
      </c>
      <c r="D113" s="6">
        <v>39</v>
      </c>
      <c r="E113" s="6">
        <v>46</v>
      </c>
      <c r="F113" s="6">
        <v>87</v>
      </c>
      <c r="G113" s="6">
        <v>51</v>
      </c>
      <c r="H113" s="6">
        <v>57</v>
      </c>
      <c r="J113" s="13"/>
    </row>
    <row r="114" spans="2:10">
      <c r="B114" s="5" t="s">
        <v>188</v>
      </c>
      <c r="C114" s="5" t="str">
        <f>VLOOKUP(B114,'Medical Conditions'!A:B,2,FALSE)</f>
        <v>Left Bundle Branch Block</v>
      </c>
      <c r="D114" s="6">
        <v>2</v>
      </c>
      <c r="E114" s="6">
        <v>4</v>
      </c>
      <c r="F114" s="6">
        <v>5</v>
      </c>
      <c r="G114" s="6">
        <v>4</v>
      </c>
      <c r="H114" s="6">
        <v>9</v>
      </c>
      <c r="J114" s="13"/>
    </row>
    <row r="115" spans="2:10">
      <c r="B115" s="5" t="s">
        <v>165</v>
      </c>
      <c r="C115" s="5" t="str">
        <f>VLOOKUP(B115,'Medical Conditions'!A:B,2,FALSE)</f>
        <v>Heart Failure - VOC</v>
      </c>
      <c r="D115" s="6">
        <v>23</v>
      </c>
      <c r="E115" s="6">
        <v>30</v>
      </c>
      <c r="F115" s="6">
        <v>25</v>
      </c>
      <c r="G115" s="6">
        <v>43</v>
      </c>
      <c r="H115" s="6">
        <v>45</v>
      </c>
      <c r="J115" s="13"/>
    </row>
    <row r="116" spans="2:10">
      <c r="B116" s="5" t="s">
        <v>181</v>
      </c>
      <c r="C116" s="5" t="str">
        <f>VLOOKUP(B116,'Medical Conditions'!A:B,2,FALSE)</f>
        <v>Bradycardia - VOC</v>
      </c>
      <c r="D116" s="6">
        <v>1</v>
      </c>
      <c r="E116" s="6">
        <v>0</v>
      </c>
      <c r="F116" s="6">
        <v>0</v>
      </c>
      <c r="G116" s="6">
        <v>0</v>
      </c>
      <c r="H116" s="6">
        <v>0</v>
      </c>
      <c r="J116" s="13"/>
    </row>
    <row r="117" spans="2:10">
      <c r="B117" s="5" t="s">
        <v>185</v>
      </c>
      <c r="C117" s="5" t="str">
        <f>VLOOKUP(B117,'Medical Conditions'!A:B,2,FALSE)</f>
        <v>Stenosis</v>
      </c>
      <c r="D117" s="6">
        <v>2</v>
      </c>
      <c r="E117" s="6">
        <v>1</v>
      </c>
      <c r="F117" s="6">
        <v>3</v>
      </c>
      <c r="G117" s="6">
        <v>0</v>
      </c>
      <c r="H117" s="6">
        <v>1</v>
      </c>
      <c r="J117" s="13"/>
    </row>
    <row r="118" spans="2:10">
      <c r="B118" s="5" t="s">
        <v>9</v>
      </c>
      <c r="C118" s="5" t="str">
        <f>VLOOKUP(B118,'Medical Conditions'!A:B,2,FALSE)</f>
        <v>Heart - Defibrillator</v>
      </c>
      <c r="D118" s="6">
        <v>39</v>
      </c>
      <c r="E118" s="6">
        <v>62</v>
      </c>
      <c r="F118" s="6">
        <v>57</v>
      </c>
      <c r="G118" s="6">
        <v>61</v>
      </c>
      <c r="H118" s="6">
        <v>74</v>
      </c>
      <c r="J118" s="13"/>
    </row>
    <row r="119" spans="2:10">
      <c r="B119" s="5" t="s">
        <v>131</v>
      </c>
      <c r="C119" s="5" t="str">
        <f>VLOOKUP(B119,'Medical Conditions'!A:B,2,FALSE)</f>
        <v>By Pass Heart - VOC use only</v>
      </c>
      <c r="D119" s="6">
        <v>7</v>
      </c>
      <c r="E119" s="6">
        <v>6</v>
      </c>
      <c r="F119" s="6">
        <v>6</v>
      </c>
      <c r="G119" s="6">
        <v>6</v>
      </c>
      <c r="H119" s="6">
        <v>4</v>
      </c>
      <c r="J119" s="13"/>
    </row>
    <row r="120" spans="2:10">
      <c r="B120" s="5" t="s">
        <v>242</v>
      </c>
      <c r="C120" s="5" t="str">
        <f>VLOOKUP(B120,'Medical Conditions'!A:B,2,FALSE)</f>
        <v>Heart Murmur - Innocent</v>
      </c>
      <c r="D120" s="6">
        <v>2</v>
      </c>
      <c r="E120" s="6">
        <v>0</v>
      </c>
      <c r="F120" s="6">
        <v>0</v>
      </c>
      <c r="G120" s="6">
        <v>0</v>
      </c>
      <c r="H120" s="6">
        <v>0</v>
      </c>
      <c r="J120" s="13"/>
    </row>
    <row r="121" spans="2:10">
      <c r="B121" s="5" t="s">
        <v>221</v>
      </c>
      <c r="C121" s="5" t="str">
        <f>VLOOKUP(B121,'Medical Conditions'!A:B,2,FALSE)</f>
        <v>Heart Defib - Ventricular</v>
      </c>
      <c r="D121" s="6">
        <v>1</v>
      </c>
      <c r="E121" s="6">
        <v>0</v>
      </c>
      <c r="F121" s="6">
        <v>0</v>
      </c>
      <c r="G121" s="6">
        <v>0</v>
      </c>
      <c r="H121" s="6">
        <v>0</v>
      </c>
      <c r="J121" s="13"/>
    </row>
    <row r="122" spans="2:10">
      <c r="B122" s="5" t="s">
        <v>195</v>
      </c>
      <c r="C122" s="5" t="str">
        <f>VLOOKUP(B122,'Medical Conditions'!A:B,2,FALSE)</f>
        <v>Heart Cardiomyopathy - Hypertrophic</v>
      </c>
      <c r="D122" s="6">
        <v>7</v>
      </c>
      <c r="E122" s="6">
        <v>2</v>
      </c>
      <c r="F122" s="6">
        <v>13</v>
      </c>
      <c r="G122" s="6">
        <v>3</v>
      </c>
      <c r="H122" s="6">
        <v>8</v>
      </c>
      <c r="J122" s="13"/>
    </row>
    <row r="123" spans="2:10">
      <c r="B123" s="5" t="s">
        <v>122</v>
      </c>
      <c r="C123" s="5" t="str">
        <f>VLOOKUP(B123,'Medical Conditions'!A:B,2,FALSE)</f>
        <v>Heart Defib - Atrial</v>
      </c>
      <c r="D123" s="6">
        <v>0</v>
      </c>
      <c r="E123" s="6">
        <v>0</v>
      </c>
      <c r="F123" s="6">
        <v>0</v>
      </c>
      <c r="G123" s="6">
        <v>0</v>
      </c>
      <c r="H123" s="6">
        <v>3</v>
      </c>
      <c r="J123" s="13"/>
    </row>
    <row r="124" spans="2:10">
      <c r="B124" s="5" t="s">
        <v>120</v>
      </c>
      <c r="C124" s="5" t="str">
        <f>VLOOKUP(B124,'Medical Conditions'!A:B,2,FALSE)</f>
        <v>Heart Cardiomyopathy - Dilated</v>
      </c>
      <c r="D124" s="6">
        <v>11</v>
      </c>
      <c r="E124" s="6">
        <v>12</v>
      </c>
      <c r="F124" s="6">
        <v>11</v>
      </c>
      <c r="G124" s="6">
        <v>9</v>
      </c>
      <c r="H124" s="6">
        <v>15</v>
      </c>
      <c r="J124" s="13"/>
    </row>
    <row r="125" spans="2:10">
      <c r="B125" s="5" t="s">
        <v>41</v>
      </c>
      <c r="C125" s="5" t="str">
        <f>VLOOKUP(B125,'Medical Conditions'!A:B,2,FALSE)</f>
        <v>Prophylactic Defibrillator</v>
      </c>
      <c r="D125" s="6">
        <v>0</v>
      </c>
      <c r="E125" s="6">
        <v>0</v>
      </c>
      <c r="F125" s="6">
        <v>1</v>
      </c>
      <c r="G125" s="6">
        <v>2</v>
      </c>
      <c r="H125" s="6">
        <v>3</v>
      </c>
      <c r="J125" s="13"/>
    </row>
    <row r="126" spans="2:10">
      <c r="B126" s="5" t="s">
        <v>226</v>
      </c>
      <c r="C126" s="5" t="str">
        <f>VLOOKUP(B126,'Medical Conditions'!A:B,2,FALSE)</f>
        <v>Acute Coronary Syndrome</v>
      </c>
      <c r="D126" s="6">
        <v>2</v>
      </c>
      <c r="E126" s="6">
        <v>1</v>
      </c>
      <c r="F126" s="6">
        <v>3</v>
      </c>
      <c r="G126" s="6">
        <v>1</v>
      </c>
      <c r="H126" s="6">
        <v>0</v>
      </c>
      <c r="J126" s="13"/>
    </row>
    <row r="127" spans="2:10">
      <c r="B127" s="5" t="s">
        <v>220</v>
      </c>
      <c r="C127" s="5" t="str">
        <f>VLOOKUP(B127,'Medical Conditions'!A:B,2,FALSE)</f>
        <v>Right Bundle Branch Block</v>
      </c>
      <c r="D127" s="6">
        <v>0</v>
      </c>
      <c r="E127" s="6">
        <v>0</v>
      </c>
      <c r="F127" s="6">
        <v>1</v>
      </c>
      <c r="G127" s="6">
        <v>3</v>
      </c>
      <c r="H127" s="6">
        <v>0</v>
      </c>
      <c r="J127" s="13"/>
    </row>
    <row r="128" spans="2:10">
      <c r="B128" s="5" t="s">
        <v>154</v>
      </c>
      <c r="C128" s="5" t="str">
        <f>VLOOKUP(B128,'Medical Conditions'!A:B,2,FALSE)</f>
        <v>Biventricular Pacemaker</v>
      </c>
      <c r="D128" s="6">
        <v>2</v>
      </c>
      <c r="E128" s="6">
        <v>2</v>
      </c>
      <c r="F128" s="6">
        <v>1</v>
      </c>
      <c r="G128" s="6">
        <v>0</v>
      </c>
      <c r="H128" s="6">
        <v>6</v>
      </c>
      <c r="J128" s="13"/>
    </row>
    <row r="129" spans="2:10">
      <c r="B129" s="5" t="s">
        <v>78</v>
      </c>
      <c r="C129" s="5" t="str">
        <f>VLOOKUP(B129,'Medical Conditions'!A:B,2,FALSE)</f>
        <v>Coronary Artery Disease</v>
      </c>
      <c r="D129" s="6">
        <v>0</v>
      </c>
      <c r="E129" s="6">
        <v>0</v>
      </c>
      <c r="F129" s="6">
        <v>0</v>
      </c>
      <c r="G129" s="6">
        <v>0</v>
      </c>
      <c r="H129" s="6">
        <v>24</v>
      </c>
      <c r="J129" s="13"/>
    </row>
    <row r="130" spans="2:10">
      <c r="B130" s="5" t="s">
        <v>183</v>
      </c>
      <c r="C130" s="5" t="str">
        <f>VLOOKUP(B130,'Medical Conditions'!A:B,2,FALSE)</f>
        <v>Heart - Unknown</v>
      </c>
      <c r="D130" s="6">
        <v>1</v>
      </c>
      <c r="E130" s="6">
        <v>3</v>
      </c>
      <c r="F130" s="6">
        <v>3</v>
      </c>
      <c r="G130" s="6">
        <v>1</v>
      </c>
      <c r="H130" s="6">
        <v>0</v>
      </c>
      <c r="J130" s="13"/>
    </row>
    <row r="131" spans="2:10">
      <c r="B131" s="5" t="s">
        <v>151</v>
      </c>
      <c r="C131" s="5" t="str">
        <f>VLOOKUP(B131,'Medical Conditions'!A:B,2,FALSE)</f>
        <v>Kidney Disease - unspecific</v>
      </c>
      <c r="D131" s="6">
        <v>1</v>
      </c>
      <c r="E131" s="6">
        <v>1</v>
      </c>
      <c r="F131" s="6">
        <v>3</v>
      </c>
      <c r="G131" s="6">
        <v>1</v>
      </c>
      <c r="H131" s="6">
        <v>1</v>
      </c>
      <c r="J131" s="13"/>
    </row>
    <row r="132" spans="2:10">
      <c r="B132" s="5" t="s">
        <v>159</v>
      </c>
      <c r="C132" s="5" t="str">
        <f>VLOOKUP(B132,'Medical Conditions'!A:B,2,FALSE)</f>
        <v>Kidney Disease Dialysis</v>
      </c>
      <c r="D132" s="6">
        <v>1</v>
      </c>
      <c r="E132" s="6">
        <v>2</v>
      </c>
      <c r="F132" s="6">
        <v>2</v>
      </c>
      <c r="G132" s="6">
        <v>2</v>
      </c>
      <c r="H132" s="6">
        <v>1</v>
      </c>
      <c r="J132" s="13"/>
    </row>
    <row r="133" spans="2:10">
      <c r="B133" s="5" t="s">
        <v>173</v>
      </c>
      <c r="C133" s="5" t="str">
        <f>VLOOKUP(B133,'Medical Conditions'!A:B,2,FALSE)</f>
        <v>Kidney Disease Transplant</v>
      </c>
      <c r="D133" s="6">
        <v>0</v>
      </c>
      <c r="E133" s="6">
        <v>0</v>
      </c>
      <c r="F133" s="6">
        <v>0</v>
      </c>
      <c r="G133" s="6">
        <v>0</v>
      </c>
      <c r="H133" s="6">
        <v>1</v>
      </c>
      <c r="J133" s="13"/>
    </row>
    <row r="134" spans="2:10">
      <c r="B134" s="5" t="s">
        <v>175</v>
      </c>
      <c r="C134" s="5" t="str">
        <f>VLOOKUP(B134,'Medical Conditions'!A:B,2,FALSE)</f>
        <v>Liver Disease</v>
      </c>
      <c r="D134" s="6">
        <v>4</v>
      </c>
      <c r="E134" s="6">
        <v>4</v>
      </c>
      <c r="F134" s="6">
        <v>1</v>
      </c>
      <c r="G134" s="6">
        <v>2</v>
      </c>
      <c r="H134" s="6">
        <v>5</v>
      </c>
      <c r="J134" s="13"/>
    </row>
    <row r="135" spans="2:10">
      <c r="B135" s="5" t="s">
        <v>93</v>
      </c>
      <c r="C135" s="5" t="str">
        <f>VLOOKUP(B135,'Medical Conditions'!A:B,2,FALSE)</f>
        <v>Limb Disability Static</v>
      </c>
      <c r="D135" s="6">
        <v>25</v>
      </c>
      <c r="E135" s="6">
        <v>21</v>
      </c>
      <c r="F135" s="6">
        <v>21</v>
      </c>
      <c r="G135" s="6">
        <v>28</v>
      </c>
      <c r="H135" s="6">
        <v>38</v>
      </c>
      <c r="J135" s="13"/>
    </row>
    <row r="136" spans="2:10">
      <c r="B136" s="5" t="s">
        <v>171</v>
      </c>
      <c r="C136" s="5" t="str">
        <f>VLOOKUP(B136,'Medical Conditions'!A:B,2,FALSE)</f>
        <v>Lower Back Pain - VOC use only</v>
      </c>
      <c r="D136" s="6">
        <v>23</v>
      </c>
      <c r="E136" s="6">
        <v>21</v>
      </c>
      <c r="F136" s="6">
        <v>24</v>
      </c>
      <c r="G136" s="6">
        <v>18</v>
      </c>
      <c r="H136" s="6">
        <v>17</v>
      </c>
      <c r="J136" s="13"/>
    </row>
    <row r="137" spans="2:10">
      <c r="B137" s="5" t="s">
        <v>15</v>
      </c>
      <c r="C137" s="5" t="str">
        <f>VLOOKUP(B137,'Medical Conditions'!A:B,2,FALSE)</f>
        <v>Schizophrenia</v>
      </c>
      <c r="D137" s="6">
        <v>22</v>
      </c>
      <c r="E137" s="6">
        <v>30</v>
      </c>
      <c r="F137" s="6">
        <v>38</v>
      </c>
      <c r="G137" s="6">
        <v>37</v>
      </c>
      <c r="H137" s="6">
        <v>46</v>
      </c>
      <c r="J137" s="13"/>
    </row>
    <row r="138" spans="2:10">
      <c r="B138" s="5" t="s">
        <v>26</v>
      </c>
      <c r="C138" s="5" t="str">
        <f>VLOOKUP(B138,'Medical Conditions'!A:B,2,FALSE)</f>
        <v>Bipolar Affective Disorder</v>
      </c>
      <c r="D138" s="6">
        <v>59</v>
      </c>
      <c r="E138" s="6">
        <v>68</v>
      </c>
      <c r="F138" s="6">
        <v>90</v>
      </c>
      <c r="G138" s="6">
        <v>84</v>
      </c>
      <c r="H138" s="6">
        <v>93</v>
      </c>
      <c r="J138" s="13"/>
    </row>
    <row r="139" spans="2:10">
      <c r="B139" s="5" t="s">
        <v>48</v>
      </c>
      <c r="C139" s="5" t="str">
        <f>VLOOKUP(B139,'Medical Conditions'!A:B,2,FALSE)</f>
        <v>Depression</v>
      </c>
      <c r="D139" s="6">
        <v>68</v>
      </c>
      <c r="E139" s="6">
        <v>73</v>
      </c>
      <c r="F139" s="6">
        <v>74</v>
      </c>
      <c r="G139" s="6">
        <v>85</v>
      </c>
      <c r="H139" s="6">
        <v>130</v>
      </c>
      <c r="J139" s="13"/>
    </row>
    <row r="140" spans="2:10">
      <c r="B140" s="5" t="s">
        <v>12</v>
      </c>
      <c r="C140" s="5" t="str">
        <f>VLOOKUP(B140,'Medical Conditions'!A:B,2,FALSE)</f>
        <v>Dementia</v>
      </c>
      <c r="D140" s="6">
        <v>25</v>
      </c>
      <c r="E140" s="6">
        <v>28</v>
      </c>
      <c r="F140" s="6">
        <v>43</v>
      </c>
      <c r="G140" s="6">
        <v>37</v>
      </c>
      <c r="H140" s="6">
        <v>48</v>
      </c>
      <c r="J140" s="13"/>
    </row>
    <row r="141" spans="2:10">
      <c r="B141" s="5" t="s">
        <v>51</v>
      </c>
      <c r="C141" s="5" t="str">
        <f>VLOOKUP(B141,'Medical Conditions'!A:B,2,FALSE)</f>
        <v>Mental Illness - other</v>
      </c>
      <c r="D141" s="6">
        <v>7</v>
      </c>
      <c r="E141" s="6">
        <v>14</v>
      </c>
      <c r="F141" s="6">
        <v>10</v>
      </c>
      <c r="G141" s="6">
        <v>18</v>
      </c>
      <c r="H141" s="6">
        <v>30</v>
      </c>
      <c r="J141" s="13"/>
    </row>
    <row r="142" spans="2:10">
      <c r="B142" s="5" t="s">
        <v>174</v>
      </c>
      <c r="C142" s="5" t="str">
        <f>VLOOKUP(B142,'Medical Conditions'!A:B,2,FALSE)</f>
        <v>Motor Neurone Disease</v>
      </c>
      <c r="D142" s="6">
        <v>9</v>
      </c>
      <c r="E142" s="6">
        <v>8</v>
      </c>
      <c r="F142" s="6">
        <v>5</v>
      </c>
      <c r="G142" s="6">
        <v>6</v>
      </c>
      <c r="H142" s="6">
        <v>6</v>
      </c>
      <c r="J142" s="13"/>
    </row>
    <row r="143" spans="2:10">
      <c r="B143" s="5" t="s">
        <v>16</v>
      </c>
      <c r="C143" s="5" t="str">
        <f>VLOOKUP(B143,'Medical Conditions'!A:B,2,FALSE)</f>
        <v>Multiple Sclerosis</v>
      </c>
      <c r="D143" s="6">
        <v>15</v>
      </c>
      <c r="E143" s="6">
        <v>33</v>
      </c>
      <c r="F143" s="6">
        <v>25</v>
      </c>
      <c r="G143" s="6">
        <v>17</v>
      </c>
      <c r="H143" s="6">
        <v>25</v>
      </c>
      <c r="J143" s="13"/>
    </row>
    <row r="144" spans="2:10">
      <c r="B144" s="5" t="s">
        <v>147</v>
      </c>
      <c r="C144" s="5" t="str">
        <f>VLOOKUP(B144,'Medical Conditions'!A:B,2,FALSE)</f>
        <v>Muscular Dystrophy or Atrophy</v>
      </c>
      <c r="D144" s="6">
        <v>2</v>
      </c>
      <c r="E144" s="6">
        <v>5</v>
      </c>
      <c r="F144" s="6">
        <v>1</v>
      </c>
      <c r="G144" s="6">
        <v>0</v>
      </c>
      <c r="H144" s="6">
        <v>2</v>
      </c>
      <c r="J144" s="13"/>
    </row>
    <row r="145" spans="2:10">
      <c r="B145" s="5" t="s">
        <v>184</v>
      </c>
      <c r="C145" s="5" t="str">
        <f>VLOOKUP(B145,'Medical Conditions'!A:B,2,FALSE)</f>
        <v>Myasthenia Gravis</v>
      </c>
      <c r="D145" s="6">
        <v>0</v>
      </c>
      <c r="E145" s="6">
        <v>0</v>
      </c>
      <c r="F145" s="6">
        <v>3</v>
      </c>
      <c r="G145" s="6">
        <v>0</v>
      </c>
      <c r="H145" s="6">
        <v>1</v>
      </c>
      <c r="J145" s="13"/>
    </row>
    <row r="146" spans="2:10">
      <c r="B146" s="5" t="s">
        <v>91</v>
      </c>
      <c r="C146" s="5" t="str">
        <f>VLOOKUP(B146,'Medical Conditions'!A:B,2,FALSE)</f>
        <v>Anxiety</v>
      </c>
      <c r="D146" s="6">
        <v>8</v>
      </c>
      <c r="E146" s="6">
        <v>6</v>
      </c>
      <c r="F146" s="6">
        <v>17</v>
      </c>
      <c r="G146" s="6">
        <v>8</v>
      </c>
      <c r="H146" s="6">
        <v>32</v>
      </c>
      <c r="J146" s="13"/>
    </row>
    <row r="147" spans="2:10">
      <c r="B147" s="5" t="s">
        <v>126</v>
      </c>
      <c r="C147" s="5" t="str">
        <f>VLOOKUP(B147,'Medical Conditions'!A:B,2,FALSE)</f>
        <v>Psychosis</v>
      </c>
      <c r="D147" s="6">
        <v>40</v>
      </c>
      <c r="E147" s="6">
        <v>58</v>
      </c>
      <c r="F147" s="6">
        <v>79</v>
      </c>
      <c r="G147" s="6">
        <v>54</v>
      </c>
      <c r="H147" s="6">
        <v>88</v>
      </c>
      <c r="J147" s="13"/>
    </row>
    <row r="148" spans="2:10">
      <c r="B148" s="5" t="s">
        <v>149</v>
      </c>
      <c r="C148" s="5" t="str">
        <f>VLOOKUP(B148,'Medical Conditions'!A:B,2,FALSE)</f>
        <v>Medication - side affect</v>
      </c>
      <c r="D148" s="6">
        <v>1</v>
      </c>
      <c r="E148" s="6">
        <v>0</v>
      </c>
      <c r="F148" s="6">
        <v>0</v>
      </c>
      <c r="G148" s="6">
        <v>5</v>
      </c>
      <c r="H148" s="6">
        <v>3</v>
      </c>
      <c r="J148" s="13"/>
    </row>
    <row r="149" spans="2:10">
      <c r="B149" s="5" t="s">
        <v>167</v>
      </c>
      <c r="C149" s="5" t="str">
        <f>VLOOKUP(B149,'Medical Conditions'!A:B,2,FALSE)</f>
        <v>Learning Difficulties</v>
      </c>
      <c r="D149" s="6">
        <v>0</v>
      </c>
      <c r="E149" s="6">
        <v>0</v>
      </c>
      <c r="F149" s="6">
        <v>0</v>
      </c>
      <c r="G149" s="6">
        <v>0</v>
      </c>
      <c r="H149" s="6">
        <v>1</v>
      </c>
      <c r="J149" s="13"/>
    </row>
    <row r="150" spans="2:10">
      <c r="B150" s="5" t="s">
        <v>45</v>
      </c>
      <c r="C150" s="5" t="str">
        <f>VLOOKUP(B150,'Medical Conditions'!A:B,2,FALSE)</f>
        <v>Schizo-Affective Disorder</v>
      </c>
      <c r="D150" s="6">
        <v>4</v>
      </c>
      <c r="E150" s="6">
        <v>3</v>
      </c>
      <c r="F150" s="6">
        <v>4</v>
      </c>
      <c r="G150" s="6">
        <v>5</v>
      </c>
      <c r="H150" s="6">
        <v>9</v>
      </c>
      <c r="J150" s="13"/>
    </row>
    <row r="151" spans="2:10">
      <c r="B151" s="5" t="s">
        <v>102</v>
      </c>
      <c r="C151" s="5" t="str">
        <f>VLOOKUP(B151,'Medical Conditions'!A:B,2,FALSE)</f>
        <v>Depression - Psychotic</v>
      </c>
      <c r="D151" s="6">
        <v>16</v>
      </c>
      <c r="E151" s="6">
        <v>33</v>
      </c>
      <c r="F151" s="6">
        <v>34</v>
      </c>
      <c r="G151" s="6">
        <v>27</v>
      </c>
      <c r="H151" s="6">
        <v>29</v>
      </c>
      <c r="J151" s="13"/>
    </row>
    <row r="152" spans="2:10">
      <c r="B152" s="5" t="s">
        <v>92</v>
      </c>
      <c r="C152" s="5" t="str">
        <f>VLOOKUP(B152,'Medical Conditions'!A:B,2,FALSE)</f>
        <v>Post Traumatic Stress Syndrome</v>
      </c>
      <c r="D152" s="6">
        <v>10</v>
      </c>
      <c r="E152" s="6">
        <v>7</v>
      </c>
      <c r="F152" s="6">
        <v>7</v>
      </c>
      <c r="G152" s="6">
        <v>9</v>
      </c>
      <c r="H152" s="6">
        <v>23</v>
      </c>
      <c r="J152" s="13"/>
    </row>
    <row r="153" spans="2:10">
      <c r="B153" s="5" t="s">
        <v>69</v>
      </c>
      <c r="C153" s="5" t="str">
        <f>VLOOKUP(B153,'Medical Conditions'!A:B,2,FALSE)</f>
        <v>Depression - Mild or Moderate</v>
      </c>
      <c r="D153" s="6">
        <v>9</v>
      </c>
      <c r="E153" s="6">
        <v>11</v>
      </c>
      <c r="F153" s="6">
        <v>4</v>
      </c>
      <c r="G153" s="6">
        <v>6</v>
      </c>
      <c r="H153" s="6">
        <v>12</v>
      </c>
      <c r="J153" s="13"/>
    </row>
    <row r="154" spans="2:10">
      <c r="B154" s="5" t="s">
        <v>176</v>
      </c>
      <c r="C154" s="5" t="str">
        <f>VLOOKUP(B154,'Medical Conditions'!A:B,2,FALSE)</f>
        <v>Autism</v>
      </c>
      <c r="D154" s="6">
        <v>1</v>
      </c>
      <c r="E154" s="6">
        <v>0</v>
      </c>
      <c r="F154" s="6">
        <v>0</v>
      </c>
      <c r="G154" s="6">
        <v>0</v>
      </c>
      <c r="H154" s="6">
        <v>0</v>
      </c>
      <c r="J154" s="13"/>
    </row>
    <row r="155" spans="2:10">
      <c r="B155" s="5" t="s">
        <v>117</v>
      </c>
      <c r="C155" s="5" t="str">
        <f>VLOOKUP(B155,'Medical Conditions'!A:B,2,FALSE)</f>
        <v>Personality Disorder</v>
      </c>
      <c r="D155" s="6">
        <v>7</v>
      </c>
      <c r="E155" s="6">
        <v>4</v>
      </c>
      <c r="F155" s="6">
        <v>5</v>
      </c>
      <c r="G155" s="6">
        <v>6</v>
      </c>
      <c r="H155" s="6">
        <v>8</v>
      </c>
      <c r="J155" s="13"/>
    </row>
    <row r="156" spans="2:10">
      <c r="B156" s="5" t="s">
        <v>166</v>
      </c>
      <c r="C156" s="5" t="str">
        <f>VLOOKUP(B156,'Medical Conditions'!A:B,2,FALSE)</f>
        <v>Attention Deficit Disorder (ADHD)</v>
      </c>
      <c r="D156" s="6">
        <v>2</v>
      </c>
      <c r="E156" s="6">
        <v>0</v>
      </c>
      <c r="F156" s="6">
        <v>1</v>
      </c>
      <c r="G156" s="6">
        <v>5</v>
      </c>
      <c r="H156" s="6">
        <v>1</v>
      </c>
      <c r="J156" s="13"/>
    </row>
    <row r="157" spans="2:10">
      <c r="B157" s="5" t="s">
        <v>172</v>
      </c>
      <c r="C157" s="5" t="str">
        <f>VLOOKUP(B157,'Medical Conditions'!A:B,2,FALSE)</f>
        <v>Short term memory loss</v>
      </c>
      <c r="D157" s="6">
        <v>0</v>
      </c>
      <c r="E157" s="6">
        <v>0</v>
      </c>
      <c r="F157" s="6">
        <v>0</v>
      </c>
      <c r="G157" s="6">
        <v>0</v>
      </c>
      <c r="H157" s="6">
        <v>1</v>
      </c>
      <c r="J157" s="13"/>
    </row>
    <row r="158" spans="2:10">
      <c r="B158" s="5" t="s">
        <v>134</v>
      </c>
      <c r="C158" s="5" t="str">
        <f>VLOOKUP(B158,'Medical Conditions'!A:B,2,FALSE)</f>
        <v>Psychiatric - unknown</v>
      </c>
      <c r="D158" s="6">
        <v>3</v>
      </c>
      <c r="E158" s="6">
        <v>1</v>
      </c>
      <c r="F158" s="6">
        <v>1</v>
      </c>
      <c r="G158" s="6">
        <v>4</v>
      </c>
      <c r="H158" s="6">
        <v>5</v>
      </c>
      <c r="J158" s="13"/>
    </row>
    <row r="159" spans="2:10">
      <c r="B159" s="5" t="s">
        <v>34</v>
      </c>
      <c r="C159" s="5" t="str">
        <f>VLOOKUP(B159,'Medical Conditions'!A:B,2,FALSE)</f>
        <v>Narcolepsy or Catalepsy</v>
      </c>
      <c r="D159" s="6">
        <v>5</v>
      </c>
      <c r="E159" s="6">
        <v>3</v>
      </c>
      <c r="F159" s="6">
        <v>0</v>
      </c>
      <c r="G159" s="6">
        <v>4</v>
      </c>
      <c r="H159" s="6">
        <v>0</v>
      </c>
      <c r="J159" s="13"/>
    </row>
    <row r="160" spans="2:10">
      <c r="B160" s="5" t="s">
        <v>150</v>
      </c>
      <c r="C160" s="5" t="str">
        <f>VLOOKUP(B160,'Medical Conditions'!A:B,2,FALSE)</f>
        <v>2 or more episodes of loss of consciousness</v>
      </c>
      <c r="D160" s="6">
        <v>0</v>
      </c>
      <c r="E160" s="6">
        <v>0</v>
      </c>
      <c r="F160" s="6">
        <v>0</v>
      </c>
      <c r="G160" s="6">
        <v>0</v>
      </c>
      <c r="H160" s="6">
        <v>2</v>
      </c>
      <c r="J160" s="13"/>
    </row>
    <row r="161" spans="2:10">
      <c r="B161" s="5" t="s">
        <v>28</v>
      </c>
      <c r="C161" s="5" t="str">
        <f>VLOOKUP(B161,'Medical Conditions'!A:B,2,FALSE)</f>
        <v>Parkinsons</v>
      </c>
      <c r="D161" s="6">
        <v>13</v>
      </c>
      <c r="E161" s="6">
        <v>31</v>
      </c>
      <c r="F161" s="6">
        <v>24</v>
      </c>
      <c r="G161" s="6">
        <v>8</v>
      </c>
      <c r="H161" s="6">
        <v>27</v>
      </c>
      <c r="J161" s="13"/>
    </row>
    <row r="162" spans="2:10">
      <c r="B162" s="5" t="s">
        <v>25</v>
      </c>
      <c r="C162" s="5" t="str">
        <f>VLOOKUP(B162,'Medical Conditions'!A:B,2,FALSE)</f>
        <v>Periph Vascular or Arterial Disease VOC71A</v>
      </c>
      <c r="D162" s="6">
        <v>61</v>
      </c>
      <c r="E162" s="6">
        <v>43</v>
      </c>
      <c r="F162" s="6">
        <v>56</v>
      </c>
      <c r="G162" s="6">
        <v>60</v>
      </c>
      <c r="H162" s="6">
        <v>65</v>
      </c>
      <c r="J162" s="13"/>
    </row>
    <row r="163" spans="2:10">
      <c r="B163" s="5" t="s">
        <v>66</v>
      </c>
      <c r="C163" s="5" t="str">
        <f>VLOOKUP(B163,'Medical Conditions'!A:B,2,FALSE)</f>
        <v>Peripheral Neuropathy</v>
      </c>
      <c r="D163" s="6">
        <v>3</v>
      </c>
      <c r="E163" s="6">
        <v>7</v>
      </c>
      <c r="F163" s="6">
        <v>11</v>
      </c>
      <c r="G163" s="6">
        <v>2</v>
      </c>
      <c r="H163" s="6">
        <v>6</v>
      </c>
      <c r="J163" s="13"/>
    </row>
    <row r="164" spans="2:10">
      <c r="B164" s="5" t="s">
        <v>58</v>
      </c>
      <c r="C164" s="5" t="str">
        <f>VLOOKUP(B164,'Medical Conditions'!A:B,2,FALSE)</f>
        <v>Psychiatric Condition - 3 years off</v>
      </c>
      <c r="D164" s="6">
        <v>2</v>
      </c>
      <c r="E164" s="6">
        <v>0</v>
      </c>
      <c r="F164" s="6">
        <v>4</v>
      </c>
      <c r="G164" s="6">
        <v>2</v>
      </c>
      <c r="H164" s="6">
        <v>0</v>
      </c>
      <c r="J164" s="13"/>
    </row>
    <row r="165" spans="2:10">
      <c r="B165" s="5" t="s">
        <v>70</v>
      </c>
      <c r="C165" s="5" t="str">
        <f>VLOOKUP(B165,'Medical Conditions'!A:B,2,FALSE)</f>
        <v>mental Illness - unwell in last 6 months</v>
      </c>
      <c r="D165" s="6">
        <v>3</v>
      </c>
      <c r="E165" s="6">
        <v>0</v>
      </c>
      <c r="F165" s="6">
        <v>1</v>
      </c>
      <c r="G165" s="6">
        <v>0</v>
      </c>
      <c r="H165" s="6">
        <v>0</v>
      </c>
      <c r="J165" s="13"/>
    </row>
    <row r="166" spans="2:10">
      <c r="B166" s="5" t="s">
        <v>118</v>
      </c>
      <c r="C166" s="5" t="str">
        <f>VLOOKUP(B166,'Medical Conditions'!A:B,2,FALSE)</f>
        <v>Memory and, or Understanding Impairment</v>
      </c>
      <c r="D166" s="6">
        <v>2</v>
      </c>
      <c r="E166" s="6">
        <v>2</v>
      </c>
      <c r="F166" s="6">
        <v>2</v>
      </c>
      <c r="G166" s="6">
        <v>1</v>
      </c>
      <c r="H166" s="6">
        <v>0</v>
      </c>
      <c r="J166" s="13"/>
    </row>
    <row r="167" spans="2:10">
      <c r="B167" s="5" t="s">
        <v>33</v>
      </c>
      <c r="C167" s="5" t="str">
        <f>VLOOKUP(B167,'Medical Conditions'!A:B,2,FALSE)</f>
        <v>Alcohol Misuse, dependency in last 36 months</v>
      </c>
      <c r="D167" s="6">
        <v>6</v>
      </c>
      <c r="E167" s="6">
        <v>12</v>
      </c>
      <c r="F167" s="6">
        <v>14</v>
      </c>
      <c r="G167" s="6">
        <v>23</v>
      </c>
      <c r="H167" s="6">
        <v>59</v>
      </c>
      <c r="J167" s="13"/>
    </row>
    <row r="168" spans="2:10">
      <c r="B168" s="5" t="s">
        <v>94</v>
      </c>
      <c r="C168" s="5" t="str">
        <f>VLOOKUP(B168,'Medical Conditions'!A:B,2,FALSE)</f>
        <v>Drug Misuse, dependency in last 36 months</v>
      </c>
      <c r="D168" s="6">
        <v>4</v>
      </c>
      <c r="E168" s="6">
        <v>1</v>
      </c>
      <c r="F168" s="6">
        <v>5</v>
      </c>
      <c r="G168" s="6">
        <v>2</v>
      </c>
      <c r="H168" s="6">
        <v>8</v>
      </c>
      <c r="J168" s="13"/>
    </row>
    <row r="169" spans="2:10">
      <c r="B169" s="5" t="s">
        <v>169</v>
      </c>
      <c r="C169" s="5" t="str">
        <f>VLOOKUP(B169,'Medical Conditions'!A:B,2,FALSE)</f>
        <v>Drug Misuse, dependency in last 12 months</v>
      </c>
      <c r="D169" s="6">
        <v>0</v>
      </c>
      <c r="E169" s="6">
        <v>0</v>
      </c>
      <c r="F169" s="6">
        <v>1</v>
      </c>
      <c r="G169" s="6">
        <v>4</v>
      </c>
      <c r="H169" s="6">
        <v>4</v>
      </c>
      <c r="J169" s="13"/>
    </row>
    <row r="170" spans="2:10">
      <c r="B170" s="5" t="s">
        <v>161</v>
      </c>
      <c r="C170" s="5" t="str">
        <f>VLOOKUP(B170,'Medical Conditions'!A:B,2,FALSE)</f>
        <v>Unallocated VOC Ref-Rev, ODL being Rev-Ref</v>
      </c>
      <c r="D170" s="6">
        <v>0</v>
      </c>
      <c r="E170" s="6">
        <v>0</v>
      </c>
      <c r="F170" s="6">
        <v>0</v>
      </c>
      <c r="G170" s="6">
        <v>0</v>
      </c>
      <c r="H170" s="6">
        <v>1</v>
      </c>
      <c r="J170" s="13"/>
    </row>
    <row r="171" spans="2:10">
      <c r="B171" s="5" t="s">
        <v>73</v>
      </c>
      <c r="C171" s="5" t="str">
        <f>VLOOKUP(B171,'Medical Conditions'!A:B,2,FALSE)</f>
        <v>Alcohol Misuse Dependency in the last 12 months</v>
      </c>
      <c r="D171" s="6">
        <v>4</v>
      </c>
      <c r="E171" s="6">
        <v>10</v>
      </c>
      <c r="F171" s="6">
        <v>8</v>
      </c>
      <c r="G171" s="6">
        <v>15</v>
      </c>
      <c r="H171" s="6">
        <v>15</v>
      </c>
      <c r="J171" s="13"/>
    </row>
    <row r="172" spans="2:10">
      <c r="B172" s="5" t="s">
        <v>121</v>
      </c>
      <c r="C172" s="5" t="str">
        <f>VLOOKUP(B172,'Medical Conditions'!A:B,2,FALSE)</f>
        <v>Airways Disease - COPD</v>
      </c>
      <c r="D172" s="6">
        <v>2</v>
      </c>
      <c r="E172" s="6">
        <v>7</v>
      </c>
      <c r="F172" s="6">
        <v>6</v>
      </c>
      <c r="G172" s="6">
        <v>3</v>
      </c>
      <c r="H172" s="6">
        <v>1</v>
      </c>
      <c r="J172" s="13"/>
    </row>
    <row r="173" spans="2:10">
      <c r="B173" s="5" t="s">
        <v>138</v>
      </c>
      <c r="C173" s="5" t="str">
        <f>VLOOKUP(B173,'Medical Conditions'!A:B,2,FALSE)</f>
        <v>Spasticity</v>
      </c>
      <c r="D173" s="6">
        <v>0</v>
      </c>
      <c r="E173" s="6">
        <v>0</v>
      </c>
      <c r="F173" s="6">
        <v>0</v>
      </c>
      <c r="G173" s="6">
        <v>1</v>
      </c>
      <c r="H173" s="6">
        <v>0</v>
      </c>
      <c r="J173" s="13"/>
    </row>
    <row r="174" spans="2:10">
      <c r="B174" s="5" t="s">
        <v>115</v>
      </c>
      <c r="C174" s="5" t="str">
        <f>VLOOKUP(B174,'Medical Conditions'!A:B,2,FALSE)</f>
        <v>Spinal Injury</v>
      </c>
      <c r="D174" s="6">
        <v>15</v>
      </c>
      <c r="E174" s="6">
        <v>6</v>
      </c>
      <c r="F174" s="6">
        <v>9</v>
      </c>
      <c r="G174" s="6">
        <v>15</v>
      </c>
      <c r="H174" s="6">
        <v>12</v>
      </c>
      <c r="J174" s="13"/>
    </row>
    <row r="175" spans="2:10">
      <c r="B175" s="5" t="s">
        <v>27</v>
      </c>
      <c r="C175" s="5" t="str">
        <f>VLOOKUP(B175,'Medical Conditions'!A:B,2,FALSE)</f>
        <v>Sleep Apnoea</v>
      </c>
      <c r="D175" s="6">
        <v>72</v>
      </c>
      <c r="E175" s="6">
        <v>88</v>
      </c>
      <c r="F175" s="6">
        <v>122</v>
      </c>
      <c r="G175" s="6">
        <v>89</v>
      </c>
      <c r="H175" s="6">
        <v>112</v>
      </c>
      <c r="J175" s="13"/>
    </row>
    <row r="176" spans="2:10">
      <c r="B176" s="5" t="s">
        <v>54</v>
      </c>
      <c r="C176" s="5" t="str">
        <f>VLOOKUP(B176,'Medical Conditions'!A:B,2,FALSE)</f>
        <v>Sleep Disorders - others</v>
      </c>
      <c r="D176" s="6">
        <v>13</v>
      </c>
      <c r="E176" s="6">
        <v>11</v>
      </c>
      <c r="F176" s="6">
        <v>5</v>
      </c>
      <c r="G176" s="6">
        <v>8</v>
      </c>
      <c r="H176" s="6">
        <v>16</v>
      </c>
      <c r="J176" s="13"/>
    </row>
    <row r="177" spans="2:10">
      <c r="B177" s="5" t="s">
        <v>110</v>
      </c>
      <c r="C177" s="5" t="str">
        <f>VLOOKUP(B177,'Medical Conditions'!A:B,2,FALSE)</f>
        <v>VOC - Inability to control a vehicle safely at all times</v>
      </c>
      <c r="D177" s="6">
        <v>13</v>
      </c>
      <c r="E177" s="6">
        <v>32</v>
      </c>
      <c r="F177" s="6">
        <v>36</v>
      </c>
      <c r="G177" s="6">
        <v>50</v>
      </c>
      <c r="H177" s="6">
        <v>7</v>
      </c>
      <c r="J177" s="13"/>
    </row>
    <row r="178" spans="2:10">
      <c r="B178" s="5" t="s">
        <v>128</v>
      </c>
      <c r="C178" s="5" t="str">
        <f>VLOOKUP(B178,'Medical Conditions'!A:B,2,FALSE)</f>
        <v>ODL - Inability to control a vehicle safely at all times</v>
      </c>
      <c r="D178" s="6">
        <v>0</v>
      </c>
      <c r="E178" s="6">
        <v>0</v>
      </c>
      <c r="F178" s="6">
        <v>1</v>
      </c>
      <c r="G178" s="6">
        <v>0</v>
      </c>
      <c r="H178" s="6">
        <v>0</v>
      </c>
      <c r="J178" s="13"/>
    </row>
    <row r="179" spans="2:10">
      <c r="B179" s="5" t="s">
        <v>194</v>
      </c>
      <c r="C179" s="5" t="str">
        <f>VLOOKUP(B179,'Medical Conditions'!A:B,2,FALSE)</f>
        <v>Transient Global Amnesia</v>
      </c>
      <c r="D179" s="6">
        <v>0</v>
      </c>
      <c r="E179" s="6">
        <v>0</v>
      </c>
      <c r="F179" s="6">
        <v>0</v>
      </c>
      <c r="G179" s="6">
        <v>2</v>
      </c>
      <c r="H179" s="6">
        <v>2</v>
      </c>
      <c r="J179" s="13"/>
    </row>
    <row r="180" spans="2:10">
      <c r="B180" s="5" t="s">
        <v>0</v>
      </c>
      <c r="C180" s="5" t="str">
        <f>VLOOKUP(B180,'Medical Conditions'!A:B,2,FALSE)</f>
        <v>Cataract</v>
      </c>
      <c r="D180" s="6">
        <v>0</v>
      </c>
      <c r="E180" s="6">
        <v>3</v>
      </c>
      <c r="F180" s="6">
        <v>11</v>
      </c>
      <c r="G180" s="6">
        <v>7</v>
      </c>
      <c r="H180" s="6">
        <v>23</v>
      </c>
      <c r="J180" s="13"/>
    </row>
    <row r="181" spans="2:10">
      <c r="B181" s="5" t="s">
        <v>79</v>
      </c>
      <c r="C181" s="5" t="str">
        <f>VLOOKUP(B181,'Medical Conditions'!A:B,2,FALSE)</f>
        <v>Detached Retina</v>
      </c>
      <c r="D181" s="6">
        <v>8</v>
      </c>
      <c r="E181" s="6">
        <v>14</v>
      </c>
      <c r="F181" s="6">
        <v>30</v>
      </c>
      <c r="G181" s="6">
        <v>38</v>
      </c>
      <c r="H181" s="6">
        <v>38</v>
      </c>
      <c r="J181" s="13"/>
    </row>
    <row r="182" spans="2:10">
      <c r="B182" s="5" t="s">
        <v>4</v>
      </c>
      <c r="C182" s="5" t="str">
        <f>VLOOKUP(B182,'Medical Conditions'!A:B,2,FALSE)</f>
        <v>Retinopathy</v>
      </c>
      <c r="D182" s="6">
        <v>18</v>
      </c>
      <c r="E182" s="6">
        <v>23</v>
      </c>
      <c r="F182" s="6">
        <v>33</v>
      </c>
      <c r="G182" s="6">
        <v>33</v>
      </c>
      <c r="H182" s="6">
        <v>46</v>
      </c>
      <c r="J182" s="13"/>
    </row>
    <row r="183" spans="2:10">
      <c r="B183" s="5" t="s">
        <v>20</v>
      </c>
      <c r="C183" s="5" t="str">
        <f>VLOOKUP(B183,'Medical Conditions'!A:B,2,FALSE)</f>
        <v>Double Vision</v>
      </c>
      <c r="D183" s="6">
        <v>15</v>
      </c>
      <c r="E183" s="6">
        <v>8</v>
      </c>
      <c r="F183" s="6">
        <v>20</v>
      </c>
      <c r="G183" s="6">
        <v>24</v>
      </c>
      <c r="H183" s="6">
        <v>26</v>
      </c>
      <c r="J183" s="13"/>
    </row>
    <row r="184" spans="2:10">
      <c r="B184" s="5" t="s">
        <v>133</v>
      </c>
      <c r="C184" s="5" t="str">
        <f>VLOOKUP(B184,'Medical Conditions'!A:B,2,FALSE)</f>
        <v>Eye Haemorrhage Thrombosis</v>
      </c>
      <c r="D184" s="6">
        <v>3</v>
      </c>
      <c r="E184" s="6">
        <v>4</v>
      </c>
      <c r="F184" s="6">
        <v>2</v>
      </c>
      <c r="G184" s="6">
        <v>3</v>
      </c>
      <c r="H184" s="6">
        <v>8</v>
      </c>
      <c r="J184" s="13"/>
    </row>
    <row r="185" spans="2:10">
      <c r="B185" s="5" t="s">
        <v>8</v>
      </c>
      <c r="C185" s="5" t="str">
        <f>VLOOKUP(B185,'Medical Conditions'!A:B,2,FALSE)</f>
        <v>Visual Field Defect</v>
      </c>
      <c r="D185" s="6">
        <v>67</v>
      </c>
      <c r="E185" s="6">
        <v>54</v>
      </c>
      <c r="F185" s="6">
        <v>67</v>
      </c>
      <c r="G185" s="6">
        <v>70</v>
      </c>
      <c r="H185" s="6">
        <v>100</v>
      </c>
      <c r="J185" s="13"/>
    </row>
    <row r="186" spans="2:10">
      <c r="B186" s="5" t="s">
        <v>76</v>
      </c>
      <c r="C186" s="5" t="str">
        <f>VLOOKUP(B186,'Medical Conditions'!A:B,2,FALSE)</f>
        <v>Retinitis Pigmentosa</v>
      </c>
      <c r="D186" s="6">
        <v>0</v>
      </c>
      <c r="E186" s="6">
        <v>3</v>
      </c>
      <c r="F186" s="6">
        <v>6</v>
      </c>
      <c r="G186" s="6">
        <v>2</v>
      </c>
      <c r="H186" s="6">
        <v>3</v>
      </c>
      <c r="J186" s="13"/>
    </row>
    <row r="187" spans="2:10">
      <c r="B187" s="5" t="s">
        <v>35</v>
      </c>
      <c r="C187" s="5" t="str">
        <f>VLOOKUP(B187,'Medical Conditions'!A:B,2,FALSE)</f>
        <v>Glaucoma</v>
      </c>
      <c r="D187" s="6">
        <v>33</v>
      </c>
      <c r="E187" s="6">
        <v>47</v>
      </c>
      <c r="F187" s="6">
        <v>79</v>
      </c>
      <c r="G187" s="6">
        <v>95</v>
      </c>
      <c r="H187" s="6">
        <v>132</v>
      </c>
      <c r="J187" s="13"/>
    </row>
    <row r="188" spans="2:10">
      <c r="B188" s="5" t="s">
        <v>18</v>
      </c>
      <c r="C188" s="5" t="str">
        <f>VLOOKUP(B188,'Medical Conditions'!A:B,2,FALSE)</f>
        <v>Visual Problem - other</v>
      </c>
      <c r="D188" s="6">
        <v>37</v>
      </c>
      <c r="E188" s="6">
        <v>46</v>
      </c>
      <c r="F188" s="6">
        <v>68</v>
      </c>
      <c r="G188" s="6">
        <v>371</v>
      </c>
      <c r="H188" s="6">
        <v>345</v>
      </c>
      <c r="J188" s="13"/>
    </row>
    <row r="189" spans="2:10">
      <c r="B189" s="5" t="s">
        <v>61</v>
      </c>
      <c r="C189" s="5" t="str">
        <f>VLOOKUP(B189,'Medical Conditions'!A:B,2,FALSE)</f>
        <v>Sight in one eye only</v>
      </c>
      <c r="D189" s="6">
        <v>42</v>
      </c>
      <c r="E189" s="6">
        <v>73</v>
      </c>
      <c r="F189" s="6">
        <v>57</v>
      </c>
      <c r="G189" s="6">
        <v>52</v>
      </c>
      <c r="H189" s="6">
        <v>59</v>
      </c>
      <c r="J189" s="13"/>
    </row>
    <row r="190" spans="2:10">
      <c r="B190" s="5" t="s">
        <v>104</v>
      </c>
      <c r="C190" s="5" t="str">
        <f>VLOOKUP(B190,'Medical Conditions'!A:B,2,FALSE)</f>
        <v>Sight affected in one eye only</v>
      </c>
      <c r="D190" s="6">
        <v>5</v>
      </c>
      <c r="E190" s="6">
        <v>4</v>
      </c>
      <c r="F190" s="6">
        <v>5</v>
      </c>
      <c r="G190" s="6">
        <v>3</v>
      </c>
      <c r="H190" s="6">
        <v>4</v>
      </c>
      <c r="J190" s="13"/>
    </row>
    <row r="191" spans="2:10">
      <c r="B191" s="5" t="s">
        <v>42</v>
      </c>
      <c r="C191" s="5" t="str">
        <f>VLOOKUP(B191,'Medical Conditions'!A:B,2,FALSE)</f>
        <v>Visual Acuity - reduced</v>
      </c>
      <c r="D191" s="6">
        <v>247</v>
      </c>
      <c r="E191" s="6">
        <v>353</v>
      </c>
      <c r="F191" s="6">
        <v>542</v>
      </c>
      <c r="G191" s="6">
        <v>1357</v>
      </c>
      <c r="H191" s="6">
        <v>478</v>
      </c>
      <c r="J191" s="13"/>
    </row>
    <row r="192" spans="2:10">
      <c r="B192" s="5" t="s">
        <v>60</v>
      </c>
      <c r="C192" s="5" t="str">
        <f>VLOOKUP(B192,'Medical Conditions'!A:B,2,FALSE)</f>
        <v>Ocular Hypertension</v>
      </c>
      <c r="D192" s="6">
        <v>0</v>
      </c>
      <c r="E192" s="6">
        <v>0</v>
      </c>
      <c r="F192" s="6">
        <v>0</v>
      </c>
      <c r="G192" s="6">
        <v>0</v>
      </c>
      <c r="H192" s="6">
        <v>4</v>
      </c>
      <c r="J192" s="13"/>
    </row>
    <row r="193" spans="2:10">
      <c r="B193" s="5" t="s">
        <v>24</v>
      </c>
      <c r="C193" s="5" t="str">
        <f>VLOOKUP(B193,'Medical Conditions'!A:B,2,FALSE)</f>
        <v>Macular Degeneration</v>
      </c>
      <c r="D193" s="6">
        <v>4</v>
      </c>
      <c r="E193" s="6">
        <v>8</v>
      </c>
      <c r="F193" s="6">
        <v>4</v>
      </c>
      <c r="G193" s="6">
        <v>2</v>
      </c>
      <c r="H193" s="6">
        <v>3</v>
      </c>
      <c r="J193" s="13"/>
    </row>
    <row r="194" spans="2:10">
      <c r="B194" s="5" t="s">
        <v>112</v>
      </c>
      <c r="C194" s="5" t="str">
        <f>VLOOKUP(B194,'Medical Conditions'!A:B,2,FALSE)</f>
        <v>Ushers Syndrome</v>
      </c>
      <c r="D194" s="6">
        <v>0</v>
      </c>
      <c r="E194" s="6">
        <v>1</v>
      </c>
      <c r="F194" s="6">
        <v>0</v>
      </c>
      <c r="G194" s="6">
        <v>0</v>
      </c>
      <c r="H194" s="6">
        <v>0</v>
      </c>
      <c r="J194" s="13"/>
    </row>
    <row r="195" spans="2:10">
      <c r="B195" s="5" t="s">
        <v>130</v>
      </c>
      <c r="C195" s="5" t="str">
        <f>VLOOKUP(B195,'Medical Conditions'!A:B,2,FALSE)</f>
        <v>Central Defect - 3 Neighbouring Spots</v>
      </c>
      <c r="D195" s="6">
        <v>0</v>
      </c>
      <c r="E195" s="6">
        <v>0</v>
      </c>
      <c r="F195" s="6">
        <v>0</v>
      </c>
      <c r="G195" s="6">
        <v>1</v>
      </c>
      <c r="H195" s="6">
        <v>0</v>
      </c>
      <c r="J195" s="13"/>
    </row>
    <row r="196" spans="2:10">
      <c r="B196" s="5" t="s">
        <v>163</v>
      </c>
      <c r="C196" s="5" t="str">
        <f>VLOOKUP(B196,'Medical Conditions'!A:B,2,FALSE)</f>
        <v>Blepharospasm</v>
      </c>
      <c r="D196" s="6">
        <v>2</v>
      </c>
      <c r="E196" s="6">
        <v>0</v>
      </c>
      <c r="F196" s="6">
        <v>0</v>
      </c>
      <c r="G196" s="6">
        <v>0</v>
      </c>
      <c r="H196" s="6">
        <v>2</v>
      </c>
      <c r="J196" s="13"/>
    </row>
    <row r="197" spans="2:10">
      <c r="B197" s="5" t="s">
        <v>47</v>
      </c>
      <c r="C197" s="5" t="str">
        <f>VLOOKUP(B197,'Medical Conditions'!A:B,2,FALSE)</f>
        <v>DSA and Police Eyesight Failures</v>
      </c>
      <c r="D197" s="6">
        <v>1</v>
      </c>
      <c r="E197" s="6">
        <v>0</v>
      </c>
      <c r="F197" s="6">
        <v>3</v>
      </c>
      <c r="G197" s="6">
        <v>1</v>
      </c>
      <c r="H197" s="6">
        <v>3</v>
      </c>
      <c r="J197" s="13"/>
    </row>
    <row r="198" spans="2:10">
      <c r="B198" s="5" t="s">
        <v>17</v>
      </c>
      <c r="C198" s="5" t="str">
        <f>VLOOKUP(B198,'Medical Conditions'!A:B,2,FALSE)</f>
        <v>Partially Sighted</v>
      </c>
      <c r="D198" s="6">
        <v>0</v>
      </c>
      <c r="E198" s="6">
        <v>0</v>
      </c>
      <c r="F198" s="6">
        <v>0</v>
      </c>
      <c r="G198" s="6">
        <v>1</v>
      </c>
      <c r="H198" s="6">
        <v>1</v>
      </c>
      <c r="J198" s="13"/>
    </row>
    <row r="199" spans="2:10">
      <c r="B199" s="5" t="s">
        <v>108</v>
      </c>
      <c r="C199" s="5" t="str">
        <f>VLOOKUP(B199,'Medical Conditions'!A:B,2,FALSE)</f>
        <v>Cataracts Removed</v>
      </c>
      <c r="D199" s="6">
        <v>0</v>
      </c>
      <c r="E199" s="6">
        <v>0</v>
      </c>
      <c r="F199" s="6">
        <v>0</v>
      </c>
      <c r="G199" s="6">
        <v>0</v>
      </c>
      <c r="H199" s="6">
        <v>1</v>
      </c>
      <c r="J199" s="13"/>
    </row>
    <row r="200" spans="2:10">
      <c r="B200" s="5" t="s">
        <v>38</v>
      </c>
      <c r="C200" s="5" t="str">
        <f>VLOOKUP(B200,'Medical Conditions'!A:B,2,FALSE)</f>
        <v>Glasses prescription greater than +8 dioptres</v>
      </c>
      <c r="D200" s="6">
        <v>0</v>
      </c>
      <c r="E200" s="6">
        <v>0</v>
      </c>
      <c r="F200" s="6">
        <v>2</v>
      </c>
      <c r="G200" s="6">
        <v>85</v>
      </c>
      <c r="H200" s="6">
        <v>51</v>
      </c>
      <c r="J200" s="13"/>
    </row>
    <row r="201" spans="2:10">
      <c r="B201" s="5" t="s">
        <v>37</v>
      </c>
      <c r="C201" s="5" t="str">
        <f>VLOOKUP(B201,'Medical Conditions'!A:B,2,FALSE)</f>
        <v>Cataracts removed</v>
      </c>
      <c r="D201" s="6">
        <v>0</v>
      </c>
      <c r="E201" s="6">
        <v>0</v>
      </c>
      <c r="F201" s="6">
        <v>0</v>
      </c>
      <c r="G201" s="6">
        <v>0</v>
      </c>
      <c r="H201" s="6">
        <v>1</v>
      </c>
      <c r="J201" s="13"/>
    </row>
    <row r="202" spans="2:10">
      <c r="B202" s="5" t="s">
        <v>65</v>
      </c>
      <c r="C202" s="5" t="str">
        <f>VLOOKUP(B202,'Medical Conditions'!A:B,2,FALSE)</f>
        <v>Visual - Unknown</v>
      </c>
      <c r="D202" s="6">
        <v>2</v>
      </c>
      <c r="E202" s="6">
        <v>1</v>
      </c>
      <c r="F202" s="6">
        <v>1</v>
      </c>
      <c r="G202" s="6">
        <v>4</v>
      </c>
      <c r="H202" s="6">
        <v>9</v>
      </c>
      <c r="J202" s="13"/>
    </row>
    <row r="203" spans="2:10">
      <c r="B203" s="5" t="s">
        <v>39</v>
      </c>
      <c r="C203" s="5" t="str">
        <f>VLOOKUP(B203,'Medical Conditions'!A:B,2,FALSE)</f>
        <v>Unclassified Medical Condition</v>
      </c>
      <c r="D203" s="6">
        <v>59</v>
      </c>
      <c r="E203" s="6">
        <v>52</v>
      </c>
      <c r="F203" s="6">
        <v>50</v>
      </c>
      <c r="G203" s="6">
        <v>50</v>
      </c>
      <c r="H203" s="6">
        <v>60</v>
      </c>
      <c r="J203" s="13"/>
    </row>
    <row r="204" spans="2:10">
      <c r="B204" s="5" t="s">
        <v>52</v>
      </c>
      <c r="C204" s="5" t="str">
        <f>VLOOKUP(B204,'Medical Conditions'!A:B,2,FALSE)</f>
        <v>No Relevant Medical Condition</v>
      </c>
      <c r="D204" s="6">
        <v>4</v>
      </c>
      <c r="E204" s="6">
        <v>6</v>
      </c>
      <c r="F204" s="6">
        <v>4</v>
      </c>
      <c r="G204" s="6">
        <v>6</v>
      </c>
      <c r="H204" s="6">
        <v>3</v>
      </c>
      <c r="J204" s="13"/>
    </row>
    <row r="205" spans="2:10">
      <c r="B205" s="5" t="s">
        <v>238</v>
      </c>
      <c r="C205" s="5" t="str">
        <f>VLOOKUP(B205,'Medical Conditions'!A:B,2,FALSE)</f>
        <v>C1D1 App</v>
      </c>
      <c r="D205" s="6">
        <v>0</v>
      </c>
      <c r="E205" s="6">
        <v>1</v>
      </c>
      <c r="F205" s="6">
        <v>0</v>
      </c>
      <c r="G205" s="6">
        <v>0</v>
      </c>
      <c r="H205" s="6">
        <v>0</v>
      </c>
      <c r="J205" s="13"/>
    </row>
    <row r="206" spans="2:10">
      <c r="B206" s="5" t="s">
        <v>56</v>
      </c>
      <c r="C206" s="5" t="str">
        <f>VLOOKUP(B206,'Medical Conditions'!A:B,2,FALSE)</f>
        <v>Previous Police Notification</v>
      </c>
      <c r="D206" s="6">
        <v>1</v>
      </c>
      <c r="E206" s="6">
        <v>1</v>
      </c>
      <c r="F206" s="6">
        <v>1</v>
      </c>
      <c r="G206" s="6">
        <v>0</v>
      </c>
      <c r="H206" s="6">
        <v>0</v>
      </c>
      <c r="J206" s="13"/>
    </row>
    <row r="207" spans="2:10">
      <c r="B207" s="5" t="s">
        <v>223</v>
      </c>
      <c r="C207" s="5" t="str">
        <f>VLOOKUP(B207,'Medical Conditions'!A:B,2,FALSE)</f>
        <v>Case has been referred to Panel - Panel Members</v>
      </c>
      <c r="D207" s="6">
        <v>0</v>
      </c>
      <c r="E207" s="6">
        <v>0</v>
      </c>
      <c r="F207" s="6">
        <v>0</v>
      </c>
      <c r="G207" s="6">
        <v>0</v>
      </c>
      <c r="H207" s="6">
        <v>1</v>
      </c>
      <c r="J207" s="13"/>
    </row>
    <row r="208" spans="2:10">
      <c r="B208" s="20" t="s">
        <v>528</v>
      </c>
      <c r="C208" s="21"/>
      <c r="D208" s="11">
        <f>SUM(D8:D207)</f>
        <v>4583</v>
      </c>
      <c r="E208" s="11">
        <f t="shared" ref="E208:H208" si="0">SUM(E8:E207)</f>
        <v>5539</v>
      </c>
      <c r="F208" s="11">
        <f t="shared" si="0"/>
        <v>6122</v>
      </c>
      <c r="G208" s="11">
        <f t="shared" si="0"/>
        <v>7464</v>
      </c>
      <c r="H208" s="11">
        <f t="shared" si="0"/>
        <v>7494</v>
      </c>
      <c r="J208" s="13"/>
    </row>
    <row r="209" spans="10:10">
      <c r="J209" s="13"/>
    </row>
    <row r="210" spans="10:10">
      <c r="J210" s="13"/>
    </row>
    <row r="211" spans="10:10">
      <c r="J211" s="13"/>
    </row>
    <row r="212" spans="10:10">
      <c r="J212" s="13"/>
    </row>
    <row r="213" spans="10:10">
      <c r="J213" s="13"/>
    </row>
    <row r="214" spans="10:10">
      <c r="J214" s="13"/>
    </row>
    <row r="215" spans="10:10">
      <c r="J215" s="13"/>
    </row>
    <row r="216" spans="10:10">
      <c r="J216" s="13"/>
    </row>
    <row r="217" spans="10:10">
      <c r="J217" s="13"/>
    </row>
    <row r="218" spans="10:10">
      <c r="J218" s="13"/>
    </row>
  </sheetData>
  <mergeCells count="3">
    <mergeCell ref="B6:H6"/>
    <mergeCell ref="L6:Q6"/>
    <mergeCell ref="B208:C208"/>
  </mergeCells>
  <pageMargins left="0.23622047244094491" right="0.27559055118110237" top="0.43307086614173229" bottom="0.31496062992125984" header="0.31496062992125984" footer="0.31496062992125984"/>
  <pageSetup paperSize="8" scale="48" fitToHeight="2" orientation="portrait" horizontalDpi="4294967295" verticalDpi="4294967295" r:id="rId1"/>
  <ignoredErrors>
    <ignoredError sqref="D6:H7 M7:Q7" numberStoredAsText="1"/>
  </ignoredErrors>
</worksheet>
</file>

<file path=xl/worksheets/sheet2.xml><?xml version="1.0" encoding="utf-8"?>
<worksheet xmlns="http://schemas.openxmlformats.org/spreadsheetml/2006/main" xmlns:r="http://schemas.openxmlformats.org/officeDocument/2006/relationships">
  <dimension ref="A1:B257"/>
  <sheetViews>
    <sheetView workbookViewId="0">
      <selection activeCell="A2" sqref="A2:B257"/>
    </sheetView>
  </sheetViews>
  <sheetFormatPr defaultRowHeight="15"/>
  <cols>
    <col min="1" max="1" width="13.5546875" bestFit="1" customWidth="1"/>
    <col min="2" max="2" width="40.5546875" bestFit="1" customWidth="1"/>
  </cols>
  <sheetData>
    <row r="1" spans="1:2" ht="15.75">
      <c r="A1" s="7" t="s">
        <v>250</v>
      </c>
      <c r="B1" s="7" t="s">
        <v>251</v>
      </c>
    </row>
    <row r="2" spans="1:2" ht="15.75">
      <c r="A2" s="5" t="s">
        <v>31</v>
      </c>
      <c r="B2" s="5" t="s">
        <v>252</v>
      </c>
    </row>
    <row r="3" spans="1:2" ht="15.75">
      <c r="A3" s="5" t="s">
        <v>22</v>
      </c>
      <c r="B3" s="5" t="s">
        <v>253</v>
      </c>
    </row>
    <row r="4" spans="1:2" ht="15.75">
      <c r="A4" s="5" t="s">
        <v>87</v>
      </c>
      <c r="B4" s="5" t="s">
        <v>254</v>
      </c>
    </row>
    <row r="5" spans="1:2" ht="15.75">
      <c r="A5" s="5" t="s">
        <v>153</v>
      </c>
      <c r="B5" s="5" t="s">
        <v>255</v>
      </c>
    </row>
    <row r="6" spans="1:2" ht="15.75">
      <c r="A6" s="5" t="s">
        <v>164</v>
      </c>
      <c r="B6" s="5" t="s">
        <v>256</v>
      </c>
    </row>
    <row r="7" spans="1:2" ht="15.75">
      <c r="A7" s="5" t="s">
        <v>21</v>
      </c>
      <c r="B7" s="5" t="s">
        <v>257</v>
      </c>
    </row>
    <row r="8" spans="1:2" ht="15.75">
      <c r="A8" s="5" t="s">
        <v>187</v>
      </c>
      <c r="B8" s="9" t="s">
        <v>258</v>
      </c>
    </row>
    <row r="9" spans="1:2" ht="15.75">
      <c r="A9" s="5" t="s">
        <v>68</v>
      </c>
      <c r="B9" s="5" t="s">
        <v>259</v>
      </c>
    </row>
    <row r="10" spans="1:2" ht="15.75">
      <c r="A10" s="5" t="s">
        <v>57</v>
      </c>
      <c r="B10" s="5" t="s">
        <v>260</v>
      </c>
    </row>
    <row r="11" spans="1:2" ht="15.75">
      <c r="A11" s="5" t="s">
        <v>46</v>
      </c>
      <c r="B11" s="5" t="s">
        <v>261</v>
      </c>
    </row>
    <row r="12" spans="1:2" ht="15.75">
      <c r="A12" s="5" t="s">
        <v>40</v>
      </c>
      <c r="B12" s="5" t="s">
        <v>262</v>
      </c>
    </row>
    <row r="13" spans="1:2" ht="15.75">
      <c r="A13" s="5" t="s">
        <v>81</v>
      </c>
      <c r="B13" s="5" t="s">
        <v>263</v>
      </c>
    </row>
    <row r="14" spans="1:2" ht="15.75">
      <c r="A14" s="5" t="s">
        <v>106</v>
      </c>
      <c r="B14" s="5" t="s">
        <v>264</v>
      </c>
    </row>
    <row r="15" spans="1:2" ht="15.75">
      <c r="A15" s="5" t="s">
        <v>43</v>
      </c>
      <c r="B15" s="5" t="s">
        <v>265</v>
      </c>
    </row>
    <row r="16" spans="1:2" ht="15.75">
      <c r="A16" s="5" t="s">
        <v>105</v>
      </c>
      <c r="B16" s="5" t="s">
        <v>266</v>
      </c>
    </row>
    <row r="17" spans="1:2" ht="15.75">
      <c r="A17" s="5" t="s">
        <v>23</v>
      </c>
      <c r="B17" s="5" t="s">
        <v>267</v>
      </c>
    </row>
    <row r="18" spans="1:2" ht="15.75">
      <c r="A18" s="5" t="s">
        <v>10</v>
      </c>
      <c r="B18" s="5" t="s">
        <v>268</v>
      </c>
    </row>
    <row r="19" spans="1:2" ht="15.75">
      <c r="A19" s="5" t="s">
        <v>97</v>
      </c>
      <c r="B19" s="5" t="s">
        <v>269</v>
      </c>
    </row>
    <row r="20" spans="1:2" ht="15.75">
      <c r="A20" s="5" t="s">
        <v>64</v>
      </c>
      <c r="B20" s="5" t="s">
        <v>270</v>
      </c>
    </row>
    <row r="21" spans="1:2" ht="15.75">
      <c r="A21" s="5" t="s">
        <v>88</v>
      </c>
      <c r="B21" s="5" t="s">
        <v>271</v>
      </c>
    </row>
    <row r="22" spans="1:2" ht="15.75">
      <c r="A22" s="5" t="s">
        <v>99</v>
      </c>
      <c r="B22" s="5" t="s">
        <v>272</v>
      </c>
    </row>
    <row r="23" spans="1:2" ht="15.75">
      <c r="A23" s="5" t="s">
        <v>113</v>
      </c>
      <c r="B23" s="5" t="s">
        <v>273</v>
      </c>
    </row>
    <row r="24" spans="1:2" ht="15.75">
      <c r="A24" s="5" t="s">
        <v>191</v>
      </c>
      <c r="B24" s="5" t="s">
        <v>274</v>
      </c>
    </row>
    <row r="25" spans="1:2" ht="15.75">
      <c r="A25" s="5" t="s">
        <v>143</v>
      </c>
      <c r="B25" s="5" t="s">
        <v>275</v>
      </c>
    </row>
    <row r="26" spans="1:2" ht="15.75">
      <c r="A26" s="5" t="s">
        <v>83</v>
      </c>
      <c r="B26" s="5" t="s">
        <v>276</v>
      </c>
    </row>
    <row r="27" spans="1:2" ht="15.75">
      <c r="A27" s="5" t="s">
        <v>82</v>
      </c>
      <c r="B27" s="5" t="s">
        <v>277</v>
      </c>
    </row>
    <row r="28" spans="1:2" ht="15.75">
      <c r="A28" s="5" t="s">
        <v>210</v>
      </c>
      <c r="B28" s="5" t="s">
        <v>278</v>
      </c>
    </row>
    <row r="29" spans="1:2" ht="15.75">
      <c r="A29" s="5" t="s">
        <v>198</v>
      </c>
      <c r="B29" s="5" t="s">
        <v>279</v>
      </c>
    </row>
    <row r="30" spans="1:2" ht="15.75">
      <c r="A30" s="5" t="s">
        <v>179</v>
      </c>
      <c r="B30" s="5" t="s">
        <v>280</v>
      </c>
    </row>
    <row r="31" spans="1:2" ht="15.75">
      <c r="A31" s="5" t="s">
        <v>208</v>
      </c>
      <c r="B31" s="5" t="s">
        <v>281</v>
      </c>
    </row>
    <row r="32" spans="1:2" ht="15.75">
      <c r="A32" s="5" t="s">
        <v>205</v>
      </c>
      <c r="B32" s="5" t="s">
        <v>282</v>
      </c>
    </row>
    <row r="33" spans="1:2" ht="15.75">
      <c r="A33" s="5" t="s">
        <v>168</v>
      </c>
      <c r="B33" s="5" t="s">
        <v>283</v>
      </c>
    </row>
    <row r="34" spans="1:2" ht="15.75">
      <c r="A34" s="5" t="s">
        <v>124</v>
      </c>
      <c r="B34" s="5" t="s">
        <v>284</v>
      </c>
    </row>
    <row r="35" spans="1:2" ht="15.75">
      <c r="A35" s="5" t="s">
        <v>206</v>
      </c>
      <c r="B35" s="5" t="s">
        <v>285</v>
      </c>
    </row>
    <row r="36" spans="1:2" ht="15.75">
      <c r="A36" s="5" t="s">
        <v>232</v>
      </c>
      <c r="B36" s="5" t="s">
        <v>286</v>
      </c>
    </row>
    <row r="37" spans="1:2" ht="15.75">
      <c r="A37" s="5" t="s">
        <v>148</v>
      </c>
      <c r="B37" s="5" t="s">
        <v>287</v>
      </c>
    </row>
    <row r="38" spans="1:2" ht="15.75">
      <c r="A38" s="5" t="s">
        <v>107</v>
      </c>
      <c r="B38" s="5" t="s">
        <v>288</v>
      </c>
    </row>
    <row r="39" spans="1:2" ht="15.75">
      <c r="A39" s="5" t="s">
        <v>207</v>
      </c>
      <c r="B39" s="5" t="s">
        <v>289</v>
      </c>
    </row>
    <row r="40" spans="1:2" ht="15.75">
      <c r="A40" s="5" t="s">
        <v>136</v>
      </c>
      <c r="B40" s="5" t="s">
        <v>290</v>
      </c>
    </row>
    <row r="41" spans="1:2" ht="15.75">
      <c r="A41" s="5" t="s">
        <v>3</v>
      </c>
      <c r="B41" s="5" t="s">
        <v>291</v>
      </c>
    </row>
    <row r="42" spans="1:2" ht="15.75">
      <c r="A42" s="5" t="s">
        <v>219</v>
      </c>
      <c r="B42" s="5" t="s">
        <v>292</v>
      </c>
    </row>
    <row r="43" spans="1:2" ht="15.75">
      <c r="A43" s="5" t="s">
        <v>243</v>
      </c>
      <c r="B43" s="5" t="s">
        <v>293</v>
      </c>
    </row>
    <row r="44" spans="1:2" ht="15.75">
      <c r="A44" s="5" t="s">
        <v>214</v>
      </c>
      <c r="B44" s="5" t="s">
        <v>294</v>
      </c>
    </row>
    <row r="45" spans="1:2" ht="15.75">
      <c r="A45" s="5" t="s">
        <v>177</v>
      </c>
      <c r="B45" s="5" t="s">
        <v>295</v>
      </c>
    </row>
    <row r="46" spans="1:2" ht="15.75">
      <c r="A46" s="5" t="s">
        <v>160</v>
      </c>
      <c r="B46" s="5" t="s">
        <v>296</v>
      </c>
    </row>
    <row r="47" spans="1:2" ht="15.75">
      <c r="A47" s="5" t="s">
        <v>140</v>
      </c>
      <c r="B47" s="5" t="s">
        <v>297</v>
      </c>
    </row>
    <row r="48" spans="1:2" ht="15.75">
      <c r="A48" s="5" t="s">
        <v>142</v>
      </c>
      <c r="B48" s="5" t="s">
        <v>298</v>
      </c>
    </row>
    <row r="49" spans="1:2" ht="15.75">
      <c r="A49" s="5" t="s">
        <v>182</v>
      </c>
      <c r="B49" s="5" t="s">
        <v>299</v>
      </c>
    </row>
    <row r="50" spans="1:2" ht="15.75">
      <c r="A50" s="5" t="s">
        <v>155</v>
      </c>
      <c r="B50" s="5" t="s">
        <v>300</v>
      </c>
    </row>
    <row r="51" spans="1:2" ht="15.75">
      <c r="A51" s="5" t="s">
        <v>98</v>
      </c>
      <c r="B51" s="5" t="s">
        <v>301</v>
      </c>
    </row>
    <row r="52" spans="1:2" ht="15.75">
      <c r="A52" s="5" t="s">
        <v>132</v>
      </c>
      <c r="B52" s="5" t="s">
        <v>302</v>
      </c>
    </row>
    <row r="53" spans="1:2" ht="15.75">
      <c r="A53" s="5" t="s">
        <v>119</v>
      </c>
      <c r="B53" s="5" t="s">
        <v>303</v>
      </c>
    </row>
    <row r="54" spans="1:2" ht="15.75">
      <c r="A54" s="5" t="s">
        <v>215</v>
      </c>
      <c r="B54" s="5" t="s">
        <v>304</v>
      </c>
    </row>
    <row r="55" spans="1:2" ht="15.75">
      <c r="A55" s="5" t="s">
        <v>216</v>
      </c>
      <c r="B55" s="5" t="s">
        <v>305</v>
      </c>
    </row>
    <row r="56" spans="1:2" ht="15.75">
      <c r="A56" s="5" t="s">
        <v>146</v>
      </c>
      <c r="B56" s="5" t="s">
        <v>306</v>
      </c>
    </row>
    <row r="57" spans="1:2" ht="15.75">
      <c r="A57" s="5" t="s">
        <v>225</v>
      </c>
      <c r="B57" s="5" t="s">
        <v>307</v>
      </c>
    </row>
    <row r="58" spans="1:2" ht="15.75">
      <c r="A58" s="5" t="s">
        <v>213</v>
      </c>
      <c r="B58" s="5" t="s">
        <v>308</v>
      </c>
    </row>
    <row r="59" spans="1:2" ht="15.75">
      <c r="A59" s="5" t="s">
        <v>157</v>
      </c>
      <c r="B59" s="5" t="s">
        <v>309</v>
      </c>
    </row>
    <row r="60" spans="1:2" ht="15.75">
      <c r="A60" s="5" t="s">
        <v>222</v>
      </c>
      <c r="B60" s="5" t="s">
        <v>310</v>
      </c>
    </row>
    <row r="61" spans="1:2" ht="15.75">
      <c r="A61" s="5" t="s">
        <v>230</v>
      </c>
      <c r="B61" s="5" t="s">
        <v>311</v>
      </c>
    </row>
    <row r="62" spans="1:2" ht="15.75">
      <c r="A62" s="5" t="s">
        <v>196</v>
      </c>
      <c r="B62" s="5" t="s">
        <v>312</v>
      </c>
    </row>
    <row r="63" spans="1:2" ht="15.75">
      <c r="A63" s="5" t="s">
        <v>229</v>
      </c>
      <c r="B63" s="5" t="s">
        <v>313</v>
      </c>
    </row>
    <row r="64" spans="1:2" ht="15.75">
      <c r="A64" s="5" t="s">
        <v>109</v>
      </c>
      <c r="B64" s="5" t="s">
        <v>314</v>
      </c>
    </row>
    <row r="65" spans="1:2" ht="15.75">
      <c r="A65" s="5" t="s">
        <v>103</v>
      </c>
      <c r="B65" s="5" t="s">
        <v>315</v>
      </c>
    </row>
    <row r="66" spans="1:2" ht="15.75">
      <c r="A66" s="5" t="s">
        <v>156</v>
      </c>
      <c r="B66" s="5" t="s">
        <v>316</v>
      </c>
    </row>
    <row r="67" spans="1:2" ht="15.75">
      <c r="A67" s="5" t="s">
        <v>49</v>
      </c>
      <c r="B67" s="5" t="s">
        <v>317</v>
      </c>
    </row>
    <row r="68" spans="1:2" ht="15.75">
      <c r="A68" s="5" t="s">
        <v>111</v>
      </c>
      <c r="B68" s="5" t="s">
        <v>318</v>
      </c>
    </row>
    <row r="69" spans="1:2" ht="15.75">
      <c r="A69" s="5" t="s">
        <v>197</v>
      </c>
      <c r="B69" s="5" t="s">
        <v>319</v>
      </c>
    </row>
    <row r="70" spans="1:2" ht="15.75">
      <c r="A70" s="5" t="s">
        <v>320</v>
      </c>
      <c r="B70" s="5" t="s">
        <v>321</v>
      </c>
    </row>
    <row r="71" spans="1:2" ht="15.75">
      <c r="A71" s="5" t="s">
        <v>144</v>
      </c>
      <c r="B71" s="5" t="s">
        <v>322</v>
      </c>
    </row>
    <row r="72" spans="1:2" ht="15.75">
      <c r="A72" s="5" t="s">
        <v>101</v>
      </c>
      <c r="B72" s="5" t="s">
        <v>323</v>
      </c>
    </row>
    <row r="73" spans="1:2" ht="15.75">
      <c r="A73" s="5" t="s">
        <v>231</v>
      </c>
      <c r="B73" s="5" t="s">
        <v>324</v>
      </c>
    </row>
    <row r="74" spans="1:2" ht="15.75">
      <c r="A74" s="5" t="s">
        <v>1</v>
      </c>
      <c r="B74" s="5" t="s">
        <v>325</v>
      </c>
    </row>
    <row r="75" spans="1:2" ht="15.75">
      <c r="A75" s="5" t="s">
        <v>11</v>
      </c>
      <c r="B75" s="5" t="s">
        <v>326</v>
      </c>
    </row>
    <row r="76" spans="1:2" ht="15.75">
      <c r="A76" s="5" t="s">
        <v>127</v>
      </c>
      <c r="B76" s="5" t="s">
        <v>327</v>
      </c>
    </row>
    <row r="77" spans="1:2" ht="15.75">
      <c r="A77" s="5" t="s">
        <v>116</v>
      </c>
      <c r="B77" s="5" t="s">
        <v>328</v>
      </c>
    </row>
    <row r="78" spans="1:2" ht="15.75">
      <c r="A78" s="5" t="s">
        <v>55</v>
      </c>
      <c r="B78" s="5" t="s">
        <v>329</v>
      </c>
    </row>
    <row r="79" spans="1:2" ht="15.75">
      <c r="A79" s="5" t="s">
        <v>235</v>
      </c>
      <c r="B79" s="5" t="s">
        <v>330</v>
      </c>
    </row>
    <row r="80" spans="1:2" ht="15.75">
      <c r="A80" s="5" t="s">
        <v>63</v>
      </c>
      <c r="B80" s="5" t="s">
        <v>331</v>
      </c>
    </row>
    <row r="81" spans="1:2" ht="15.75">
      <c r="A81" s="5" t="s">
        <v>89</v>
      </c>
      <c r="B81" s="5" t="s">
        <v>332</v>
      </c>
    </row>
    <row r="82" spans="1:2" ht="15.75">
      <c r="A82" s="5" t="s">
        <v>7</v>
      </c>
      <c r="B82" s="5" t="s">
        <v>333</v>
      </c>
    </row>
    <row r="83" spans="1:2" ht="15.75">
      <c r="A83" s="5" t="s">
        <v>170</v>
      </c>
      <c r="B83" s="5" t="s">
        <v>334</v>
      </c>
    </row>
    <row r="84" spans="1:2" ht="15.75">
      <c r="A84" s="5" t="s">
        <v>95</v>
      </c>
      <c r="B84" s="5" t="s">
        <v>335</v>
      </c>
    </row>
    <row r="85" spans="1:2" ht="15.75">
      <c r="A85" s="5" t="s">
        <v>224</v>
      </c>
      <c r="B85" s="5" t="s">
        <v>336</v>
      </c>
    </row>
    <row r="86" spans="1:2" ht="15.75">
      <c r="A86" s="5" t="s">
        <v>152</v>
      </c>
      <c r="B86" s="5" t="s">
        <v>337</v>
      </c>
    </row>
    <row r="87" spans="1:2" ht="15.75">
      <c r="A87" s="5" t="s">
        <v>50</v>
      </c>
      <c r="B87" s="5" t="s">
        <v>338</v>
      </c>
    </row>
    <row r="88" spans="1:2" ht="15.75">
      <c r="A88" s="5" t="s">
        <v>2</v>
      </c>
      <c r="B88" s="5" t="s">
        <v>339</v>
      </c>
    </row>
    <row r="89" spans="1:2" ht="15.75">
      <c r="A89" s="5" t="s">
        <v>6</v>
      </c>
      <c r="B89" s="5" t="s">
        <v>340</v>
      </c>
    </row>
    <row r="90" spans="1:2" ht="15.75">
      <c r="A90" s="5" t="s">
        <v>44</v>
      </c>
      <c r="B90" s="5" t="s">
        <v>341</v>
      </c>
    </row>
    <row r="91" spans="1:2" ht="15.75">
      <c r="A91" s="5" t="s">
        <v>59</v>
      </c>
      <c r="B91" s="5" t="s">
        <v>342</v>
      </c>
    </row>
    <row r="92" spans="1:2" ht="15.75">
      <c r="A92" s="5" t="s">
        <v>209</v>
      </c>
      <c r="B92" s="5" t="s">
        <v>343</v>
      </c>
    </row>
    <row r="93" spans="1:2" ht="15.75">
      <c r="A93" s="5" t="s">
        <v>5</v>
      </c>
      <c r="B93" s="5" t="s">
        <v>344</v>
      </c>
    </row>
    <row r="94" spans="1:2" ht="15.75">
      <c r="A94" s="5" t="s">
        <v>19</v>
      </c>
      <c r="B94" s="5" t="s">
        <v>345</v>
      </c>
    </row>
    <row r="95" spans="1:2" ht="15.75">
      <c r="A95" s="5" t="s">
        <v>86</v>
      </c>
      <c r="B95" s="5" t="s">
        <v>346</v>
      </c>
    </row>
    <row r="96" spans="1:2" ht="15.75">
      <c r="A96" s="5" t="s">
        <v>178</v>
      </c>
      <c r="B96" s="5" t="s">
        <v>347</v>
      </c>
    </row>
    <row r="97" spans="1:2" ht="15.75">
      <c r="A97" s="5" t="s">
        <v>348</v>
      </c>
      <c r="B97" s="5" t="s">
        <v>349</v>
      </c>
    </row>
    <row r="98" spans="1:2" ht="15.75">
      <c r="A98" s="5" t="s">
        <v>212</v>
      </c>
      <c r="B98" s="5" t="s">
        <v>350</v>
      </c>
    </row>
    <row r="99" spans="1:2" ht="15.75">
      <c r="A99" s="5" t="s">
        <v>351</v>
      </c>
      <c r="B99" s="5" t="s">
        <v>352</v>
      </c>
    </row>
    <row r="100" spans="1:2" ht="15.75">
      <c r="A100" s="5" t="s">
        <v>32</v>
      </c>
      <c r="B100" s="5" t="s">
        <v>353</v>
      </c>
    </row>
    <row r="101" spans="1:2" ht="15.75">
      <c r="A101" s="5" t="s">
        <v>233</v>
      </c>
      <c r="B101" s="5" t="s">
        <v>529</v>
      </c>
    </row>
    <row r="102" spans="1:2" ht="15.75">
      <c r="A102" s="5" t="s">
        <v>67</v>
      </c>
      <c r="B102" s="5" t="s">
        <v>354</v>
      </c>
    </row>
    <row r="103" spans="1:2" ht="15.75">
      <c r="A103" s="5" t="s">
        <v>29</v>
      </c>
      <c r="B103" s="5" t="s">
        <v>355</v>
      </c>
    </row>
    <row r="104" spans="1:2" ht="15.75">
      <c r="A104" s="5" t="s">
        <v>75</v>
      </c>
      <c r="B104" s="5" t="s">
        <v>356</v>
      </c>
    </row>
    <row r="105" spans="1:2" ht="15.75">
      <c r="A105" s="5" t="s">
        <v>357</v>
      </c>
      <c r="B105" s="5" t="s">
        <v>358</v>
      </c>
    </row>
    <row r="106" spans="1:2" ht="15.75">
      <c r="A106" s="5" t="s">
        <v>123</v>
      </c>
      <c r="B106" s="5" t="s">
        <v>359</v>
      </c>
    </row>
    <row r="107" spans="1:2" ht="15.75">
      <c r="A107" s="5" t="s">
        <v>13</v>
      </c>
      <c r="B107" s="5" t="s">
        <v>360</v>
      </c>
    </row>
    <row r="108" spans="1:2" ht="15.75">
      <c r="A108" s="5" t="s">
        <v>30</v>
      </c>
      <c r="B108" s="5" t="s">
        <v>361</v>
      </c>
    </row>
    <row r="109" spans="1:2" ht="15.75">
      <c r="A109" s="5" t="s">
        <v>14</v>
      </c>
      <c r="B109" s="5" t="s">
        <v>362</v>
      </c>
    </row>
    <row r="110" spans="1:2" ht="15.75">
      <c r="A110" s="5" t="s">
        <v>237</v>
      </c>
      <c r="B110" s="5" t="s">
        <v>363</v>
      </c>
    </row>
    <row r="111" spans="1:2" ht="15.75">
      <c r="A111" s="5" t="s">
        <v>85</v>
      </c>
      <c r="B111" s="5" t="s">
        <v>364</v>
      </c>
    </row>
    <row r="112" spans="1:2" ht="15.75">
      <c r="A112" s="5" t="s">
        <v>211</v>
      </c>
      <c r="B112" s="5" t="s">
        <v>365</v>
      </c>
    </row>
    <row r="113" spans="1:2" ht="15.75">
      <c r="A113" s="5" t="s">
        <v>72</v>
      </c>
      <c r="B113" s="5" t="s">
        <v>366</v>
      </c>
    </row>
    <row r="114" spans="1:2" ht="15.75">
      <c r="A114" s="5" t="s">
        <v>186</v>
      </c>
      <c r="B114" s="5" t="s">
        <v>367</v>
      </c>
    </row>
    <row r="115" spans="1:2" ht="15.75">
      <c r="A115" s="5" t="s">
        <v>77</v>
      </c>
      <c r="B115" s="5" t="s">
        <v>368</v>
      </c>
    </row>
    <row r="116" spans="1:2" ht="15.75">
      <c r="A116" s="5" t="s">
        <v>162</v>
      </c>
      <c r="B116" s="5" t="s">
        <v>369</v>
      </c>
    </row>
    <row r="117" spans="1:2" ht="15.75">
      <c r="A117" s="5" t="s">
        <v>158</v>
      </c>
      <c r="B117" s="5" t="s">
        <v>370</v>
      </c>
    </row>
    <row r="118" spans="1:2" ht="15.75">
      <c r="A118" s="5" t="s">
        <v>74</v>
      </c>
      <c r="B118" s="5" t="s">
        <v>371</v>
      </c>
    </row>
    <row r="119" spans="1:2" ht="15.75">
      <c r="A119" s="5" t="s">
        <v>90</v>
      </c>
      <c r="B119" s="5" t="s">
        <v>372</v>
      </c>
    </row>
    <row r="120" spans="1:2" ht="15.75">
      <c r="A120" s="5" t="s">
        <v>71</v>
      </c>
      <c r="B120" s="5" t="s">
        <v>373</v>
      </c>
    </row>
    <row r="121" spans="1:2" ht="15.75">
      <c r="A121" s="5" t="s">
        <v>199</v>
      </c>
      <c r="B121" s="5" t="s">
        <v>530</v>
      </c>
    </row>
    <row r="122" spans="1:2" ht="15.75">
      <c r="A122" s="5" t="s">
        <v>218</v>
      </c>
      <c r="B122" s="5" t="s">
        <v>374</v>
      </c>
    </row>
    <row r="123" spans="1:2" ht="15.75">
      <c r="A123" s="5" t="s">
        <v>62</v>
      </c>
      <c r="B123" s="5" t="s">
        <v>375</v>
      </c>
    </row>
    <row r="124" spans="1:2" ht="15.75">
      <c r="A124" s="5" t="s">
        <v>180</v>
      </c>
      <c r="B124" s="5" t="s">
        <v>376</v>
      </c>
    </row>
    <row r="125" spans="1:2" ht="15.75">
      <c r="A125" s="5" t="s">
        <v>80</v>
      </c>
      <c r="B125" s="5" t="s">
        <v>377</v>
      </c>
    </row>
    <row r="126" spans="1:2" ht="15.75">
      <c r="A126" s="5" t="s">
        <v>96</v>
      </c>
      <c r="B126" s="5" t="s">
        <v>378</v>
      </c>
    </row>
    <row r="127" spans="1:2" ht="15.75">
      <c r="A127" s="5" t="s">
        <v>100</v>
      </c>
      <c r="B127" s="5" t="s">
        <v>379</v>
      </c>
    </row>
    <row r="128" spans="1:2" ht="15.75">
      <c r="A128" s="5" t="s">
        <v>129</v>
      </c>
      <c r="B128" s="5" t="s">
        <v>380</v>
      </c>
    </row>
    <row r="129" spans="1:2" ht="15.75">
      <c r="A129" s="5" t="s">
        <v>84</v>
      </c>
      <c r="B129" s="5" t="s">
        <v>381</v>
      </c>
    </row>
    <row r="130" spans="1:2" ht="15.75">
      <c r="A130" s="5" t="s">
        <v>382</v>
      </c>
      <c r="B130" s="5" t="s">
        <v>383</v>
      </c>
    </row>
    <row r="131" spans="1:2" ht="15.75">
      <c r="A131" s="5" t="s">
        <v>114</v>
      </c>
      <c r="B131" s="5" t="s">
        <v>384</v>
      </c>
    </row>
    <row r="132" spans="1:2" ht="15.75">
      <c r="A132" s="5" t="s">
        <v>236</v>
      </c>
      <c r="B132" s="5" t="s">
        <v>385</v>
      </c>
    </row>
    <row r="133" spans="1:2" ht="15.75">
      <c r="A133" s="5" t="s">
        <v>234</v>
      </c>
      <c r="B133" s="5" t="s">
        <v>386</v>
      </c>
    </row>
    <row r="134" spans="1:2" ht="15.75">
      <c r="A134" s="5" t="s">
        <v>36</v>
      </c>
      <c r="B134" s="5" t="s">
        <v>387</v>
      </c>
    </row>
    <row r="135" spans="1:2" ht="15.75">
      <c r="A135" s="5" t="s">
        <v>188</v>
      </c>
      <c r="B135" s="5" t="s">
        <v>388</v>
      </c>
    </row>
    <row r="136" spans="1:2" ht="15.75">
      <c r="A136" s="5" t="s">
        <v>165</v>
      </c>
      <c r="B136" s="5" t="s">
        <v>389</v>
      </c>
    </row>
    <row r="137" spans="1:2" ht="15.75">
      <c r="A137" s="5" t="s">
        <v>181</v>
      </c>
      <c r="B137" s="5" t="s">
        <v>390</v>
      </c>
    </row>
    <row r="138" spans="1:2" ht="15.75">
      <c r="A138" s="5" t="s">
        <v>185</v>
      </c>
      <c r="B138" s="5" t="s">
        <v>391</v>
      </c>
    </row>
    <row r="139" spans="1:2" ht="15.75">
      <c r="A139" s="5" t="s">
        <v>9</v>
      </c>
      <c r="B139" s="5" t="s">
        <v>392</v>
      </c>
    </row>
    <row r="140" spans="1:2" ht="15.75">
      <c r="A140" s="5" t="s">
        <v>131</v>
      </c>
      <c r="B140" s="5" t="s">
        <v>393</v>
      </c>
    </row>
    <row r="141" spans="1:2" ht="15.75">
      <c r="A141" s="5" t="s">
        <v>139</v>
      </c>
      <c r="B141" s="5" t="s">
        <v>394</v>
      </c>
    </row>
    <row r="142" spans="1:2" ht="15.75">
      <c r="A142" s="5" t="s">
        <v>242</v>
      </c>
      <c r="B142" s="5" t="s">
        <v>395</v>
      </c>
    </row>
    <row r="143" spans="1:2" ht="15.75">
      <c r="A143" s="5" t="s">
        <v>221</v>
      </c>
      <c r="B143" s="5" t="s">
        <v>396</v>
      </c>
    </row>
    <row r="144" spans="1:2" ht="15.75">
      <c r="A144" s="5" t="s">
        <v>195</v>
      </c>
      <c r="B144" s="5" t="s">
        <v>397</v>
      </c>
    </row>
    <row r="145" spans="1:2" ht="15.75">
      <c r="A145" s="5" t="s">
        <v>241</v>
      </c>
      <c r="B145" s="5" t="s">
        <v>398</v>
      </c>
    </row>
    <row r="146" spans="1:2" ht="15.75">
      <c r="A146" s="5" t="s">
        <v>122</v>
      </c>
      <c r="B146" s="5" t="s">
        <v>399</v>
      </c>
    </row>
    <row r="147" spans="1:2" ht="15.75">
      <c r="A147" s="5" t="s">
        <v>120</v>
      </c>
      <c r="B147" s="5" t="s">
        <v>400</v>
      </c>
    </row>
    <row r="148" spans="1:2" ht="15.75">
      <c r="A148" s="5" t="s">
        <v>41</v>
      </c>
      <c r="B148" s="5" t="s">
        <v>401</v>
      </c>
    </row>
    <row r="149" spans="1:2" ht="15.75">
      <c r="A149" s="5" t="s">
        <v>226</v>
      </c>
      <c r="B149" s="5" t="s">
        <v>402</v>
      </c>
    </row>
    <row r="150" spans="1:2" ht="15.75">
      <c r="A150" s="5" t="s">
        <v>220</v>
      </c>
      <c r="B150" s="5" t="s">
        <v>403</v>
      </c>
    </row>
    <row r="151" spans="1:2" ht="15.75">
      <c r="A151" s="5" t="s">
        <v>154</v>
      </c>
      <c r="B151" s="5" t="s">
        <v>404</v>
      </c>
    </row>
    <row r="152" spans="1:2" ht="15.75">
      <c r="A152" s="5" t="s">
        <v>78</v>
      </c>
      <c r="B152" s="5" t="s">
        <v>405</v>
      </c>
    </row>
    <row r="153" spans="1:2" ht="15.75">
      <c r="A153" s="5" t="s">
        <v>183</v>
      </c>
      <c r="B153" s="5" t="s">
        <v>406</v>
      </c>
    </row>
    <row r="154" spans="1:2" ht="15.75">
      <c r="A154" s="5" t="s">
        <v>151</v>
      </c>
      <c r="B154" s="5" t="s">
        <v>407</v>
      </c>
    </row>
    <row r="155" spans="1:2" ht="15.75">
      <c r="A155" s="5" t="s">
        <v>159</v>
      </c>
      <c r="B155" s="5" t="s">
        <v>408</v>
      </c>
    </row>
    <row r="156" spans="1:2" ht="15.75">
      <c r="A156" s="5" t="s">
        <v>173</v>
      </c>
      <c r="B156" s="5" t="s">
        <v>409</v>
      </c>
    </row>
    <row r="157" spans="1:2" ht="15.75">
      <c r="A157" s="5" t="s">
        <v>175</v>
      </c>
      <c r="B157" s="5" t="s">
        <v>410</v>
      </c>
    </row>
    <row r="158" spans="1:2" ht="15.75">
      <c r="A158" s="5" t="s">
        <v>93</v>
      </c>
      <c r="B158" s="5" t="s">
        <v>411</v>
      </c>
    </row>
    <row r="159" spans="1:2" ht="15.75">
      <c r="A159" s="5" t="s">
        <v>171</v>
      </c>
      <c r="B159" s="5" t="s">
        <v>412</v>
      </c>
    </row>
    <row r="160" spans="1:2" ht="15.75">
      <c r="A160" s="5" t="s">
        <v>15</v>
      </c>
      <c r="B160" s="5" t="s">
        <v>413</v>
      </c>
    </row>
    <row r="161" spans="1:2" ht="15.75">
      <c r="A161" s="5" t="s">
        <v>26</v>
      </c>
      <c r="B161" s="5" t="s">
        <v>414</v>
      </c>
    </row>
    <row r="162" spans="1:2" ht="15.75">
      <c r="A162" s="5" t="s">
        <v>48</v>
      </c>
      <c r="B162" s="5" t="s">
        <v>415</v>
      </c>
    </row>
    <row r="163" spans="1:2" ht="15.75">
      <c r="A163" s="5" t="s">
        <v>12</v>
      </c>
      <c r="B163" s="5" t="s">
        <v>416</v>
      </c>
    </row>
    <row r="164" spans="1:2" ht="15.75">
      <c r="A164" s="5" t="s">
        <v>51</v>
      </c>
      <c r="B164" s="5" t="s">
        <v>417</v>
      </c>
    </row>
    <row r="165" spans="1:2" ht="15.75">
      <c r="A165" s="5" t="s">
        <v>174</v>
      </c>
      <c r="B165" s="5" t="s">
        <v>418</v>
      </c>
    </row>
    <row r="166" spans="1:2" ht="15.75">
      <c r="A166" s="5" t="s">
        <v>16</v>
      </c>
      <c r="B166" s="5" t="s">
        <v>419</v>
      </c>
    </row>
    <row r="167" spans="1:2" ht="15.75">
      <c r="A167" s="5" t="s">
        <v>147</v>
      </c>
      <c r="B167" s="5" t="s">
        <v>420</v>
      </c>
    </row>
    <row r="168" spans="1:2" ht="15.75">
      <c r="A168" s="5" t="s">
        <v>184</v>
      </c>
      <c r="B168" s="5" t="s">
        <v>421</v>
      </c>
    </row>
    <row r="169" spans="1:2" ht="15.75">
      <c r="A169" s="5" t="s">
        <v>91</v>
      </c>
      <c r="B169" s="5" t="s">
        <v>422</v>
      </c>
    </row>
    <row r="170" spans="1:2" ht="15.75">
      <c r="A170" s="5" t="s">
        <v>126</v>
      </c>
      <c r="B170" s="5" t="s">
        <v>423</v>
      </c>
    </row>
    <row r="171" spans="1:2" ht="15.75">
      <c r="A171" s="5" t="s">
        <v>149</v>
      </c>
      <c r="B171" s="5" t="s">
        <v>424</v>
      </c>
    </row>
    <row r="172" spans="1:2" ht="15.75">
      <c r="A172" s="5" t="s">
        <v>167</v>
      </c>
      <c r="B172" s="5" t="s">
        <v>425</v>
      </c>
    </row>
    <row r="173" spans="1:2" ht="15.75">
      <c r="A173" s="5" t="s">
        <v>45</v>
      </c>
      <c r="B173" s="5" t="s">
        <v>426</v>
      </c>
    </row>
    <row r="174" spans="1:2" ht="15.75">
      <c r="A174" s="5" t="s">
        <v>102</v>
      </c>
      <c r="B174" s="5" t="s">
        <v>427</v>
      </c>
    </row>
    <row r="175" spans="1:2" ht="15.75">
      <c r="A175" s="5" t="s">
        <v>92</v>
      </c>
      <c r="B175" s="5" t="s">
        <v>428</v>
      </c>
    </row>
    <row r="176" spans="1:2" ht="15.75">
      <c r="A176" s="5" t="s">
        <v>69</v>
      </c>
      <c r="B176" s="5" t="s">
        <v>429</v>
      </c>
    </row>
    <row r="177" spans="1:2" ht="15.75">
      <c r="A177" s="5" t="s">
        <v>217</v>
      </c>
      <c r="B177" s="5" t="s">
        <v>430</v>
      </c>
    </row>
    <row r="178" spans="1:2" ht="15.75">
      <c r="A178" s="5" t="s">
        <v>192</v>
      </c>
      <c r="B178" s="5" t="s">
        <v>431</v>
      </c>
    </row>
    <row r="179" spans="1:2" ht="15.75">
      <c r="A179" s="5" t="s">
        <v>125</v>
      </c>
      <c r="B179" s="5" t="s">
        <v>432</v>
      </c>
    </row>
    <row r="180" spans="1:2" ht="15.75">
      <c r="A180" s="5" t="s">
        <v>176</v>
      </c>
      <c r="B180" s="5" t="s">
        <v>433</v>
      </c>
    </row>
    <row r="181" spans="1:2" ht="15.75">
      <c r="A181" s="5" t="s">
        <v>117</v>
      </c>
      <c r="B181" s="5" t="s">
        <v>434</v>
      </c>
    </row>
    <row r="182" spans="1:2" ht="15.75">
      <c r="A182" s="5" t="s">
        <v>166</v>
      </c>
      <c r="B182" s="5" t="s">
        <v>435</v>
      </c>
    </row>
    <row r="183" spans="1:2" ht="15.75">
      <c r="A183" s="5" t="s">
        <v>172</v>
      </c>
      <c r="B183" s="5" t="s">
        <v>436</v>
      </c>
    </row>
    <row r="184" spans="1:2" ht="15.75">
      <c r="A184" s="5" t="s">
        <v>134</v>
      </c>
      <c r="B184" s="5" t="s">
        <v>437</v>
      </c>
    </row>
    <row r="185" spans="1:2" ht="15.75">
      <c r="A185" s="5" t="s">
        <v>34</v>
      </c>
      <c r="B185" s="5" t="s">
        <v>438</v>
      </c>
    </row>
    <row r="186" spans="1:2" ht="15.75">
      <c r="A186" s="5" t="s">
        <v>145</v>
      </c>
      <c r="B186" s="5" t="s">
        <v>439</v>
      </c>
    </row>
    <row r="187" spans="1:2" ht="15.75">
      <c r="A187" s="5" t="s">
        <v>137</v>
      </c>
      <c r="B187" s="5" t="s">
        <v>440</v>
      </c>
    </row>
    <row r="188" spans="1:2" ht="15.75">
      <c r="A188" s="5" t="s">
        <v>150</v>
      </c>
      <c r="B188" s="5" t="s">
        <v>441</v>
      </c>
    </row>
    <row r="189" spans="1:2" ht="15.75">
      <c r="A189" s="5" t="s">
        <v>227</v>
      </c>
      <c r="B189" s="5" t="s">
        <v>442</v>
      </c>
    </row>
    <row r="190" spans="1:2" ht="15.75">
      <c r="A190" s="5" t="s">
        <v>28</v>
      </c>
      <c r="B190" s="5" t="s">
        <v>443</v>
      </c>
    </row>
    <row r="191" spans="1:2" ht="15.75">
      <c r="A191" s="5" t="s">
        <v>25</v>
      </c>
      <c r="B191" s="5" t="s">
        <v>444</v>
      </c>
    </row>
    <row r="192" spans="1:2" ht="15.75">
      <c r="A192" s="5" t="s">
        <v>66</v>
      </c>
      <c r="B192" s="5" t="s">
        <v>445</v>
      </c>
    </row>
    <row r="193" spans="1:2" ht="15.75">
      <c r="A193" s="5" t="s">
        <v>58</v>
      </c>
      <c r="B193" s="5" t="s">
        <v>446</v>
      </c>
    </row>
    <row r="194" spans="1:2" ht="15.75">
      <c r="A194" s="5" t="s">
        <v>70</v>
      </c>
      <c r="B194" s="5" t="s">
        <v>447</v>
      </c>
    </row>
    <row r="195" spans="1:2" ht="15.75">
      <c r="A195" s="5" t="s">
        <v>118</v>
      </c>
      <c r="B195" s="5" t="s">
        <v>448</v>
      </c>
    </row>
    <row r="196" spans="1:2" ht="15.75">
      <c r="A196" s="5" t="s">
        <v>33</v>
      </c>
      <c r="B196" s="5" t="s">
        <v>449</v>
      </c>
    </row>
    <row r="197" spans="1:2" ht="15.75">
      <c r="A197" s="5" t="s">
        <v>94</v>
      </c>
      <c r="B197" s="5" t="s">
        <v>450</v>
      </c>
    </row>
    <row r="198" spans="1:2" ht="15.75">
      <c r="A198" s="5" t="s">
        <v>169</v>
      </c>
      <c r="B198" s="5" t="s">
        <v>451</v>
      </c>
    </row>
    <row r="199" spans="1:2" ht="15.75">
      <c r="A199" s="5" t="s">
        <v>161</v>
      </c>
      <c r="B199" s="5" t="s">
        <v>452</v>
      </c>
    </row>
    <row r="200" spans="1:2" ht="15.75">
      <c r="A200" s="5" t="s">
        <v>73</v>
      </c>
      <c r="B200" s="5" t="s">
        <v>453</v>
      </c>
    </row>
    <row r="201" spans="1:2" ht="15.75">
      <c r="A201" s="5" t="s">
        <v>121</v>
      </c>
      <c r="B201" s="5" t="s">
        <v>454</v>
      </c>
    </row>
    <row r="202" spans="1:2" ht="15.75">
      <c r="A202" s="5" t="s">
        <v>240</v>
      </c>
      <c r="B202" s="5" t="s">
        <v>455</v>
      </c>
    </row>
    <row r="203" spans="1:2" ht="15.75">
      <c r="A203" s="5" t="s">
        <v>138</v>
      </c>
      <c r="B203" s="5" t="s">
        <v>456</v>
      </c>
    </row>
    <row r="204" spans="1:2" ht="15.75">
      <c r="A204" s="5" t="s">
        <v>204</v>
      </c>
      <c r="B204" s="5" t="s">
        <v>457</v>
      </c>
    </row>
    <row r="205" spans="1:2" ht="15.75">
      <c r="A205" s="5" t="s">
        <v>115</v>
      </c>
      <c r="B205" s="5" t="s">
        <v>458</v>
      </c>
    </row>
    <row r="206" spans="1:2" ht="15.75">
      <c r="A206" s="5" t="s">
        <v>203</v>
      </c>
      <c r="B206" s="5" t="s">
        <v>459</v>
      </c>
    </row>
    <row r="207" spans="1:2" ht="15.75">
      <c r="A207" s="5" t="s">
        <v>27</v>
      </c>
      <c r="B207" s="5" t="s">
        <v>460</v>
      </c>
    </row>
    <row r="208" spans="1:2" ht="15.75">
      <c r="A208" s="5" t="s">
        <v>54</v>
      </c>
      <c r="B208" s="5" t="s">
        <v>461</v>
      </c>
    </row>
    <row r="209" spans="1:2" ht="15.75">
      <c r="A209" s="5" t="s">
        <v>110</v>
      </c>
      <c r="B209" s="5" t="s">
        <v>462</v>
      </c>
    </row>
    <row r="210" spans="1:2" ht="15.75">
      <c r="A210" s="5" t="s">
        <v>128</v>
      </c>
      <c r="B210" s="5" t="s">
        <v>463</v>
      </c>
    </row>
    <row r="211" spans="1:2" ht="15.75">
      <c r="A211" s="5" t="s">
        <v>194</v>
      </c>
      <c r="B211" s="5" t="s">
        <v>464</v>
      </c>
    </row>
    <row r="212" spans="1:2" ht="15.75">
      <c r="A212" s="5" t="s">
        <v>0</v>
      </c>
      <c r="B212" s="5" t="s">
        <v>465</v>
      </c>
    </row>
    <row r="213" spans="1:2" ht="15.75">
      <c r="A213" s="5" t="s">
        <v>79</v>
      </c>
      <c r="B213" s="5" t="s">
        <v>466</v>
      </c>
    </row>
    <row r="214" spans="1:2" ht="15.75">
      <c r="A214" s="5" t="s">
        <v>4</v>
      </c>
      <c r="B214" s="5" t="s">
        <v>467</v>
      </c>
    </row>
    <row r="215" spans="1:2" ht="15.75">
      <c r="A215" s="5" t="s">
        <v>20</v>
      </c>
      <c r="B215" s="5" t="s">
        <v>468</v>
      </c>
    </row>
    <row r="216" spans="1:2" ht="15.75">
      <c r="A216" s="5" t="s">
        <v>133</v>
      </c>
      <c r="B216" s="5" t="s">
        <v>469</v>
      </c>
    </row>
    <row r="217" spans="1:2" ht="15.75">
      <c r="A217" s="5" t="s">
        <v>8</v>
      </c>
      <c r="B217" s="5" t="s">
        <v>470</v>
      </c>
    </row>
    <row r="218" spans="1:2" ht="15.75">
      <c r="A218" s="5" t="s">
        <v>76</v>
      </c>
      <c r="B218" s="5" t="s">
        <v>471</v>
      </c>
    </row>
    <row r="219" spans="1:2" ht="15.75">
      <c r="A219" s="5" t="s">
        <v>35</v>
      </c>
      <c r="B219" s="5" t="s">
        <v>472</v>
      </c>
    </row>
    <row r="220" spans="1:2" ht="15.75">
      <c r="A220" s="5" t="s">
        <v>18</v>
      </c>
      <c r="B220" s="5" t="s">
        <v>473</v>
      </c>
    </row>
    <row r="221" spans="1:2" ht="15.75">
      <c r="A221" s="5" t="s">
        <v>61</v>
      </c>
      <c r="B221" s="5" t="s">
        <v>474</v>
      </c>
    </row>
    <row r="222" spans="1:2" ht="15.75">
      <c r="A222" s="5" t="s">
        <v>104</v>
      </c>
      <c r="B222" s="5" t="s">
        <v>475</v>
      </c>
    </row>
    <row r="223" spans="1:2" ht="15.75">
      <c r="A223" s="5" t="s">
        <v>42</v>
      </c>
      <c r="B223" s="5" t="s">
        <v>476</v>
      </c>
    </row>
    <row r="224" spans="1:2" ht="15.75">
      <c r="A224" s="5" t="s">
        <v>60</v>
      </c>
      <c r="B224" s="5" t="s">
        <v>477</v>
      </c>
    </row>
    <row r="225" spans="1:2" ht="15.75">
      <c r="A225" s="5" t="s">
        <v>24</v>
      </c>
      <c r="B225" s="5" t="s">
        <v>478</v>
      </c>
    </row>
    <row r="226" spans="1:2" ht="15.75">
      <c r="A226" s="5" t="s">
        <v>112</v>
      </c>
      <c r="B226" s="5" t="s">
        <v>479</v>
      </c>
    </row>
    <row r="227" spans="1:2" ht="15.75">
      <c r="A227" s="5" t="s">
        <v>130</v>
      </c>
      <c r="B227" s="5" t="s">
        <v>480</v>
      </c>
    </row>
    <row r="228" spans="1:2" ht="15.75">
      <c r="A228" s="5" t="s">
        <v>163</v>
      </c>
      <c r="B228" s="5" t="s">
        <v>481</v>
      </c>
    </row>
    <row r="229" spans="1:2" ht="15.75">
      <c r="A229" s="5" t="s">
        <v>53</v>
      </c>
      <c r="B229" s="5" t="s">
        <v>482</v>
      </c>
    </row>
    <row r="230" spans="1:2" ht="15.75">
      <c r="A230" s="5" t="s">
        <v>239</v>
      </c>
      <c r="B230" s="5" t="s">
        <v>483</v>
      </c>
    </row>
    <row r="231" spans="1:2" ht="15.75">
      <c r="A231" s="5" t="s">
        <v>190</v>
      </c>
      <c r="B231" s="5" t="s">
        <v>484</v>
      </c>
    </row>
    <row r="232" spans="1:2" ht="15.75">
      <c r="A232" s="5" t="s">
        <v>47</v>
      </c>
      <c r="B232" s="5" t="s">
        <v>485</v>
      </c>
    </row>
    <row r="233" spans="1:2" ht="15.75">
      <c r="A233" s="5" t="s">
        <v>17</v>
      </c>
      <c r="B233" s="5" t="s">
        <v>486</v>
      </c>
    </row>
    <row r="234" spans="1:2" ht="15.75">
      <c r="A234" s="5" t="s">
        <v>108</v>
      </c>
      <c r="B234" s="5" t="s">
        <v>487</v>
      </c>
    </row>
    <row r="235" spans="1:2" ht="15.75">
      <c r="A235" s="5" t="s">
        <v>38</v>
      </c>
      <c r="B235" s="5" t="s">
        <v>488</v>
      </c>
    </row>
    <row r="236" spans="1:2" ht="15.75">
      <c r="A236" s="5" t="s">
        <v>37</v>
      </c>
      <c r="B236" s="5" t="s">
        <v>489</v>
      </c>
    </row>
    <row r="237" spans="1:2" ht="15.75">
      <c r="A237" s="5" t="s">
        <v>490</v>
      </c>
      <c r="B237" s="5" t="s">
        <v>491</v>
      </c>
    </row>
    <row r="238" spans="1:2" ht="15.75">
      <c r="A238" s="5" t="s">
        <v>141</v>
      </c>
      <c r="B238" s="5" t="s">
        <v>492</v>
      </c>
    </row>
    <row r="239" spans="1:2" ht="15.75">
      <c r="A239" s="5" t="s">
        <v>201</v>
      </c>
      <c r="B239" s="5" t="s">
        <v>493</v>
      </c>
    </row>
    <row r="240" spans="1:2" ht="15.75">
      <c r="A240" s="5" t="s">
        <v>65</v>
      </c>
      <c r="B240" s="5" t="s">
        <v>494</v>
      </c>
    </row>
    <row r="241" spans="1:2" ht="15.75">
      <c r="A241" s="5" t="s">
        <v>39</v>
      </c>
      <c r="B241" s="5" t="s">
        <v>495</v>
      </c>
    </row>
    <row r="242" spans="1:2" ht="15.75">
      <c r="A242" s="5" t="s">
        <v>52</v>
      </c>
      <c r="B242" s="5" t="s">
        <v>496</v>
      </c>
    </row>
    <row r="243" spans="1:2" ht="15.75">
      <c r="A243" s="5" t="s">
        <v>238</v>
      </c>
      <c r="B243" s="5" t="s">
        <v>497</v>
      </c>
    </row>
    <row r="244" spans="1:2" ht="15.75">
      <c r="A244" s="5" t="s">
        <v>56</v>
      </c>
      <c r="B244" s="5" t="s">
        <v>498</v>
      </c>
    </row>
    <row r="245" spans="1:2" ht="15.75">
      <c r="A245" s="5" t="s">
        <v>228</v>
      </c>
      <c r="B245" s="5" t="s">
        <v>499</v>
      </c>
    </row>
    <row r="246" spans="1:2" ht="15.75">
      <c r="A246" s="5" t="s">
        <v>500</v>
      </c>
      <c r="B246" s="5" t="s">
        <v>501</v>
      </c>
    </row>
    <row r="247" spans="1:2" ht="15.75">
      <c r="A247" s="5" t="s">
        <v>502</v>
      </c>
      <c r="B247" s="5" t="s">
        <v>503</v>
      </c>
    </row>
    <row r="248" spans="1:2" ht="15.75">
      <c r="A248" s="5" t="s">
        <v>223</v>
      </c>
      <c r="B248" s="5" t="s">
        <v>504</v>
      </c>
    </row>
    <row r="249" spans="1:2" ht="15.75">
      <c r="A249" s="5" t="s">
        <v>189</v>
      </c>
      <c r="B249" s="5" t="s">
        <v>505</v>
      </c>
    </row>
    <row r="250" spans="1:2" ht="15.75">
      <c r="A250" s="5" t="s">
        <v>506</v>
      </c>
      <c r="B250" s="5" t="s">
        <v>507</v>
      </c>
    </row>
    <row r="251" spans="1:2" ht="15.75">
      <c r="A251" s="5" t="s">
        <v>200</v>
      </c>
      <c r="B251" s="5" t="s">
        <v>508</v>
      </c>
    </row>
    <row r="252" spans="1:2" ht="15.75">
      <c r="A252" s="5" t="s">
        <v>509</v>
      </c>
      <c r="B252" s="5" t="s">
        <v>510</v>
      </c>
    </row>
    <row r="253" spans="1:2" ht="15.75">
      <c r="A253" s="5" t="s">
        <v>193</v>
      </c>
      <c r="B253" s="5" t="s">
        <v>511</v>
      </c>
    </row>
    <row r="254" spans="1:2" ht="15.75">
      <c r="A254" s="5" t="s">
        <v>135</v>
      </c>
      <c r="B254" s="5" t="s">
        <v>512</v>
      </c>
    </row>
    <row r="255" spans="1:2" ht="15.75">
      <c r="A255" s="5" t="s">
        <v>513</v>
      </c>
      <c r="B255" s="5" t="s">
        <v>514</v>
      </c>
    </row>
    <row r="256" spans="1:2" ht="15.75">
      <c r="A256" s="5" t="s">
        <v>515</v>
      </c>
      <c r="B256" s="5" t="s">
        <v>516</v>
      </c>
    </row>
    <row r="257" spans="1:2" ht="15.75">
      <c r="A257" s="5" t="s">
        <v>202</v>
      </c>
      <c r="B257" s="5" t="s">
        <v>517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Medical Conditions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A Morgan</dc:creator>
  <cp:lastModifiedBy>morgand</cp:lastModifiedBy>
  <cp:lastPrinted>2015-11-02T11:45:33Z</cp:lastPrinted>
  <dcterms:created xsi:type="dcterms:W3CDTF">2015-01-26T13:10:17Z</dcterms:created>
  <dcterms:modified xsi:type="dcterms:W3CDTF">2016-01-21T07:55:40Z</dcterms:modified>
</cp:coreProperties>
</file>