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6624" windowHeight="8556" tabRatio="915" activeTab="5"/>
  </bookViews>
  <sheets>
    <sheet name="Highlights" sheetId="15" r:id="rId1"/>
    <sheet name="Overall FIT by Tech" sheetId="9" r:id="rId2"/>
    <sheet name="Cumulative PV FIT Deploy" sheetId="10" r:id="rId3"/>
    <sheet name="Cumulative Hydro FIT Deploy" sheetId="11" r:id="rId4"/>
    <sheet name="Cumulative Wind FIT Deploy" sheetId="12" r:id="rId5"/>
    <sheet name="Cumulative AD FIT Deploy" sheetId="13" r:id="rId6"/>
    <sheet name="Cumulative Micro CHP FIT Deploy" sheetId="14" r:id="rId7"/>
  </sheets>
  <definedNames>
    <definedName name="_xlnm.Print_Area" localSheetId="0">Highlights!$A$1:$N$38</definedName>
    <definedName name="_xlnm.Print_Titles" localSheetId="5">'Cumulative AD FIT Deploy'!$B:$C</definedName>
    <definedName name="_xlnm.Print_Titles" localSheetId="3">'Cumulative Hydro FIT Deploy'!$B:$C</definedName>
    <definedName name="_xlnm.Print_Titles" localSheetId="6">'Cumulative Micro CHP FIT Deploy'!$B:$C</definedName>
    <definedName name="_xlnm.Print_Titles" localSheetId="2">'Cumulative PV FIT Deploy'!$B:$C</definedName>
    <definedName name="_xlnm.Print_Titles" localSheetId="4">'Cumulative Wind FIT Deploy'!$B:$C</definedName>
    <definedName name="_xlnm.Print_Titles" localSheetId="1">'Overall FIT by Tech'!$B:$C</definedName>
  </definedNames>
  <calcPr calcId="145621"/>
</workbook>
</file>

<file path=xl/calcChain.xml><?xml version="1.0" encoding="utf-8"?>
<calcChain xmlns="http://schemas.openxmlformats.org/spreadsheetml/2006/main">
  <c r="BZ12" i="14" l="1"/>
  <c r="BZ8" i="14"/>
  <c r="BZ24" i="13"/>
  <c r="BZ22" i="13"/>
  <c r="BZ21" i="13"/>
  <c r="BZ20" i="13"/>
  <c r="BZ19" i="13"/>
  <c r="BZ14" i="13"/>
  <c r="BZ12" i="13"/>
  <c r="BZ11" i="13"/>
  <c r="BZ10" i="13"/>
  <c r="BZ9" i="13"/>
  <c r="CA22" i="13"/>
  <c r="CA21" i="13"/>
  <c r="CA20" i="13"/>
  <c r="CA19" i="13"/>
  <c r="CA12" i="13"/>
  <c r="CA11" i="13"/>
  <c r="CA10" i="13"/>
  <c r="CA9" i="13"/>
  <c r="BZ32" i="12"/>
  <c r="CA31" i="12"/>
  <c r="BZ31" i="12"/>
  <c r="CA30" i="12"/>
  <c r="BZ30" i="12"/>
  <c r="CA29" i="12"/>
  <c r="BZ29" i="12"/>
  <c r="CA28" i="12"/>
  <c r="BZ28" i="12"/>
  <c r="CA27" i="12"/>
  <c r="BZ27" i="12"/>
  <c r="CA26" i="12"/>
  <c r="BZ26" i="12"/>
  <c r="CA25" i="12"/>
  <c r="BZ25" i="12"/>
  <c r="CA24" i="12"/>
  <c r="BZ24" i="12"/>
  <c r="CA23" i="12"/>
  <c r="BZ23" i="12"/>
  <c r="CA22" i="12"/>
  <c r="BZ22" i="12"/>
  <c r="BZ18" i="12"/>
  <c r="CA17" i="12"/>
  <c r="BZ17" i="12"/>
  <c r="CA16" i="12"/>
  <c r="BZ16" i="12"/>
  <c r="CA15" i="12"/>
  <c r="BZ15" i="12"/>
  <c r="CA14" i="12"/>
  <c r="BZ14" i="12"/>
  <c r="CA13" i="12"/>
  <c r="BZ13" i="12"/>
  <c r="CA12" i="12"/>
  <c r="BZ12" i="12"/>
  <c r="CA11" i="12"/>
  <c r="BZ11" i="12"/>
  <c r="CA10" i="12"/>
  <c r="BZ10" i="12"/>
  <c r="CA9" i="12"/>
  <c r="BZ9" i="12"/>
  <c r="CA8" i="12"/>
  <c r="BZ8" i="12"/>
  <c r="BZ34" i="11"/>
  <c r="BZ33" i="11"/>
  <c r="BZ31" i="11"/>
  <c r="BZ30" i="11"/>
  <c r="BZ29" i="11"/>
  <c r="BZ28" i="11"/>
  <c r="BZ27" i="11"/>
  <c r="BZ26" i="11"/>
  <c r="BZ25" i="11"/>
  <c r="BZ24" i="11"/>
  <c r="BZ23" i="11"/>
  <c r="BZ19" i="11"/>
  <c r="BZ18" i="11"/>
  <c r="BZ16" i="11"/>
  <c r="BZ15" i="11"/>
  <c r="BZ14" i="11"/>
  <c r="BZ13" i="11"/>
  <c r="BZ12" i="11"/>
  <c r="BZ11" i="11"/>
  <c r="BZ10" i="11"/>
  <c r="BZ9" i="11"/>
  <c r="BZ8" i="11"/>
  <c r="CA33" i="11"/>
  <c r="CA32" i="11"/>
  <c r="CA31" i="11"/>
  <c r="CA30" i="11"/>
  <c r="CA29" i="11"/>
  <c r="CA28" i="11"/>
  <c r="CA27" i="11"/>
  <c r="CA26" i="11"/>
  <c r="CA25" i="11"/>
  <c r="CA24" i="11"/>
  <c r="CA23" i="11"/>
  <c r="CA18" i="11"/>
  <c r="CA17" i="11"/>
  <c r="CA16" i="11"/>
  <c r="CA15" i="11"/>
  <c r="CA14" i="11"/>
  <c r="CA13" i="11"/>
  <c r="CA12" i="11"/>
  <c r="CA11" i="11"/>
  <c r="CA10" i="11"/>
  <c r="CA9" i="11"/>
  <c r="CA8" i="11"/>
  <c r="BZ34" i="10"/>
  <c r="CA33" i="10"/>
  <c r="BZ33" i="10"/>
  <c r="CA32" i="10"/>
  <c r="BZ32" i="10"/>
  <c r="CA31" i="10"/>
  <c r="BZ31" i="10"/>
  <c r="CA30" i="10"/>
  <c r="BZ30" i="10"/>
  <c r="CA29" i="10"/>
  <c r="BZ29" i="10"/>
  <c r="CA28" i="10"/>
  <c r="BZ28" i="10"/>
  <c r="CA27" i="10"/>
  <c r="BZ27" i="10"/>
  <c r="CA26" i="10"/>
  <c r="BZ26" i="10"/>
  <c r="CA25" i="10"/>
  <c r="BZ25" i="10"/>
  <c r="CA24" i="10"/>
  <c r="BZ24" i="10"/>
  <c r="CA23" i="10"/>
  <c r="BZ23" i="10"/>
  <c r="BZ19" i="10"/>
  <c r="CA18" i="10"/>
  <c r="BZ18" i="10"/>
  <c r="CA17" i="10"/>
  <c r="BZ17" i="10"/>
  <c r="CA16" i="10"/>
  <c r="BZ16" i="10"/>
  <c r="CA15" i="10"/>
  <c r="BZ15" i="10"/>
  <c r="CA14" i="10"/>
  <c r="BZ14" i="10"/>
  <c r="CA13" i="10"/>
  <c r="BZ13" i="10"/>
  <c r="CA12" i="10"/>
  <c r="BZ12" i="10"/>
  <c r="CA11" i="10"/>
  <c r="BZ11" i="10"/>
  <c r="CA10" i="10"/>
  <c r="BZ10" i="10"/>
  <c r="CA9" i="10"/>
  <c r="BZ9" i="10"/>
  <c r="CA8" i="10"/>
  <c r="BZ8" i="10"/>
  <c r="BZ22" i="9"/>
  <c r="BZ21" i="9"/>
  <c r="BZ20" i="9"/>
  <c r="BZ19" i="9"/>
  <c r="BZ18" i="9"/>
  <c r="BZ17" i="9"/>
  <c r="BZ13" i="9"/>
  <c r="BZ12" i="9"/>
  <c r="BZ11" i="9"/>
  <c r="BZ10" i="9"/>
  <c r="BZ9" i="9"/>
  <c r="BZ8" i="9"/>
  <c r="CA21" i="9"/>
  <c r="CA20" i="9"/>
  <c r="CA19" i="9"/>
  <c r="CA18" i="9"/>
  <c r="CA17" i="9"/>
  <c r="CA12" i="9"/>
  <c r="CA11" i="9"/>
  <c r="CA10" i="9"/>
  <c r="CA9" i="9"/>
  <c r="CA8" i="9"/>
</calcChain>
</file>

<file path=xl/sharedStrings.xml><?xml version="1.0" encoding="utf-8"?>
<sst xmlns="http://schemas.openxmlformats.org/spreadsheetml/2006/main" count="647" uniqueCount="79">
  <si>
    <t>Wind</t>
  </si>
  <si>
    <t>Hydro</t>
  </si>
  <si>
    <t>April</t>
  </si>
  <si>
    <t>May</t>
  </si>
  <si>
    <t>June</t>
  </si>
  <si>
    <t>July</t>
  </si>
  <si>
    <t>August</t>
  </si>
  <si>
    <t>September</t>
  </si>
  <si>
    <t>October</t>
  </si>
  <si>
    <t>November</t>
  </si>
  <si>
    <t>December</t>
  </si>
  <si>
    <t>January</t>
  </si>
  <si>
    <t>February</t>
  </si>
  <si>
    <t>March</t>
  </si>
  <si>
    <t>All</t>
  </si>
  <si>
    <t>MCS</t>
  </si>
  <si>
    <t>ROOFIT</t>
  </si>
  <si>
    <t>Transferred over from the RO</t>
  </si>
  <si>
    <t>&lt;=1.5kW</t>
  </si>
  <si>
    <t>100-500kW</t>
  </si>
  <si>
    <t>500kW-1.5MW</t>
  </si>
  <si>
    <t>4-10kW</t>
  </si>
  <si>
    <t>Standalones</t>
  </si>
  <si>
    <t>&lt;=15kW</t>
  </si>
  <si>
    <t>&lt;=250kW</t>
  </si>
  <si>
    <t>Total, of which is:</t>
  </si>
  <si>
    <t>Grand Total</t>
  </si>
  <si>
    <t>Cumulative Number of Installations</t>
  </si>
  <si>
    <t>Photovoltaics</t>
  </si>
  <si>
    <t>Anaerobic Digestion</t>
  </si>
  <si>
    <t>Micro CHP</t>
  </si>
  <si>
    <t>Notes:</t>
  </si>
  <si>
    <t>4. Installations are grouped into months based on their 'commissioning date' i.e. the date the technology was physically installed and deemed to be up and running.</t>
  </si>
  <si>
    <t>5. Installed capacity on the CFR and ROOFIT is recorded as Total Installed Capacity (TIC).</t>
  </si>
  <si>
    <t>Pre 2010</t>
  </si>
  <si>
    <t>All (&lt;=2kW)</t>
  </si>
  <si>
    <t>Technology</t>
  </si>
  <si>
    <t>PV</t>
  </si>
  <si>
    <t>AD</t>
  </si>
  <si>
    <t>1. See 'Notes' in 'Cumulative PV FIT Deploy' worksheet</t>
  </si>
  <si>
    <t>Table 1. Cumulative FIT installations by techonology commissioned through the Microgeneration Certificate Scheme, ROOFIT and those transferred over from the Renewables Obligation</t>
  </si>
  <si>
    <t>Table 2. Cumulative PV FIT installations commissioned through the Microgeneration Certificate Scheme, ROOFIT and those transferred over from the Renewables Obligation</t>
  </si>
  <si>
    <t>Table 3. Cumulative Hydro installations commissioned through the Microgeneration Certificate Scheme, ROOFIT and those transferred over from the Renewables Obligation</t>
  </si>
  <si>
    <t>Table 4. Cumulative Wind installations commissioned through the Microgeneration Certificate Scheme, ROOFIT and those transferred over from the Renewables Obligation</t>
  </si>
  <si>
    <t>Table 5. Cumulative AD installations commissioned through the Microgeneration Certificate Scheme, ROOFIT and those transferred over from the Renewables Obligation</t>
  </si>
  <si>
    <t>Table 6. Cumulative Micro CHP installations commissioned through the Microgeneration Certificate Scheme</t>
  </si>
  <si>
    <t>6. Installed capacity on the MCS is recorded as Declared Net Capacity (DNC).</t>
  </si>
  <si>
    <t>7. ROOFIT installations include those that have been granted full accreditation and installations that have converted from a pre-accreditation to full accreditation.  They do not include installations that have solely been granted pre-accreditation</t>
  </si>
  <si>
    <t xml:space="preserve">9. Further information on these statistics are available in the 'Feed-in Tariff Statistics User Guide' published on the Feed-in Tariff Statistics webpage  https://www.gov.uk/government/publications/feed-in-tariff-statistics-user-guide-data-sources-and-methodologies </t>
  </si>
  <si>
    <t>Cumulative Installed Capacity (MW)</t>
  </si>
  <si>
    <t>% Share</t>
  </si>
  <si>
    <t>Trends in deployment*</t>
  </si>
  <si>
    <t>% change: month on previous year</t>
  </si>
  <si>
    <t>10-50kW</t>
  </si>
  <si>
    <t>50-100kW</t>
  </si>
  <si>
    <t>100-150kW</t>
  </si>
  <si>
    <t>150-250kW</t>
  </si>
  <si>
    <t>250kW-5MW</t>
  </si>
  <si>
    <r>
      <rPr>
        <i/>
        <sz val="10"/>
        <color theme="1"/>
        <rFont val="Calibri"/>
        <family val="2"/>
      </rPr>
      <t>&lt;=4</t>
    </r>
    <r>
      <rPr>
        <i/>
        <sz val="10"/>
        <color theme="1"/>
        <rFont val="Arial"/>
        <family val="2"/>
      </rPr>
      <t>kW</t>
    </r>
  </si>
  <si>
    <t>15-50kW</t>
  </si>
  <si>
    <t>500kW-2MW</t>
  </si>
  <si>
    <t>2MW-5MW</t>
  </si>
  <si>
    <t>1.5-15kW</t>
  </si>
  <si>
    <t>1.5-5MW</t>
  </si>
  <si>
    <t>250-500kW</t>
  </si>
  <si>
    <t>500-5MW</t>
  </si>
  <si>
    <t>FEED-IN TARIFFS: Commissioned Installations by Month</t>
  </si>
  <si>
    <t>3. Each month's figures that have changed since the last publication will be updated.</t>
  </si>
  <si>
    <t>n/a</t>
  </si>
  <si>
    <t>NOTE: These figures will differ from the statistics published for the degression mechanism, which are produced according to when a site was accredited rather than commissioned. Nor should they be compared to the monthly Central Feed-in Tariff statistics, which are aggregated based on the date an installation is confirmed on the FIT scheme. There is a time lag between when an installation is accredited, commissioned and confirmed on the FIT scheme, which can vary for each installation.</t>
  </si>
  <si>
    <t xml:space="preserve">2. ROOFIT and Installations transferred over from the Renewables Obligation are sourced from the Central Feed-in Tariff Register (CFR) and the ROOFIT database maintained by Ofgem and extracted on 5th November 2015. </t>
  </si>
  <si>
    <t>8. Where schemes have been extended (with extra capacity), the extension is counted as a separate installation.</t>
  </si>
  <si>
    <t>*Statistics for Feed-in Tariff deployment are compiled using data from the Microgeneration Certificate Scheme on all sub-50 kW installations accredited on the FIT scheme, all &gt;50 kW installations accredited via the ROOFIT, and the Central FIT Tariff Register for installations that have transferred over from the RO.</t>
  </si>
  <si>
    <t>FEED-IN TARIFFS: Commissioned Installations by month</t>
  </si>
  <si>
    <t>1. MCS data are sourced from the Microgeneration Certificate Scheme maintained by Gemserv and extracted on 15th December 2015.</t>
  </si>
  <si>
    <t xml:space="preserve">Overall Feed-in Tariff (FIT) deployment at the end of December 2015 was 4,519 MW (831,894 installations). This represented a 26% increase in total FIT installed capacity compared to the same period in 2014, and a 28% increase in the number of installations. Photovoltaics (PV) were responsible for 99.8% of the increase in installations and 91% of growth in capacity, with wind contributing 6% to capacity growth. The largest growth since December 2014 was seen in PV (up 29% to 3,772 MW) and Hydro (up 19% to 92 MW). </t>
  </si>
  <si>
    <t>PV installations increased rapidly at the start of the FIT tariff scheme. The rate of increase slowed after August 2012 following tariff reductions. As at the end of December 2015, PV installations represented 83% of total installed capacity (3,772 MW) and 99% of the total number of installations (823,032).</t>
  </si>
  <si>
    <t>Sub-50kW PV installations represented 81% (3,051 MW) of total PV installed capacity and 99% (718,286) of the total number of PV installations.</t>
  </si>
  <si>
    <t>Wind was the second largest technology representing 11% of total installed capacity (491 MW) and 1% of installations (7,236).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</si>
</sst>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F800]dddd\,\ mmmm\ dd\,\ yyyy"/>
    <numFmt numFmtId="165" formatCode="_-* #,##0_-;\-* #,##0_-;_-* &quot;-&quot;??_-;_-@_-"/>
    <numFmt numFmtId="166" formatCode="\-"/>
    <numFmt numFmtId="167" formatCode="_-* #,##0.0_-;\-* #,##0.0_-;_-* &quot;-&quot;??_-;_-@_-"/>
    <numFmt numFmtId="168" formatCode="_-* #,##0.0_-;\-* #,##0.0_-;_-* &quot;-&quot;_-;_-@_-"/>
    <numFmt numFmtId="169" formatCode="[$-809]d\ mmmm\ yyyy;@"/>
    <numFmt numFmtId="170" formatCode="0.0000"/>
    <numFmt numFmtId="171" formatCode="_-* #,##0.000000_-;\-* #,##0.000000_-;_-* &quot;-&quot;_-;_-@_-"/>
    <numFmt numFmtId="172" formatCode="_-* #,##0.00_-;\-* #,##0.00_-;_-* &quot;-&quot;_-;_-@_-"/>
    <numFmt numFmtId="173" formatCode="0.0"/>
    <numFmt numFmtId="174" formatCode="_-* #,##0.00000_-;\-* #,##0.00000_-;_-* &quot;-&quot;??_-;_-@_-"/>
    <numFmt numFmtId="175" formatCode="_-* #,##0.0000_-;\-* #,##0.0000_-;_-* &quot;-&quot;??_-;_-@_-"/>
    <numFmt numFmtId="176" formatCode="0.000%"/>
  </numFmts>
  <fonts count="2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9"/>
      <color indexed="8"/>
      <name val="Arial"/>
      <family val="2"/>
    </font>
    <font>
      <b/>
      <sz val="10"/>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sz val="14"/>
      <color indexed="8"/>
      <name val="Arial"/>
      <family val="2"/>
    </font>
    <font>
      <b/>
      <sz val="14"/>
      <color theme="1"/>
      <name val="Arial"/>
      <family val="2"/>
    </font>
    <font>
      <sz val="10"/>
      <name val="Arial"/>
      <family val="2"/>
    </font>
    <font>
      <b/>
      <sz val="22"/>
      <color theme="1"/>
      <name val="Arial"/>
      <family val="2"/>
    </font>
    <font>
      <b/>
      <sz val="12"/>
      <color theme="1"/>
      <name val="Arial"/>
      <family val="2"/>
    </font>
    <font>
      <b/>
      <u/>
      <sz val="10"/>
      <color indexed="8"/>
      <name val="Arial"/>
      <family val="2"/>
    </font>
    <font>
      <b/>
      <sz val="10"/>
      <color indexed="8"/>
      <name val="Arial Black"/>
      <family val="2"/>
    </font>
    <font>
      <sz val="10"/>
      <name val="Arial"/>
      <family val="2"/>
    </font>
    <font>
      <i/>
      <sz val="10"/>
      <color theme="1"/>
      <name val="Calibri"/>
      <family val="2"/>
    </font>
    <font>
      <b/>
      <sz val="11"/>
      <color theme="1"/>
      <name val="Calibri"/>
      <family val="2"/>
      <scheme val="minor"/>
    </font>
    <font>
      <b/>
      <sz val="22"/>
      <color theme="1"/>
      <name val="Calibri"/>
      <family val="2"/>
      <scheme val="minor"/>
    </font>
    <font>
      <sz val="12"/>
      <name val="Calibri"/>
      <family val="2"/>
      <scheme val="minor"/>
    </font>
    <font>
      <sz val="10"/>
      <name val="Calibri"/>
      <family val="2"/>
      <scheme val="minor"/>
    </font>
    <font>
      <b/>
      <sz val="12"/>
      <name val="Calibri"/>
      <family val="2"/>
      <scheme val="minor"/>
    </font>
    <font>
      <b/>
      <u/>
      <sz val="12"/>
      <name val="Calibri"/>
      <family val="2"/>
      <scheme val="minor"/>
    </font>
    <font>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top/>
      <bottom style="medium">
        <color auto="1"/>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medium">
        <color auto="1"/>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3" fillId="0" borderId="0" applyFont="0" applyFill="0" applyBorder="0" applyAlignment="0" applyProtection="0"/>
    <xf numFmtId="0" fontId="2" fillId="0" borderId="0"/>
    <xf numFmtId="0" fontId="3" fillId="0" borderId="0"/>
    <xf numFmtId="0" fontId="12" fillId="0" borderId="0"/>
    <xf numFmtId="0" fontId="17"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328">
    <xf numFmtId="0" fontId="0" fillId="0" borderId="0" xfId="0"/>
    <xf numFmtId="0" fontId="0" fillId="2" borderId="0" xfId="0" applyFill="1"/>
    <xf numFmtId="164" fontId="5" fillId="2" borderId="0" xfId="0" applyNumberFormat="1" applyFont="1" applyFill="1" applyBorder="1" applyAlignment="1">
      <alignment vertical="top"/>
    </xf>
    <xf numFmtId="164" fontId="5" fillId="2" borderId="0" xfId="0" applyNumberFormat="1" applyFont="1" applyFill="1" applyBorder="1" applyAlignment="1">
      <alignment horizontal="right"/>
    </xf>
    <xf numFmtId="0" fontId="0" fillId="2" borderId="0" xfId="0" applyNumberFormat="1" applyFill="1" applyBorder="1"/>
    <xf numFmtId="164" fontId="5" fillId="2" borderId="0" xfId="0" applyNumberFormat="1" applyFont="1" applyFill="1" applyBorder="1" applyAlignment="1">
      <alignment horizontal="left" vertical="center"/>
    </xf>
    <xf numFmtId="164" fontId="10" fillId="2" borderId="0" xfId="0" applyNumberFormat="1" applyFont="1" applyFill="1" applyBorder="1" applyAlignment="1">
      <alignment horizontal="left" vertical="center"/>
    </xf>
    <xf numFmtId="164" fontId="11" fillId="2" borderId="0" xfId="0" applyNumberFormat="1" applyFont="1" applyFill="1" applyBorder="1"/>
    <xf numFmtId="166" fontId="5" fillId="2" borderId="1" xfId="0" applyNumberFormat="1" applyFont="1" applyFill="1" applyBorder="1" applyAlignment="1">
      <alignment horizontal="left" vertical="center"/>
    </xf>
    <xf numFmtId="164" fontId="0" fillId="2" borderId="0" xfId="0" applyNumberFormat="1" applyFill="1"/>
    <xf numFmtId="164" fontId="12" fillId="2" borderId="0" xfId="0" applyNumberFormat="1" applyFont="1" applyFill="1"/>
    <xf numFmtId="164" fontId="0" fillId="2" borderId="0" xfId="0" applyNumberFormat="1" applyFill="1" applyAlignment="1"/>
    <xf numFmtId="164" fontId="12" fillId="2" borderId="0" xfId="0" applyNumberFormat="1" applyFont="1" applyFill="1" applyBorder="1"/>
    <xf numFmtId="49" fontId="0" fillId="2" borderId="7" xfId="0" applyNumberFormat="1" applyFill="1" applyBorder="1" applyAlignment="1">
      <alignment horizontal="center" vertical="center"/>
    </xf>
    <xf numFmtId="0" fontId="0" fillId="2" borderId="7" xfId="0" applyFill="1" applyBorder="1" applyAlignment="1">
      <alignment horizontal="center"/>
    </xf>
    <xf numFmtId="0" fontId="13" fillId="2" borderId="0" xfId="3" applyFont="1" applyFill="1"/>
    <xf numFmtId="0" fontId="14" fillId="2" borderId="0" xfId="3" applyFont="1" applyFill="1"/>
    <xf numFmtId="0" fontId="4" fillId="2" borderId="3" xfId="0" applyFont="1" applyFill="1" applyBorder="1"/>
    <xf numFmtId="164" fontId="0" fillId="2" borderId="8" xfId="0" applyNumberFormat="1" applyFill="1" applyBorder="1"/>
    <xf numFmtId="164" fontId="15" fillId="2" borderId="0" xfId="0" applyNumberFormat="1" applyFont="1" applyFill="1"/>
    <xf numFmtId="164" fontId="5" fillId="2" borderId="0" xfId="0" applyNumberFormat="1" applyFont="1" applyFill="1" applyBorder="1" applyAlignment="1">
      <alignment horizontal="center" vertical="center"/>
    </xf>
    <xf numFmtId="0" fontId="4" fillId="2" borderId="3" xfId="0" applyFont="1" applyFill="1" applyBorder="1" applyAlignment="1">
      <alignment horizontal="center"/>
    </xf>
    <xf numFmtId="0" fontId="0" fillId="2" borderId="0" xfId="0" applyFill="1" applyAlignment="1">
      <alignment horizontal="right"/>
    </xf>
    <xf numFmtId="0" fontId="0" fillId="2" borderId="1" xfId="0" applyFill="1" applyBorder="1" applyAlignment="1">
      <alignment horizontal="right"/>
    </xf>
    <xf numFmtId="164" fontId="0" fillId="2" borderId="0" xfId="0" applyNumberFormat="1" applyFill="1" applyBorder="1" applyAlignment="1">
      <alignment horizontal="right"/>
    </xf>
    <xf numFmtId="49" fontId="0" fillId="2" borderId="0" xfId="0" applyNumberFormat="1" applyFill="1" applyBorder="1" applyAlignment="1">
      <alignment horizontal="right" vertical="center"/>
    </xf>
    <xf numFmtId="0" fontId="0" fillId="2" borderId="0" xfId="0" applyFill="1" applyBorder="1" applyAlignment="1">
      <alignment horizontal="right"/>
    </xf>
    <xf numFmtId="164" fontId="5" fillId="2" borderId="0" xfId="0" applyNumberFormat="1" applyFont="1" applyFill="1" applyBorder="1" applyAlignment="1">
      <alignment horizontal="right" vertical="center" wrapText="1"/>
    </xf>
    <xf numFmtId="165" fontId="0" fillId="2" borderId="0" xfId="1" applyNumberFormat="1" applyFont="1" applyFill="1" applyBorder="1" applyAlignment="1">
      <alignment horizontal="right"/>
    </xf>
    <xf numFmtId="164" fontId="0" fillId="2" borderId="0" xfId="0" applyNumberFormat="1" applyFill="1" applyAlignment="1">
      <alignment horizontal="right"/>
    </xf>
    <xf numFmtId="0" fontId="3" fillId="2" borderId="0" xfId="2" applyFont="1" applyFill="1" applyAlignment="1">
      <alignment horizontal="right"/>
    </xf>
    <xf numFmtId="0" fontId="12" fillId="2" borderId="0" xfId="2" applyFont="1" applyFill="1" applyAlignment="1">
      <alignment horizontal="right"/>
    </xf>
    <xf numFmtId="1" fontId="0" fillId="2" borderId="0" xfId="2" applyNumberFormat="1" applyFont="1" applyFill="1" applyAlignment="1">
      <alignment horizontal="right"/>
    </xf>
    <xf numFmtId="164" fontId="12" fillId="2" borderId="0" xfId="0" applyNumberFormat="1" applyFont="1" applyFill="1" applyAlignment="1">
      <alignment horizontal="right"/>
    </xf>
    <xf numFmtId="0" fontId="0" fillId="2" borderId="0" xfId="0" applyNumberFormat="1" applyFill="1"/>
    <xf numFmtId="165" fontId="5" fillId="2" borderId="0" xfId="1" applyNumberFormat="1" applyFont="1" applyFill="1" applyBorder="1" applyAlignment="1">
      <alignment horizontal="right" vertical="center"/>
    </xf>
    <xf numFmtId="165" fontId="0" fillId="2" borderId="0" xfId="1" applyNumberFormat="1" applyFont="1" applyFill="1" applyAlignment="1">
      <alignment horizontal="right"/>
    </xf>
    <xf numFmtId="165" fontId="5" fillId="2" borderId="5" xfId="1" applyNumberFormat="1" applyFont="1" applyFill="1" applyBorder="1" applyAlignment="1">
      <alignment horizontal="right" vertical="center"/>
    </xf>
    <xf numFmtId="165" fontId="5" fillId="2" borderId="0" xfId="1" applyNumberFormat="1" applyFont="1" applyFill="1" applyBorder="1" applyAlignment="1">
      <alignment horizontal="right"/>
    </xf>
    <xf numFmtId="164" fontId="5" fillId="2" borderId="2" xfId="0" applyNumberFormat="1" applyFont="1" applyFill="1" applyBorder="1" applyAlignment="1">
      <alignment horizontal="center" vertical="center" wrapText="1"/>
    </xf>
    <xf numFmtId="164" fontId="2" fillId="2" borderId="0" xfId="2" applyNumberFormat="1" applyFill="1"/>
    <xf numFmtId="165" fontId="2" fillId="2" borderId="0" xfId="1" applyNumberFormat="1" applyFont="1" applyFill="1" applyBorder="1" applyAlignment="1">
      <alignment horizontal="right"/>
    </xf>
    <xf numFmtId="164" fontId="10" fillId="2" borderId="0" xfId="2" applyNumberFormat="1" applyFont="1" applyFill="1" applyBorder="1" applyAlignment="1">
      <alignment horizontal="left" vertical="center"/>
    </xf>
    <xf numFmtId="0" fontId="2" fillId="2" borderId="0" xfId="2" applyNumberFormat="1" applyFill="1"/>
    <xf numFmtId="0" fontId="8" fillId="2" borderId="0" xfId="2" applyNumberFormat="1" applyFont="1" applyFill="1" applyBorder="1" applyAlignment="1">
      <alignment horizontal="right"/>
    </xf>
    <xf numFmtId="164" fontId="5" fillId="2" borderId="6" xfId="2" applyNumberFormat="1" applyFont="1" applyFill="1" applyBorder="1" applyAlignment="1">
      <alignment horizontal="center" vertical="center"/>
    </xf>
    <xf numFmtId="165" fontId="6" fillId="2" borderId="0" xfId="1" applyNumberFormat="1" applyFont="1" applyFill="1" applyAlignment="1">
      <alignment horizontal="right"/>
    </xf>
    <xf numFmtId="0" fontId="6" fillId="2" borderId="0" xfId="0" applyFont="1" applyFill="1" applyAlignment="1">
      <alignment horizontal="right"/>
    </xf>
    <xf numFmtId="164" fontId="5" fillId="2" borderId="0" xfId="0" applyNumberFormat="1" applyFont="1" applyFill="1" applyBorder="1" applyAlignment="1">
      <alignment horizontal="center" vertical="center"/>
    </xf>
    <xf numFmtId="164" fontId="16" fillId="2" borderId="0" xfId="0" applyNumberFormat="1" applyFont="1" applyFill="1" applyBorder="1" applyAlignment="1">
      <alignment horizontal="center" vertical="center"/>
    </xf>
    <xf numFmtId="164" fontId="0" fillId="2" borderId="12" xfId="0" applyNumberFormat="1" applyFill="1" applyBorder="1" applyAlignment="1">
      <alignment horizontal="right"/>
    </xf>
    <xf numFmtId="165" fontId="0" fillId="2" borderId="12" xfId="1" applyNumberFormat="1" applyFont="1" applyFill="1" applyBorder="1" applyAlignment="1">
      <alignment horizontal="right"/>
    </xf>
    <xf numFmtId="165" fontId="5" fillId="2" borderId="12" xfId="1" applyNumberFormat="1" applyFont="1" applyFill="1" applyBorder="1" applyAlignment="1">
      <alignment horizontal="right" vertical="center"/>
    </xf>
    <xf numFmtId="165" fontId="5" fillId="2" borderId="14" xfId="1" applyNumberFormat="1" applyFont="1" applyFill="1" applyBorder="1" applyAlignment="1">
      <alignment horizontal="right" vertical="center"/>
    </xf>
    <xf numFmtId="49" fontId="0" fillId="2" borderId="15" xfId="0" applyNumberFormat="1" applyFill="1" applyBorder="1" applyAlignment="1">
      <alignment horizontal="center" vertical="center"/>
    </xf>
    <xf numFmtId="49" fontId="0" fillId="2" borderId="12" xfId="0" applyNumberFormat="1" applyFill="1" applyBorder="1" applyAlignment="1">
      <alignment horizontal="right" vertical="center"/>
    </xf>
    <xf numFmtId="0" fontId="0" fillId="2" borderId="12" xfId="0" applyFill="1" applyBorder="1" applyAlignment="1">
      <alignment horizontal="right"/>
    </xf>
    <xf numFmtId="49" fontId="0" fillId="2" borderId="17" xfId="0" applyNumberFormat="1" applyFill="1" applyBorder="1" applyAlignment="1">
      <alignment horizontal="center" vertical="center"/>
    </xf>
    <xf numFmtId="164" fontId="0" fillId="2" borderId="4" xfId="0" applyNumberFormat="1" applyFill="1" applyBorder="1" applyAlignment="1">
      <alignment horizontal="right"/>
    </xf>
    <xf numFmtId="165" fontId="0" fillId="2" borderId="4" xfId="1" applyNumberFormat="1" applyFont="1" applyFill="1" applyBorder="1" applyAlignment="1">
      <alignment horizontal="right"/>
    </xf>
    <xf numFmtId="165" fontId="5" fillId="2" borderId="4" xfId="1" applyNumberFormat="1" applyFont="1" applyFill="1" applyBorder="1" applyAlignment="1">
      <alignment horizontal="right" vertical="center"/>
    </xf>
    <xf numFmtId="165" fontId="5" fillId="2" borderId="19" xfId="1" applyNumberFormat="1" applyFont="1" applyFill="1" applyBorder="1" applyAlignment="1">
      <alignment horizontal="right" vertical="center"/>
    </xf>
    <xf numFmtId="49" fontId="0" fillId="2" borderId="4" xfId="0" applyNumberFormat="1" applyFill="1" applyBorder="1" applyAlignment="1">
      <alignment horizontal="right" vertical="center"/>
    </xf>
    <xf numFmtId="0" fontId="0" fillId="2" borderId="4" xfId="0" applyFill="1" applyBorder="1" applyAlignment="1">
      <alignment horizontal="right"/>
    </xf>
    <xf numFmtId="165" fontId="2" fillId="2" borderId="12" xfId="1" applyNumberFormat="1" applyFont="1" applyFill="1" applyBorder="1" applyAlignment="1">
      <alignment horizontal="right"/>
    </xf>
    <xf numFmtId="164" fontId="12" fillId="2" borderId="0" xfId="0" applyNumberFormat="1" applyFont="1" applyFill="1" applyBorder="1" applyAlignment="1">
      <alignment horizontal="left" wrapText="1"/>
    </xf>
    <xf numFmtId="164" fontId="12" fillId="2" borderId="0" xfId="0" applyNumberFormat="1" applyFont="1" applyFill="1" applyBorder="1" applyAlignment="1">
      <alignment horizontal="left"/>
    </xf>
    <xf numFmtId="167" fontId="6" fillId="2" borderId="12" xfId="1" applyNumberFormat="1" applyFont="1" applyFill="1" applyBorder="1" applyAlignment="1">
      <alignment horizontal="right"/>
    </xf>
    <xf numFmtId="167" fontId="6" fillId="2" borderId="0" xfId="1" applyNumberFormat="1" applyFont="1" applyFill="1" applyBorder="1" applyAlignment="1">
      <alignment horizontal="right"/>
    </xf>
    <xf numFmtId="167" fontId="6" fillId="2" borderId="4" xfId="1" applyNumberFormat="1" applyFont="1" applyFill="1" applyBorder="1" applyAlignment="1">
      <alignment horizontal="right"/>
    </xf>
    <xf numFmtId="167" fontId="0" fillId="2" borderId="12" xfId="1" applyNumberFormat="1" applyFont="1" applyFill="1" applyBorder="1" applyAlignment="1">
      <alignment horizontal="right"/>
    </xf>
    <xf numFmtId="167" fontId="0" fillId="2" borderId="0" xfId="1" applyNumberFormat="1" applyFont="1" applyFill="1" applyBorder="1" applyAlignment="1">
      <alignment horizontal="right"/>
    </xf>
    <xf numFmtId="167" fontId="0" fillId="2" borderId="4" xfId="1" applyNumberFormat="1" applyFont="1" applyFill="1" applyBorder="1" applyAlignment="1">
      <alignment horizontal="right"/>
    </xf>
    <xf numFmtId="167" fontId="5" fillId="2" borderId="12" xfId="1" applyNumberFormat="1" applyFont="1" applyFill="1" applyBorder="1" applyAlignment="1">
      <alignment horizontal="right"/>
    </xf>
    <xf numFmtId="167" fontId="5" fillId="2" borderId="0" xfId="1" applyNumberFormat="1" applyFont="1" applyFill="1" applyBorder="1" applyAlignment="1">
      <alignment horizontal="right"/>
    </xf>
    <xf numFmtId="167" fontId="5" fillId="2" borderId="4" xfId="1" applyNumberFormat="1" applyFont="1" applyFill="1" applyBorder="1" applyAlignment="1">
      <alignment horizontal="right"/>
    </xf>
    <xf numFmtId="167" fontId="5" fillId="2" borderId="1" xfId="1" applyNumberFormat="1" applyFont="1" applyFill="1" applyBorder="1" applyAlignment="1">
      <alignment horizontal="right" vertical="center"/>
    </xf>
    <xf numFmtId="167" fontId="5" fillId="2" borderId="18" xfId="1" applyNumberFormat="1" applyFont="1" applyFill="1" applyBorder="1" applyAlignment="1">
      <alignment horizontal="right" vertical="center"/>
    </xf>
    <xf numFmtId="167" fontId="5" fillId="2" borderId="13" xfId="1" applyNumberFormat="1" applyFont="1" applyFill="1" applyBorder="1" applyAlignment="1">
      <alignment horizontal="right" vertical="center"/>
    </xf>
    <xf numFmtId="168" fontId="5" fillId="2" borderId="9" xfId="1" applyNumberFormat="1" applyFont="1" applyFill="1" applyBorder="1" applyAlignment="1">
      <alignment horizontal="right" vertical="center"/>
    </xf>
    <xf numFmtId="168" fontId="5" fillId="2" borderId="6" xfId="1" applyNumberFormat="1" applyFont="1" applyFill="1" applyBorder="1" applyAlignment="1">
      <alignment horizontal="right" vertical="center"/>
    </xf>
    <xf numFmtId="168" fontId="5" fillId="2" borderId="16" xfId="1" applyNumberFormat="1" applyFont="1" applyFill="1" applyBorder="1" applyAlignment="1">
      <alignment horizontal="right" vertical="center"/>
    </xf>
    <xf numFmtId="168" fontId="5" fillId="2" borderId="0" xfId="1" applyNumberFormat="1" applyFont="1" applyFill="1" applyBorder="1" applyAlignment="1">
      <alignment horizontal="right" vertical="center"/>
    </xf>
    <xf numFmtId="0" fontId="0" fillId="2" borderId="0" xfId="0" applyFill="1" applyBorder="1"/>
    <xf numFmtId="166" fontId="5" fillId="2" borderId="5" xfId="0" applyNumberFormat="1" applyFont="1" applyFill="1" applyBorder="1" applyAlignment="1">
      <alignment horizontal="left" vertical="center"/>
    </xf>
    <xf numFmtId="49" fontId="0" fillId="2" borderId="0" xfId="0" applyNumberFormat="1" applyFill="1" applyBorder="1" applyAlignment="1">
      <alignment horizontal="center" vertical="center"/>
    </xf>
    <xf numFmtId="0" fontId="6" fillId="2" borderId="0" xfId="0" applyFont="1" applyFill="1"/>
    <xf numFmtId="9" fontId="8" fillId="3" borderId="0" xfId="9" applyFont="1" applyFill="1" applyBorder="1" applyAlignment="1">
      <alignment horizontal="center" vertical="center"/>
    </xf>
    <xf numFmtId="165" fontId="0" fillId="2" borderId="0" xfId="0" applyNumberFormat="1" applyFont="1" applyFill="1" applyAlignment="1">
      <alignment horizontal="center"/>
    </xf>
    <xf numFmtId="9" fontId="5" fillId="3" borderId="0" xfId="9" applyFont="1" applyFill="1" applyBorder="1" applyAlignment="1">
      <alignment horizontal="center" vertical="center"/>
    </xf>
    <xf numFmtId="165" fontId="6" fillId="2" borderId="0" xfId="0" applyNumberFormat="1" applyFont="1" applyFill="1" applyAlignment="1">
      <alignment horizontal="center"/>
    </xf>
    <xf numFmtId="164" fontId="5" fillId="2" borderId="0" xfId="0" applyNumberFormat="1" applyFont="1" applyFill="1" applyBorder="1" applyAlignment="1">
      <alignment horizontal="center" vertical="center" wrapText="1"/>
    </xf>
    <xf numFmtId="43" fontId="0" fillId="2" borderId="0" xfId="0" applyNumberFormat="1" applyFill="1"/>
    <xf numFmtId="9" fontId="0" fillId="2" borderId="0" xfId="9" applyFont="1" applyFill="1"/>
    <xf numFmtId="170" fontId="2" fillId="2" borderId="0" xfId="2" applyNumberFormat="1" applyFill="1"/>
    <xf numFmtId="171" fontId="2" fillId="2" borderId="0" xfId="2" applyNumberFormat="1" applyFill="1"/>
    <xf numFmtId="164" fontId="5" fillId="2" borderId="0" xfId="0" applyNumberFormat="1" applyFont="1" applyFill="1" applyBorder="1" applyAlignment="1">
      <alignment horizontal="center" vertical="center"/>
    </xf>
    <xf numFmtId="164" fontId="5" fillId="2" borderId="0"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0" fontId="4" fillId="2" borderId="10" xfId="0" applyFont="1" applyFill="1" applyBorder="1"/>
    <xf numFmtId="164" fontId="0" fillId="2" borderId="11" xfId="0" applyNumberFormat="1" applyFill="1" applyBorder="1"/>
    <xf numFmtId="164" fontId="0" fillId="2" borderId="12" xfId="0" applyNumberFormat="1" applyFill="1" applyBorder="1"/>
    <xf numFmtId="164" fontId="6" fillId="2" borderId="12" xfId="0" applyNumberFormat="1" applyFont="1" applyFill="1" applyBorder="1"/>
    <xf numFmtId="164" fontId="16" fillId="2" borderId="9" xfId="0" applyNumberFormat="1" applyFont="1" applyFill="1" applyBorder="1" applyAlignment="1">
      <alignment vertical="center"/>
    </xf>
    <xf numFmtId="0" fontId="9" fillId="2" borderId="12" xfId="0" applyFont="1" applyFill="1" applyBorder="1" applyAlignment="1">
      <alignment horizontal="left" indent="3"/>
    </xf>
    <xf numFmtId="0" fontId="9" fillId="2" borderId="13" xfId="0" applyFont="1" applyFill="1" applyBorder="1" applyAlignment="1">
      <alignment horizontal="left" indent="3"/>
    </xf>
    <xf numFmtId="164" fontId="6" fillId="2" borderId="10" xfId="0" applyNumberFormat="1" applyFont="1" applyFill="1" applyBorder="1"/>
    <xf numFmtId="164" fontId="5" fillId="2" borderId="21" xfId="2" applyNumberFormat="1" applyFont="1" applyFill="1" applyBorder="1" applyAlignment="1">
      <alignment horizontal="left" vertical="center"/>
    </xf>
    <xf numFmtId="164" fontId="5" fillId="2" borderId="12" xfId="0" applyNumberFormat="1" applyFont="1" applyFill="1" applyBorder="1" applyAlignment="1">
      <alignment horizontal="left" vertical="center"/>
    </xf>
    <xf numFmtId="164" fontId="5" fillId="2" borderId="12" xfId="0" applyNumberFormat="1" applyFont="1" applyFill="1" applyBorder="1" applyAlignment="1">
      <alignment horizontal="left"/>
    </xf>
    <xf numFmtId="164" fontId="9" fillId="2" borderId="12" xfId="2" applyNumberFormat="1" applyFont="1" applyFill="1" applyBorder="1" applyAlignment="1">
      <alignment horizontal="left" indent="3"/>
    </xf>
    <xf numFmtId="164" fontId="5" fillId="2" borderId="10" xfId="0" applyNumberFormat="1" applyFont="1" applyFill="1" applyBorder="1" applyAlignment="1">
      <alignment horizontal="left"/>
    </xf>
    <xf numFmtId="164" fontId="9" fillId="2" borderId="13" xfId="2" applyNumberFormat="1" applyFont="1" applyFill="1" applyBorder="1" applyAlignment="1">
      <alignment horizontal="left" indent="3"/>
    </xf>
    <xf numFmtId="164" fontId="5" fillId="2" borderId="12" xfId="2" applyNumberFormat="1" applyFont="1" applyFill="1" applyBorder="1" applyAlignment="1">
      <alignment horizontal="left" vertical="center"/>
    </xf>
    <xf numFmtId="164" fontId="16" fillId="2" borderId="12" xfId="0" applyNumberFormat="1" applyFont="1" applyFill="1" applyBorder="1" applyAlignment="1">
      <alignment horizontal="center" vertical="center"/>
    </xf>
    <xf numFmtId="164" fontId="5" fillId="2" borderId="12" xfId="2" applyNumberFormat="1" applyFont="1" applyFill="1" applyBorder="1" applyAlignment="1">
      <alignment horizontal="left"/>
    </xf>
    <xf numFmtId="164" fontId="7" fillId="2" borderId="12" xfId="2" applyNumberFormat="1" applyFont="1" applyFill="1" applyBorder="1" applyAlignment="1">
      <alignment horizontal="left" vertical="center" indent="3"/>
    </xf>
    <xf numFmtId="164" fontId="7" fillId="2" borderId="12" xfId="2" applyNumberFormat="1" applyFont="1" applyFill="1" applyBorder="1" applyAlignment="1">
      <alignment horizontal="left" indent="3"/>
    </xf>
    <xf numFmtId="164" fontId="5" fillId="2" borderId="9" xfId="0" applyNumberFormat="1" applyFont="1" applyFill="1" applyBorder="1" applyAlignment="1">
      <alignment horizontal="left" vertical="center"/>
    </xf>
    <xf numFmtId="164" fontId="5" fillId="2" borderId="12" xfId="0" applyNumberFormat="1" applyFont="1" applyFill="1" applyBorder="1" applyAlignment="1">
      <alignment horizontal="center" vertical="center"/>
    </xf>
    <xf numFmtId="0" fontId="0" fillId="2" borderId="12" xfId="0" applyNumberFormat="1" applyFill="1" applyBorder="1"/>
    <xf numFmtId="164" fontId="7" fillId="2" borderId="13" xfId="2" applyNumberFormat="1" applyFont="1" applyFill="1" applyBorder="1" applyAlignment="1">
      <alignment horizontal="left" indent="3"/>
    </xf>
    <xf numFmtId="49" fontId="0" fillId="2" borderId="8" xfId="0" applyNumberFormat="1" applyFill="1" applyBorder="1" applyAlignment="1">
      <alignment horizontal="center" vertical="center"/>
    </xf>
    <xf numFmtId="41" fontId="0" fillId="2" borderId="0" xfId="0" applyNumberFormat="1" applyFill="1"/>
    <xf numFmtId="165" fontId="5" fillId="2" borderId="6" xfId="1"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167" fontId="8" fillId="2" borderId="0" xfId="1" applyNumberFormat="1" applyFont="1" applyFill="1" applyBorder="1" applyAlignment="1">
      <alignment horizontal="right" vertical="center"/>
    </xf>
    <xf numFmtId="165" fontId="8" fillId="2" borderId="0" xfId="1" applyNumberFormat="1" applyFont="1" applyFill="1" applyBorder="1" applyAlignment="1">
      <alignment horizontal="right" vertical="center"/>
    </xf>
    <xf numFmtId="0" fontId="6" fillId="2" borderId="0" xfId="0" applyFont="1" applyFill="1" applyBorder="1" applyAlignment="1">
      <alignment horizontal="right"/>
    </xf>
    <xf numFmtId="167" fontId="8" fillId="2" borderId="1" xfId="1" applyNumberFormat="1" applyFont="1" applyFill="1" applyBorder="1" applyAlignment="1">
      <alignment horizontal="right" vertical="center"/>
    </xf>
    <xf numFmtId="167" fontId="5" fillId="2" borderId="6" xfId="1" applyNumberFormat="1" applyFont="1" applyFill="1" applyBorder="1" applyAlignment="1">
      <alignment horizontal="right" vertical="center"/>
    </xf>
    <xf numFmtId="167" fontId="5" fillId="2" borderId="4" xfId="1" applyNumberFormat="1" applyFont="1" applyFill="1" applyBorder="1" applyAlignment="1">
      <alignment horizontal="right" vertical="center"/>
    </xf>
    <xf numFmtId="165" fontId="5" fillId="2" borderId="3" xfId="1" applyNumberFormat="1" applyFont="1" applyFill="1" applyBorder="1" applyAlignment="1">
      <alignment horizontal="right" vertical="center"/>
    </xf>
    <xf numFmtId="165" fontId="8" fillId="2" borderId="1" xfId="1" applyNumberFormat="1" applyFont="1" applyFill="1" applyBorder="1" applyAlignment="1">
      <alignment horizontal="right" vertical="center"/>
    </xf>
    <xf numFmtId="164" fontId="2" fillId="2" borderId="0" xfId="1" applyNumberFormat="1" applyFont="1" applyFill="1" applyBorder="1" applyAlignment="1">
      <alignment horizontal="right"/>
    </xf>
    <xf numFmtId="165" fontId="5" fillId="2" borderId="1" xfId="1" applyNumberFormat="1" applyFont="1" applyFill="1" applyBorder="1" applyAlignment="1">
      <alignment horizontal="right" vertical="center"/>
    </xf>
    <xf numFmtId="0" fontId="5" fillId="2" borderId="0" xfId="1" applyNumberFormat="1" applyFont="1" applyFill="1" applyBorder="1" applyAlignment="1">
      <alignment horizontal="right"/>
    </xf>
    <xf numFmtId="0" fontId="5" fillId="2" borderId="0" xfId="0" applyFont="1" applyFill="1" applyBorder="1" applyAlignment="1">
      <alignment horizontal="right"/>
    </xf>
    <xf numFmtId="0" fontId="6" fillId="2" borderId="0" xfId="1" applyNumberFormat="1" applyFont="1" applyFill="1" applyBorder="1" applyAlignment="1">
      <alignment horizontal="right"/>
    </xf>
    <xf numFmtId="167" fontId="8" fillId="2" borderId="4" xfId="1" applyNumberFormat="1" applyFont="1" applyFill="1" applyBorder="1" applyAlignment="1">
      <alignment horizontal="right" vertical="center"/>
    </xf>
    <xf numFmtId="167" fontId="8" fillId="2" borderId="18" xfId="1" applyNumberFormat="1" applyFont="1" applyFill="1" applyBorder="1" applyAlignment="1">
      <alignment horizontal="right" vertical="center"/>
    </xf>
    <xf numFmtId="167" fontId="5" fillId="2" borderId="16" xfId="1" applyNumberFormat="1" applyFont="1" applyFill="1" applyBorder="1" applyAlignment="1">
      <alignment horizontal="right" vertical="center"/>
    </xf>
    <xf numFmtId="165" fontId="8" fillId="2" borderId="4" xfId="1" applyNumberFormat="1" applyFont="1" applyFill="1" applyBorder="1" applyAlignment="1">
      <alignment horizontal="right" vertical="center"/>
    </xf>
    <xf numFmtId="165" fontId="5" fillId="2" borderId="20" xfId="1" applyNumberFormat="1" applyFont="1" applyFill="1" applyBorder="1" applyAlignment="1">
      <alignment horizontal="right" vertical="center"/>
    </xf>
    <xf numFmtId="165" fontId="8" fillId="2" borderId="18" xfId="1" applyNumberFormat="1" applyFont="1" applyFill="1" applyBorder="1" applyAlignment="1">
      <alignment horizontal="right" vertical="center"/>
    </xf>
    <xf numFmtId="165" fontId="5" fillId="2" borderId="16" xfId="1" applyNumberFormat="1" applyFont="1" applyFill="1" applyBorder="1" applyAlignment="1">
      <alignment horizontal="right" vertical="center"/>
    </xf>
    <xf numFmtId="165" fontId="5" fillId="2" borderId="13" xfId="1" applyNumberFormat="1" applyFont="1" applyFill="1" applyBorder="1" applyAlignment="1">
      <alignment horizontal="right" vertical="center"/>
    </xf>
    <xf numFmtId="0" fontId="2" fillId="2" borderId="0" xfId="1" applyNumberFormat="1" applyFont="1" applyFill="1" applyBorder="1" applyAlignment="1">
      <alignment horizontal="right"/>
    </xf>
    <xf numFmtId="167" fontId="8" fillId="2" borderId="13" xfId="1" applyNumberFormat="1" applyFont="1" applyFill="1" applyBorder="1" applyAlignment="1">
      <alignment horizontal="right" vertical="center"/>
    </xf>
    <xf numFmtId="167" fontId="5" fillId="2" borderId="12" xfId="1" applyNumberFormat="1" applyFont="1" applyFill="1" applyBorder="1" applyAlignment="1">
      <alignment horizontal="right" vertical="center"/>
    </xf>
    <xf numFmtId="167" fontId="8" fillId="2" borderId="12" xfId="1" applyNumberFormat="1" applyFont="1" applyFill="1" applyBorder="1" applyAlignment="1">
      <alignment horizontal="right" vertical="center"/>
    </xf>
    <xf numFmtId="167" fontId="5" fillId="2" borderId="9" xfId="1" applyNumberFormat="1" applyFont="1" applyFill="1" applyBorder="1" applyAlignment="1">
      <alignment horizontal="right" vertical="center"/>
    </xf>
    <xf numFmtId="165" fontId="8" fillId="2" borderId="13" xfId="1" applyNumberFormat="1" applyFont="1" applyFill="1" applyBorder="1" applyAlignment="1">
      <alignment horizontal="right" vertical="center"/>
    </xf>
    <xf numFmtId="165" fontId="8" fillId="2" borderId="12" xfId="1" applyNumberFormat="1" applyFont="1" applyFill="1" applyBorder="1" applyAlignment="1">
      <alignment horizontal="right" vertical="center"/>
    </xf>
    <xf numFmtId="165" fontId="5" fillId="2" borderId="9" xfId="1" applyNumberFormat="1" applyFont="1" applyFill="1" applyBorder="1" applyAlignment="1">
      <alignment horizontal="right" vertical="center"/>
    </xf>
    <xf numFmtId="165" fontId="5" fillId="2" borderId="10" xfId="1" applyNumberFormat="1" applyFont="1" applyFill="1" applyBorder="1" applyAlignment="1">
      <alignment horizontal="right" vertical="center"/>
    </xf>
    <xf numFmtId="164" fontId="2" fillId="2" borderId="0" xfId="2" applyNumberFormat="1" applyFill="1" applyBorder="1"/>
    <xf numFmtId="167" fontId="3" fillId="2" borderId="12" xfId="1" applyNumberFormat="1" applyFont="1" applyFill="1" applyBorder="1" applyAlignment="1">
      <alignment horizontal="right"/>
    </xf>
    <xf numFmtId="167" fontId="3" fillId="2" borderId="13" xfId="1" applyNumberFormat="1" applyFont="1" applyFill="1" applyBorder="1" applyAlignment="1">
      <alignment horizontal="right"/>
    </xf>
    <xf numFmtId="167" fontId="6" fillId="2" borderId="9" xfId="1" applyNumberFormat="1" applyFont="1" applyFill="1" applyBorder="1" applyAlignment="1">
      <alignment horizontal="right"/>
    </xf>
    <xf numFmtId="165" fontId="1" fillId="2" borderId="0" xfId="1" applyNumberFormat="1" applyFont="1" applyFill="1" applyBorder="1" applyAlignment="1">
      <alignment horizontal="right"/>
    </xf>
    <xf numFmtId="165" fontId="1" fillId="2" borderId="12" xfId="1" applyNumberFormat="1" applyFont="1" applyFill="1" applyBorder="1" applyAlignment="1">
      <alignment horizontal="right"/>
    </xf>
    <xf numFmtId="167" fontId="5" fillId="2" borderId="3" xfId="1" applyNumberFormat="1" applyFont="1" applyFill="1" applyBorder="1" applyAlignment="1">
      <alignment horizontal="right"/>
    </xf>
    <xf numFmtId="167" fontId="5" fillId="2" borderId="20" xfId="1" applyNumberFormat="1" applyFont="1" applyFill="1" applyBorder="1" applyAlignment="1">
      <alignment horizontal="right"/>
    </xf>
    <xf numFmtId="167" fontId="5" fillId="2" borderId="10" xfId="1" applyNumberFormat="1" applyFont="1" applyFill="1" applyBorder="1" applyAlignment="1">
      <alignment horizontal="right"/>
    </xf>
    <xf numFmtId="167" fontId="5" fillId="2" borderId="2" xfId="1" applyNumberFormat="1" applyFont="1" applyFill="1" applyBorder="1" applyAlignment="1">
      <alignment horizontal="right" vertical="center"/>
    </xf>
    <xf numFmtId="167" fontId="5" fillId="2" borderId="22" xfId="1" applyNumberFormat="1" applyFont="1" applyFill="1" applyBorder="1" applyAlignment="1">
      <alignment horizontal="right" vertical="center"/>
    </xf>
    <xf numFmtId="167" fontId="5" fillId="2" borderId="21" xfId="1" applyNumberFormat="1" applyFont="1" applyFill="1" applyBorder="1" applyAlignment="1">
      <alignment horizontal="right" vertical="center"/>
    </xf>
    <xf numFmtId="165" fontId="5" fillId="2" borderId="3" xfId="1" applyNumberFormat="1" applyFont="1" applyFill="1" applyBorder="1" applyAlignment="1">
      <alignment horizontal="right"/>
    </xf>
    <xf numFmtId="165" fontId="5" fillId="2" borderId="20" xfId="1" applyNumberFormat="1" applyFont="1" applyFill="1" applyBorder="1" applyAlignment="1">
      <alignment horizontal="right"/>
    </xf>
    <xf numFmtId="165" fontId="5" fillId="2" borderId="10" xfId="1" applyNumberFormat="1" applyFont="1" applyFill="1" applyBorder="1" applyAlignment="1">
      <alignment horizontal="right"/>
    </xf>
    <xf numFmtId="165" fontId="5" fillId="2" borderId="2" xfId="1" applyNumberFormat="1" applyFont="1" applyFill="1" applyBorder="1" applyAlignment="1">
      <alignment horizontal="right" vertical="center"/>
    </xf>
    <xf numFmtId="165" fontId="5" fillId="2" borderId="22" xfId="1" applyNumberFormat="1" applyFont="1" applyFill="1" applyBorder="1" applyAlignment="1">
      <alignment horizontal="right" vertical="center"/>
    </xf>
    <xf numFmtId="165" fontId="5" fillId="2" borderId="21" xfId="1" applyNumberFormat="1" applyFont="1" applyFill="1" applyBorder="1" applyAlignment="1">
      <alignment horizontal="right" vertical="center"/>
    </xf>
    <xf numFmtId="165" fontId="0" fillId="2" borderId="0" xfId="9" applyNumberFormat="1" applyFont="1" applyFill="1"/>
    <xf numFmtId="167" fontId="6" fillId="0" borderId="0" xfId="1" applyNumberFormat="1" applyFont="1" applyFill="1" applyBorder="1" applyAlignment="1">
      <alignment horizontal="right"/>
    </xf>
    <xf numFmtId="167" fontId="3" fillId="2" borderId="0" xfId="1" applyNumberFormat="1" applyFont="1" applyFill="1" applyBorder="1" applyAlignment="1">
      <alignment horizontal="right"/>
    </xf>
    <xf numFmtId="167" fontId="3" fillId="2" borderId="4" xfId="1" applyNumberFormat="1" applyFont="1" applyFill="1" applyBorder="1" applyAlignment="1">
      <alignment horizontal="right"/>
    </xf>
    <xf numFmtId="167" fontId="3" fillId="2" borderId="1" xfId="1" applyNumberFormat="1" applyFont="1" applyFill="1" applyBorder="1" applyAlignment="1">
      <alignment horizontal="right"/>
    </xf>
    <xf numFmtId="167" fontId="3" fillId="2" borderId="18" xfId="1" applyNumberFormat="1" applyFont="1" applyFill="1" applyBorder="1" applyAlignment="1">
      <alignment horizontal="right"/>
    </xf>
    <xf numFmtId="167" fontId="0" fillId="2" borderId="13" xfId="1" applyNumberFormat="1" applyFont="1" applyFill="1" applyBorder="1" applyAlignment="1">
      <alignment horizontal="right"/>
    </xf>
    <xf numFmtId="167" fontId="0" fillId="2" borderId="1" xfId="1" applyNumberFormat="1" applyFont="1" applyFill="1" applyBorder="1" applyAlignment="1">
      <alignment horizontal="right"/>
    </xf>
    <xf numFmtId="167" fontId="0" fillId="2" borderId="18" xfId="1" applyNumberFormat="1" applyFont="1" applyFill="1" applyBorder="1" applyAlignment="1">
      <alignment horizontal="right"/>
    </xf>
    <xf numFmtId="165" fontId="6" fillId="2" borderId="12" xfId="1" applyNumberFormat="1" applyFont="1" applyFill="1" applyBorder="1" applyAlignment="1">
      <alignment horizontal="right"/>
    </xf>
    <xf numFmtId="165" fontId="6" fillId="2" borderId="0" xfId="1" applyNumberFormat="1" applyFont="1" applyFill="1" applyBorder="1" applyAlignment="1">
      <alignment horizontal="right"/>
    </xf>
    <xf numFmtId="165" fontId="6" fillId="2" borderId="4" xfId="1" applyNumberFormat="1" applyFont="1" applyFill="1" applyBorder="1" applyAlignment="1">
      <alignment horizontal="right"/>
    </xf>
    <xf numFmtId="165" fontId="3" fillId="2" borderId="12" xfId="1" applyNumberFormat="1" applyFont="1" applyFill="1" applyBorder="1" applyAlignment="1">
      <alignment horizontal="right"/>
    </xf>
    <xf numFmtId="165" fontId="3" fillId="2" borderId="0" xfId="1" applyNumberFormat="1" applyFont="1" applyFill="1" applyBorder="1" applyAlignment="1">
      <alignment horizontal="right"/>
    </xf>
    <xf numFmtId="165" fontId="3" fillId="2" borderId="4" xfId="1" applyNumberFormat="1" applyFont="1" applyFill="1" applyBorder="1" applyAlignment="1">
      <alignment horizontal="right"/>
    </xf>
    <xf numFmtId="165" fontId="3" fillId="2" borderId="13" xfId="1" applyNumberFormat="1" applyFont="1" applyFill="1" applyBorder="1" applyAlignment="1">
      <alignment horizontal="right"/>
    </xf>
    <xf numFmtId="165" fontId="3" fillId="2" borderId="1" xfId="1" applyNumberFormat="1" applyFont="1" applyFill="1" applyBorder="1" applyAlignment="1">
      <alignment horizontal="right"/>
    </xf>
    <xf numFmtId="165" fontId="3" fillId="2" borderId="18" xfId="1" applyNumberFormat="1" applyFont="1" applyFill="1" applyBorder="1" applyAlignment="1">
      <alignment horizontal="right"/>
    </xf>
    <xf numFmtId="41" fontId="0" fillId="2" borderId="0" xfId="9" applyNumberFormat="1" applyFont="1" applyFill="1"/>
    <xf numFmtId="172" fontId="0" fillId="2" borderId="0" xfId="0" applyNumberFormat="1" applyFill="1"/>
    <xf numFmtId="168" fontId="0" fillId="2" borderId="0" xfId="9" applyNumberFormat="1" applyFont="1" applyFill="1"/>
    <xf numFmtId="168" fontId="0" fillId="2" borderId="0" xfId="0" applyNumberFormat="1" applyFill="1"/>
    <xf numFmtId="168" fontId="8" fillId="2" borderId="12" xfId="0" applyNumberFormat="1" applyFont="1" applyFill="1" applyBorder="1" applyAlignment="1">
      <alignment horizontal="right" vertical="center"/>
    </xf>
    <xf numFmtId="168" fontId="8" fillId="2" borderId="0" xfId="0" applyNumberFormat="1" applyFont="1" applyFill="1" applyBorder="1" applyAlignment="1">
      <alignment horizontal="right" vertical="center"/>
    </xf>
    <xf numFmtId="41" fontId="8" fillId="2" borderId="12" xfId="0" applyNumberFormat="1" applyFont="1" applyFill="1" applyBorder="1" applyAlignment="1">
      <alignment horizontal="right" vertical="center"/>
    </xf>
    <xf numFmtId="41" fontId="8" fillId="2" borderId="0" xfId="0" applyNumberFormat="1" applyFont="1" applyFill="1" applyBorder="1" applyAlignment="1">
      <alignment horizontal="right" vertical="center"/>
    </xf>
    <xf numFmtId="165" fontId="0" fillId="2" borderId="0" xfId="0" applyNumberFormat="1" applyFill="1" applyAlignment="1">
      <alignment horizontal="right"/>
    </xf>
    <xf numFmtId="0" fontId="2" fillId="2" borderId="0" xfId="2" applyFill="1"/>
    <xf numFmtId="164" fontId="6" fillId="2" borderId="0" xfId="0" applyNumberFormat="1" applyFont="1" applyFill="1" applyAlignment="1">
      <alignment horizontal="right"/>
    </xf>
    <xf numFmtId="168" fontId="0" fillId="2" borderId="0" xfId="0" applyNumberFormat="1" applyFill="1" applyAlignment="1">
      <alignment horizontal="right"/>
    </xf>
    <xf numFmtId="9" fontId="0" fillId="2" borderId="0" xfId="9" applyFont="1" applyFill="1" applyAlignment="1">
      <alignment horizontal="right"/>
    </xf>
    <xf numFmtId="41" fontId="0" fillId="2" borderId="0" xfId="0" applyNumberFormat="1" applyFill="1" applyAlignment="1">
      <alignment horizontal="right"/>
    </xf>
    <xf numFmtId="168" fontId="8" fillId="2" borderId="4" xfId="0" applyNumberFormat="1" applyFont="1" applyFill="1" applyBorder="1" applyAlignment="1">
      <alignment horizontal="right" vertical="center"/>
    </xf>
    <xf numFmtId="41" fontId="8" fillId="2" borderId="4" xfId="0" applyNumberFormat="1" applyFont="1" applyFill="1" applyBorder="1" applyAlignment="1">
      <alignment horizontal="right" vertical="center"/>
    </xf>
    <xf numFmtId="49" fontId="0" fillId="2" borderId="25" xfId="0" applyNumberFormat="1" applyFill="1" applyBorder="1" applyAlignment="1">
      <alignment horizontal="center" vertical="center"/>
    </xf>
    <xf numFmtId="0" fontId="0" fillId="2" borderId="4" xfId="0" applyFill="1" applyBorder="1"/>
    <xf numFmtId="43" fontId="0" fillId="2" borderId="4" xfId="0" applyNumberFormat="1" applyFill="1" applyBorder="1"/>
    <xf numFmtId="164" fontId="2" fillId="2" borderId="4" xfId="2" applyNumberFormat="1" applyFill="1" applyBorder="1"/>
    <xf numFmtId="164" fontId="2" fillId="2" borderId="4" xfId="1" applyNumberFormat="1" applyFont="1" applyFill="1" applyBorder="1" applyAlignment="1">
      <alignment horizontal="right"/>
    </xf>
    <xf numFmtId="164" fontId="5" fillId="2" borderId="4" xfId="0" applyNumberFormat="1" applyFont="1" applyFill="1" applyBorder="1" applyAlignment="1">
      <alignment horizontal="right"/>
    </xf>
    <xf numFmtId="0" fontId="5" fillId="2" borderId="4" xfId="1" applyNumberFormat="1" applyFont="1" applyFill="1" applyBorder="1" applyAlignment="1">
      <alignment horizontal="right"/>
    </xf>
    <xf numFmtId="0" fontId="5" fillId="2" borderId="4" xfId="0" applyFont="1" applyFill="1" applyBorder="1" applyAlignment="1">
      <alignment horizontal="right"/>
    </xf>
    <xf numFmtId="0" fontId="6" fillId="2" borderId="4" xfId="1" applyNumberFormat="1" applyFont="1" applyFill="1" applyBorder="1" applyAlignment="1">
      <alignment horizontal="right"/>
    </xf>
    <xf numFmtId="168" fontId="0" fillId="2" borderId="0" xfId="9" applyNumberFormat="1" applyFont="1" applyFill="1" applyAlignment="1">
      <alignment horizontal="right"/>
    </xf>
    <xf numFmtId="172" fontId="0" fillId="2" borderId="0" xfId="0" applyNumberFormat="1" applyFill="1" applyAlignment="1">
      <alignment horizontal="right"/>
    </xf>
    <xf numFmtId="0" fontId="8" fillId="3" borderId="0" xfId="9" applyNumberFormat="1" applyFont="1" applyFill="1" applyBorder="1" applyAlignment="1">
      <alignment horizontal="center" vertical="center"/>
    </xf>
    <xf numFmtId="1" fontId="0" fillId="2" borderId="0" xfId="9" applyNumberFormat="1" applyFont="1" applyFill="1" applyAlignment="1">
      <alignment horizontal="right"/>
    </xf>
    <xf numFmtId="3" fontId="0" fillId="2" borderId="0" xfId="9" applyNumberFormat="1" applyFont="1" applyFill="1" applyAlignment="1">
      <alignment horizontal="right"/>
    </xf>
    <xf numFmtId="43" fontId="0" fillId="2" borderId="0" xfId="0" applyNumberFormat="1" applyFill="1" applyAlignment="1">
      <alignment horizontal="right"/>
    </xf>
    <xf numFmtId="165" fontId="5" fillId="2" borderId="18" xfId="1" applyNumberFormat="1" applyFont="1" applyFill="1" applyBorder="1" applyAlignment="1">
      <alignment horizontal="right" vertical="center"/>
    </xf>
    <xf numFmtId="165" fontId="6" fillId="2" borderId="1" xfId="1" applyNumberFormat="1" applyFont="1" applyFill="1" applyBorder="1" applyAlignment="1">
      <alignment horizontal="right"/>
    </xf>
    <xf numFmtId="0" fontId="0" fillId="2" borderId="1" xfId="0" applyFill="1" applyBorder="1"/>
    <xf numFmtId="0" fontId="0" fillId="2" borderId="18" xfId="0" applyFill="1" applyBorder="1"/>
    <xf numFmtId="167" fontId="8" fillId="2" borderId="0" xfId="1" applyNumberFormat="1" applyFont="1" applyFill="1" applyBorder="1" applyAlignment="1">
      <alignment horizontal="right"/>
    </xf>
    <xf numFmtId="167" fontId="8" fillId="2" borderId="4" xfId="1" applyNumberFormat="1" applyFont="1" applyFill="1" applyBorder="1" applyAlignment="1">
      <alignment horizontal="right"/>
    </xf>
    <xf numFmtId="167" fontId="8" fillId="2" borderId="1" xfId="1" applyNumberFormat="1" applyFont="1" applyFill="1" applyBorder="1" applyAlignment="1">
      <alignment horizontal="right"/>
    </xf>
    <xf numFmtId="167" fontId="8" fillId="2" borderId="18" xfId="1" applyNumberFormat="1" applyFont="1" applyFill="1" applyBorder="1" applyAlignment="1">
      <alignment horizontal="right"/>
    </xf>
    <xf numFmtId="167" fontId="6" fillId="2" borderId="0" xfId="0" applyNumberFormat="1" applyFont="1" applyFill="1" applyAlignment="1">
      <alignment horizontal="right"/>
    </xf>
    <xf numFmtId="167" fontId="6" fillId="2" borderId="0" xfId="0" applyNumberFormat="1" applyFont="1" applyFill="1" applyBorder="1" applyAlignment="1">
      <alignment horizontal="right"/>
    </xf>
    <xf numFmtId="165" fontId="8" fillId="2" borderId="0" xfId="1" applyNumberFormat="1" applyFont="1" applyFill="1" applyBorder="1" applyAlignment="1">
      <alignment horizontal="right"/>
    </xf>
    <xf numFmtId="165" fontId="8" fillId="2" borderId="4" xfId="1" applyNumberFormat="1" applyFont="1" applyFill="1" applyBorder="1" applyAlignment="1">
      <alignment horizontal="right"/>
    </xf>
    <xf numFmtId="165" fontId="8" fillId="2" borderId="12" xfId="1" applyNumberFormat="1" applyFont="1" applyFill="1" applyBorder="1" applyAlignment="1">
      <alignment horizontal="right"/>
    </xf>
    <xf numFmtId="165" fontId="8" fillId="2" borderId="1" xfId="1" applyNumberFormat="1" applyFont="1" applyFill="1" applyBorder="1" applyAlignment="1">
      <alignment horizontal="right"/>
    </xf>
    <xf numFmtId="165" fontId="8" fillId="2" borderId="18" xfId="1" applyNumberFormat="1" applyFont="1" applyFill="1" applyBorder="1" applyAlignment="1">
      <alignment horizontal="right"/>
    </xf>
    <xf numFmtId="165" fontId="8" fillId="2" borderId="13" xfId="1" applyNumberFormat="1" applyFont="1" applyFill="1" applyBorder="1" applyAlignment="1">
      <alignment horizontal="right"/>
    </xf>
    <xf numFmtId="43" fontId="0" fillId="2" borderId="0" xfId="1" applyFont="1" applyFill="1" applyAlignment="1">
      <alignment horizontal="right"/>
    </xf>
    <xf numFmtId="165" fontId="0" fillId="2" borderId="0" xfId="1" applyNumberFormat="1" applyFont="1" applyFill="1" applyAlignment="1">
      <alignment horizontal="right" vertical="center"/>
    </xf>
    <xf numFmtId="165" fontId="6" fillId="2" borderId="6" xfId="1" applyNumberFormat="1" applyFont="1" applyFill="1" applyBorder="1" applyAlignment="1">
      <alignment horizontal="right" vertical="center"/>
    </xf>
    <xf numFmtId="2" fontId="0" fillId="2" borderId="0" xfId="0" applyNumberFormat="1" applyFill="1"/>
    <xf numFmtId="2" fontId="2" fillId="2" borderId="0" xfId="2" applyNumberFormat="1" applyFill="1"/>
    <xf numFmtId="2" fontId="0" fillId="2" borderId="0" xfId="0" applyNumberFormat="1" applyFill="1" applyAlignment="1">
      <alignment vertical="center"/>
    </xf>
    <xf numFmtId="173" fontId="19" fillId="2" borderId="1" xfId="2" applyNumberFormat="1" applyFont="1" applyFill="1" applyBorder="1"/>
    <xf numFmtId="0" fontId="6" fillId="2" borderId="5" xfId="0" applyNumberFormat="1" applyFont="1" applyFill="1" applyBorder="1"/>
    <xf numFmtId="167" fontId="0" fillId="2" borderId="0" xfId="9" applyNumberFormat="1" applyFont="1" applyFill="1"/>
    <xf numFmtId="0" fontId="0" fillId="2" borderId="0" xfId="0" applyFill="1" applyAlignment="1">
      <alignment vertical="center"/>
    </xf>
    <xf numFmtId="165" fontId="6" fillId="2" borderId="21" xfId="1" applyNumberFormat="1" applyFont="1" applyFill="1" applyBorder="1" applyAlignment="1">
      <alignment horizontal="right" vertical="center"/>
    </xf>
    <xf numFmtId="165" fontId="6" fillId="2" borderId="2" xfId="1" applyNumberFormat="1" applyFont="1" applyFill="1" applyBorder="1" applyAlignment="1">
      <alignment horizontal="right" vertical="center"/>
    </xf>
    <xf numFmtId="165" fontId="6" fillId="2" borderId="22" xfId="1" applyNumberFormat="1" applyFont="1" applyFill="1" applyBorder="1" applyAlignment="1">
      <alignment horizontal="right" vertical="center"/>
    </xf>
    <xf numFmtId="165" fontId="6" fillId="2" borderId="0" xfId="1" applyNumberFormat="1" applyFont="1" applyFill="1" applyBorder="1" applyAlignment="1">
      <alignment horizontal="right" vertical="center"/>
    </xf>
    <xf numFmtId="165" fontId="6" fillId="2" borderId="9" xfId="1" applyNumberFormat="1" applyFont="1" applyFill="1" applyBorder="1" applyAlignment="1">
      <alignment horizontal="right" vertical="center"/>
    </xf>
    <xf numFmtId="165" fontId="6" fillId="2" borderId="16" xfId="1" applyNumberFormat="1" applyFont="1" applyFill="1" applyBorder="1" applyAlignment="1">
      <alignment horizontal="right" vertical="center"/>
    </xf>
    <xf numFmtId="165" fontId="6" fillId="2" borderId="3" xfId="1" applyNumberFormat="1" applyFont="1" applyFill="1" applyBorder="1" applyAlignment="1">
      <alignment horizontal="right"/>
    </xf>
    <xf numFmtId="173" fontId="8" fillId="2" borderId="0" xfId="1" applyNumberFormat="1" applyFont="1" applyFill="1" applyBorder="1" applyAlignment="1">
      <alignment horizontal="right" vertical="center"/>
    </xf>
    <xf numFmtId="167" fontId="0" fillId="2" borderId="0" xfId="9" applyNumberFormat="1" applyFont="1" applyFill="1" applyAlignment="1">
      <alignment horizontal="right"/>
    </xf>
    <xf numFmtId="174" fontId="0" fillId="2" borderId="0" xfId="0" applyNumberFormat="1" applyFill="1" applyAlignment="1">
      <alignment horizontal="right"/>
    </xf>
    <xf numFmtId="0" fontId="20" fillId="2" borderId="0" xfId="3" applyFont="1" applyFill="1"/>
    <xf numFmtId="0" fontId="21" fillId="2" borderId="0" xfId="4" applyFont="1" applyFill="1"/>
    <xf numFmtId="0" fontId="22" fillId="2" borderId="0" xfId="4" applyFont="1" applyFill="1"/>
    <xf numFmtId="0" fontId="23" fillId="2" borderId="0" xfId="4" applyFont="1" applyFill="1" applyBorder="1" applyAlignment="1">
      <alignment vertical="center"/>
    </xf>
    <xf numFmtId="169" fontId="23" fillId="2" borderId="0" xfId="4" applyNumberFormat="1" applyFont="1" applyFill="1" applyAlignment="1">
      <alignment horizontal="right"/>
    </xf>
    <xf numFmtId="0" fontId="24" fillId="2" borderId="0" xfId="5" quotePrefix="1" applyFont="1" applyFill="1" applyAlignment="1">
      <alignment wrapText="1"/>
    </xf>
    <xf numFmtId="0" fontId="21" fillId="2" borderId="0" xfId="4" applyFont="1" applyFill="1" applyAlignment="1">
      <alignment horizontal="left" wrapText="1"/>
    </xf>
    <xf numFmtId="0" fontId="21" fillId="2" borderId="0" xfId="4" applyFont="1" applyFill="1" applyAlignment="1">
      <alignment wrapText="1"/>
    </xf>
    <xf numFmtId="0" fontId="21" fillId="0" borderId="0" xfId="0" applyFont="1" applyAlignment="1">
      <alignment horizontal="left" wrapText="1" readingOrder="1"/>
    </xf>
    <xf numFmtId="0" fontId="24" fillId="2" borderId="0" xfId="4" applyFont="1" applyFill="1" applyAlignment="1">
      <alignment horizontal="left" wrapText="1"/>
    </xf>
    <xf numFmtId="0" fontId="21" fillId="2" borderId="0" xfId="4" applyFont="1" applyFill="1" applyAlignment="1">
      <alignment horizontal="left" vertical="top" wrapText="1"/>
    </xf>
    <xf numFmtId="0" fontId="21" fillId="2" borderId="0" xfId="0" applyFont="1" applyFill="1" applyAlignment="1">
      <alignment horizontal="left" vertical="top" wrapText="1" readingOrder="1"/>
    </xf>
    <xf numFmtId="0" fontId="25" fillId="2" borderId="0" xfId="4" applyFont="1" applyFill="1" applyAlignment="1">
      <alignment horizontal="left" vertical="top" wrapText="1"/>
    </xf>
    <xf numFmtId="0" fontId="21" fillId="2" borderId="0" xfId="4" applyFont="1" applyFill="1" applyAlignment="1">
      <alignment vertical="top" wrapText="1"/>
    </xf>
    <xf numFmtId="0" fontId="23" fillId="2" borderId="0" xfId="4" applyFont="1" applyFill="1" applyAlignment="1">
      <alignment horizontal="left" vertical="top" wrapText="1"/>
    </xf>
    <xf numFmtId="0" fontId="4" fillId="2" borderId="24" xfId="0" applyFont="1" applyFill="1" applyBorder="1" applyAlignment="1">
      <alignment horizontal="center" vertical="center"/>
    </xf>
    <xf numFmtId="0" fontId="6" fillId="2" borderId="0" xfId="0" applyFont="1" applyFill="1" applyBorder="1" applyAlignment="1">
      <alignment horizontal="center"/>
    </xf>
    <xf numFmtId="165" fontId="0" fillId="2" borderId="0" xfId="0" applyNumberFormat="1" applyFill="1"/>
    <xf numFmtId="0" fontId="4" fillId="2" borderId="23" xfId="0" applyFont="1" applyFill="1" applyBorder="1" applyAlignment="1">
      <alignment vertical="center"/>
    </xf>
    <xf numFmtId="164" fontId="5" fillId="2" borderId="10" xfId="2" applyNumberFormat="1" applyFont="1" applyFill="1" applyBorder="1" applyAlignment="1">
      <alignment horizontal="left"/>
    </xf>
    <xf numFmtId="164" fontId="7" fillId="2" borderId="13" xfId="2" applyNumberFormat="1" applyFont="1" applyFill="1" applyBorder="1" applyAlignment="1">
      <alignment horizontal="left" vertical="center" indent="3"/>
    </xf>
    <xf numFmtId="1" fontId="2" fillId="2" borderId="0" xfId="2" applyNumberFormat="1" applyFill="1" applyAlignment="1">
      <alignment vertical="center"/>
    </xf>
    <xf numFmtId="1" fontId="0" fillId="2" borderId="0" xfId="0" applyNumberFormat="1" applyFill="1" applyAlignment="1">
      <alignment vertical="center"/>
    </xf>
    <xf numFmtId="1" fontId="19" fillId="2" borderId="6" xfId="2" applyNumberFormat="1" applyFont="1" applyFill="1" applyBorder="1" applyAlignment="1">
      <alignment vertical="center"/>
    </xf>
    <xf numFmtId="1" fontId="2" fillId="2" borderId="1" xfId="2" applyNumberFormat="1" applyFill="1" applyBorder="1" applyAlignment="1">
      <alignment vertical="center"/>
    </xf>
    <xf numFmtId="164" fontId="5" fillId="2" borderId="2" xfId="2" applyNumberFormat="1" applyFont="1" applyFill="1" applyBorder="1" applyAlignment="1">
      <alignment horizontal="center" vertical="center"/>
    </xf>
    <xf numFmtId="165" fontId="8" fillId="2" borderId="2" xfId="1" applyNumberFormat="1" applyFont="1" applyFill="1" applyBorder="1" applyAlignment="1">
      <alignment horizontal="right" vertical="center"/>
    </xf>
    <xf numFmtId="165" fontId="8" fillId="2" borderId="22" xfId="1" applyNumberFormat="1" applyFont="1" applyFill="1" applyBorder="1" applyAlignment="1">
      <alignment horizontal="right" vertical="center"/>
    </xf>
    <xf numFmtId="165" fontId="8" fillId="2" borderId="21" xfId="1" applyNumberFormat="1" applyFont="1" applyFill="1" applyBorder="1" applyAlignment="1">
      <alignment horizontal="right" vertical="center"/>
    </xf>
    <xf numFmtId="1" fontId="19" fillId="2" borderId="0" xfId="2" applyNumberFormat="1" applyFont="1" applyFill="1" applyBorder="1" applyAlignment="1">
      <alignment vertical="center"/>
    </xf>
    <xf numFmtId="1" fontId="2" fillId="2" borderId="0" xfId="2" applyNumberFormat="1" applyFill="1" applyBorder="1" applyAlignment="1">
      <alignment vertical="center"/>
    </xf>
    <xf numFmtId="175" fontId="0" fillId="2" borderId="0" xfId="0" applyNumberFormat="1" applyFill="1"/>
    <xf numFmtId="165" fontId="5" fillId="2" borderId="23" xfId="1" applyNumberFormat="1" applyFont="1" applyFill="1" applyBorder="1" applyAlignment="1">
      <alignment horizontal="right" vertical="center"/>
    </xf>
    <xf numFmtId="165" fontId="5" fillId="2" borderId="26" xfId="1" applyNumberFormat="1" applyFont="1" applyFill="1" applyBorder="1" applyAlignment="1">
      <alignment horizontal="right" vertical="center"/>
    </xf>
    <xf numFmtId="165" fontId="5" fillId="2" borderId="27" xfId="1" applyNumberFormat="1" applyFont="1" applyFill="1" applyBorder="1" applyAlignment="1">
      <alignment horizontal="right" vertical="center"/>
    </xf>
    <xf numFmtId="176" fontId="0" fillId="2" borderId="0" xfId="9" applyNumberFormat="1" applyFont="1" applyFill="1" applyAlignment="1">
      <alignment horizontal="right"/>
    </xf>
    <xf numFmtId="0" fontId="6" fillId="2" borderId="0" xfId="0" applyFont="1" applyFill="1" applyAlignment="1">
      <alignment horizontal="center" wrapText="1"/>
    </xf>
    <xf numFmtId="1" fontId="5" fillId="2" borderId="6" xfId="0" applyNumberFormat="1" applyFont="1" applyFill="1" applyBorder="1" applyAlignment="1">
      <alignment horizontal="center"/>
    </xf>
    <xf numFmtId="0" fontId="6" fillId="2" borderId="16" xfId="0" applyNumberFormat="1" applyFont="1" applyFill="1" applyBorder="1" applyAlignment="1">
      <alignment horizontal="center"/>
    </xf>
    <xf numFmtId="0" fontId="6" fillId="2" borderId="6" xfId="0" applyNumberFormat="1" applyFont="1" applyFill="1" applyBorder="1" applyAlignment="1">
      <alignment horizontal="center"/>
    </xf>
    <xf numFmtId="0" fontId="6" fillId="2" borderId="9" xfId="0" applyNumberFormat="1" applyFont="1" applyFill="1" applyBorder="1" applyAlignment="1">
      <alignment horizontal="center"/>
    </xf>
    <xf numFmtId="164" fontId="5" fillId="2" borderId="0"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1" fontId="5" fillId="2" borderId="16" xfId="0" applyNumberFormat="1" applyFont="1" applyFill="1" applyBorder="1" applyAlignment="1">
      <alignment horizontal="center"/>
    </xf>
    <xf numFmtId="1" fontId="5" fillId="2" borderId="9" xfId="0" applyNumberFormat="1" applyFont="1" applyFill="1" applyBorder="1" applyAlignment="1">
      <alignment horizontal="center"/>
    </xf>
    <xf numFmtId="0" fontId="6" fillId="2" borderId="16" xfId="0" applyFont="1" applyFill="1" applyBorder="1" applyAlignment="1">
      <alignment horizontal="center"/>
    </xf>
    <xf numFmtId="0" fontId="6" fillId="2" borderId="6" xfId="0" applyFont="1" applyFill="1" applyBorder="1" applyAlignment="1">
      <alignment horizontal="center"/>
    </xf>
    <xf numFmtId="164" fontId="0" fillId="2" borderId="0" xfId="0" applyNumberFormat="1" applyFill="1" applyAlignment="1">
      <alignment horizontal="left" vertical="top" wrapText="1"/>
    </xf>
    <xf numFmtId="164" fontId="16" fillId="2" borderId="6" xfId="0" applyNumberFormat="1" applyFont="1" applyFill="1" applyBorder="1" applyAlignment="1">
      <alignment horizontal="center" vertical="center"/>
    </xf>
    <xf numFmtId="164" fontId="16" fillId="2" borderId="9"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64" fontId="0" fillId="2" borderId="0" xfId="0" applyNumberFormat="1" applyFill="1" applyAlignment="1">
      <alignment horizontal="left" wrapText="1"/>
    </xf>
    <xf numFmtId="164" fontId="12" fillId="2" borderId="0" xfId="0" applyNumberFormat="1" applyFont="1" applyFill="1" applyBorder="1" applyAlignment="1">
      <alignment horizontal="left" wrapText="1"/>
    </xf>
    <xf numFmtId="0" fontId="6" fillId="2" borderId="9" xfId="0" applyFont="1" applyFill="1" applyBorder="1" applyAlignment="1">
      <alignment horizontal="center"/>
    </xf>
    <xf numFmtId="164" fontId="5" fillId="2" borderId="3" xfId="2" applyNumberFormat="1" applyFont="1" applyFill="1" applyBorder="1" applyAlignment="1">
      <alignment horizontal="center" vertical="center"/>
    </xf>
    <xf numFmtId="164" fontId="5" fillId="2" borderId="0"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164" fontId="5" fillId="0" borderId="0" xfId="2" applyNumberFormat="1" applyFont="1" applyFill="1" applyBorder="1" applyAlignment="1">
      <alignment horizontal="center" vertical="center"/>
    </xf>
    <xf numFmtId="164" fontId="5" fillId="0" borderId="5" xfId="2" applyNumberFormat="1" applyFont="1" applyFill="1" applyBorder="1" applyAlignment="1">
      <alignment horizontal="center" vertical="center"/>
    </xf>
    <xf numFmtId="0" fontId="0" fillId="2" borderId="0" xfId="0" applyNumberFormat="1" applyFill="1" applyAlignment="1">
      <alignment horizontal="left" wrapText="1"/>
    </xf>
    <xf numFmtId="0" fontId="0" fillId="2" borderId="0" xfId="0" applyNumberFormat="1" applyFill="1" applyAlignment="1">
      <alignment horizontal="right" wrapText="1"/>
    </xf>
    <xf numFmtId="164" fontId="12" fillId="2" borderId="0" xfId="0" applyNumberFormat="1" applyFont="1" applyFill="1" applyAlignment="1">
      <alignment horizontal="left" wrapText="1"/>
    </xf>
  </cellXfs>
  <cellStyles count="10">
    <cellStyle name="Comma" xfId="1" builtinId="3"/>
    <cellStyle name="Comma 2" xfId="6"/>
    <cellStyle name="Comma 2 2" xfId="7"/>
    <cellStyle name="Normal" xfId="0" builtinId="0"/>
    <cellStyle name="Normal 2" xfId="3"/>
    <cellStyle name="Normal 2 2" xfId="4"/>
    <cellStyle name="Normal 3" xfId="2"/>
    <cellStyle name="Normal 4" xfId="5"/>
    <cellStyle name="Percent" xfId="9" builtinId="5"/>
    <cellStyle name="Percent 2" xfId="8"/>
  </cellStyles>
  <dxfs count="0"/>
  <tableStyles count="0" defaultTableStyle="TableStyleMedium2" defaultPivotStyle="PivotStyleLight16"/>
  <colors>
    <mruColors>
      <color rgb="FFE78AC3"/>
      <color rgb="FF8DA0CB"/>
      <color rgb="FFFC8D62"/>
      <color rgb="FF66C2A5"/>
      <color rgb="FFA6D854"/>
      <color rgb="FFFED8A6"/>
      <color rgb="FFDECBE4"/>
      <color rgb="FFCCEBC5"/>
      <color rgb="FFB3CDE3"/>
      <color rgb="FFFBB4A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Feed-in Tariff Deployment:</a:t>
            </a:r>
            <a:r>
              <a:rPr lang="en-GB" baseline="0"/>
              <a:t> </a:t>
            </a:r>
            <a:r>
              <a:rPr lang="en-GB"/>
              <a:t>Cumulative Installed</a:t>
            </a:r>
            <a:r>
              <a:rPr lang="en-GB" baseline="0"/>
              <a:t> Capacity</a:t>
            </a:r>
            <a:endParaRPr lang="en-GB"/>
          </a:p>
        </c:rich>
      </c:tx>
      <c:layout>
        <c:manualLayout>
          <c:xMode val="edge"/>
          <c:yMode val="edge"/>
          <c:x val="1.5080295817990695E-2"/>
          <c:y val="2.1081782823963096E-2"/>
        </c:manualLayout>
      </c:layout>
      <c:overlay val="1"/>
    </c:title>
    <c:autoTitleDeleted val="0"/>
    <c:plotArea>
      <c:layout>
        <c:manualLayout>
          <c:layoutTarget val="inner"/>
          <c:xMode val="edge"/>
          <c:yMode val="edge"/>
          <c:x val="3.9669892510950801E-2"/>
          <c:y val="4.4692112525725476E-2"/>
          <c:w val="0.85832978344047262"/>
          <c:h val="0.75345451087693638"/>
        </c:manualLayout>
      </c:layout>
      <c:areaChart>
        <c:grouping val="stacked"/>
        <c:varyColors val="0"/>
        <c:ser>
          <c:idx val="0"/>
          <c:order val="0"/>
          <c:tx>
            <c:strRef>
              <c:f>'Overall FIT by Tech'!$C$8</c:f>
              <c:strCache>
                <c:ptCount val="1"/>
                <c:pt idx="0">
                  <c:v>PV</c:v>
                </c:pt>
              </c:strCache>
            </c:strRef>
          </c:tx>
          <c:spPr>
            <a:solidFill>
              <a:srgbClr val="66C2A5"/>
            </a:solidFill>
            <a:ln>
              <a:noFill/>
            </a:ln>
          </c:spPr>
          <c:cat>
            <c:multiLvlStrRef>
              <c:f>'Overall FIT by Tech'!$D$3:$BW$4</c:f>
              <c:multiLvlStrCache>
                <c:ptCount val="7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lvl>
                <c:lvl>
                  <c:pt idx="1">
                    <c:v>2010</c:v>
                  </c:pt>
                  <c:pt idx="13">
                    <c:v>2011</c:v>
                  </c:pt>
                  <c:pt idx="25">
                    <c:v>2012</c:v>
                  </c:pt>
                  <c:pt idx="37">
                    <c:v>2013</c:v>
                  </c:pt>
                  <c:pt idx="49">
                    <c:v>2014</c:v>
                  </c:pt>
                  <c:pt idx="61">
                    <c:v>2015</c:v>
                  </c:pt>
                </c:lvl>
              </c:multiLvlStrCache>
            </c:multiLvlStrRef>
          </c:cat>
          <c:val>
            <c:numRef>
              <c:f>'Overall FIT by Tech'!$D$8:$BW$8</c:f>
              <c:numCache>
                <c:formatCode>_-* #,##0.0_-;\-* #,##0.0_-;_-* "-"_-;_-@_-</c:formatCode>
                <c:ptCount val="72"/>
                <c:pt idx="0">
                  <c:v>13.098334999999988</c:v>
                </c:pt>
                <c:pt idx="1">
                  <c:v>14.279319999999988</c:v>
                </c:pt>
                <c:pt idx="2">
                  <c:v>15.660639799999988</c:v>
                </c:pt>
                <c:pt idx="3">
                  <c:v>18.181080799999986</c:v>
                </c:pt>
                <c:pt idx="4">
                  <c:v>20.821027199999989</c:v>
                </c:pt>
                <c:pt idx="5">
                  <c:v>25.122694199999984</c:v>
                </c:pt>
                <c:pt idx="6">
                  <c:v>30.69465919999999</c:v>
                </c:pt>
                <c:pt idx="7">
                  <c:v>36.594281299999984</c:v>
                </c:pt>
                <c:pt idx="8">
                  <c:v>42.387300499999995</c:v>
                </c:pt>
                <c:pt idx="9">
                  <c:v>49.916927200000011</c:v>
                </c:pt>
                <c:pt idx="10">
                  <c:v>59.370420200000019</c:v>
                </c:pt>
                <c:pt idx="11">
                  <c:v>69.9518652</c:v>
                </c:pt>
                <c:pt idx="12">
                  <c:v>77.979454300000015</c:v>
                </c:pt>
                <c:pt idx="13">
                  <c:v>89.158877700000033</c:v>
                </c:pt>
                <c:pt idx="14">
                  <c:v>102.54003426000003</c:v>
                </c:pt>
                <c:pt idx="15">
                  <c:v>122.34273696000011</c:v>
                </c:pt>
                <c:pt idx="16">
                  <c:v>141.59682878000018</c:v>
                </c:pt>
                <c:pt idx="17">
                  <c:v>165.24974746000021</c:v>
                </c:pt>
                <c:pt idx="18">
                  <c:v>206.33822034000022</c:v>
                </c:pt>
                <c:pt idx="19">
                  <c:v>411.28260607000027</c:v>
                </c:pt>
                <c:pt idx="20">
                  <c:v>456.03320527000022</c:v>
                </c:pt>
                <c:pt idx="21">
                  <c:v>518.51495729000032</c:v>
                </c:pt>
                <c:pt idx="22">
                  <c:v>597.63068881000038</c:v>
                </c:pt>
                <c:pt idx="23">
                  <c:v>794.86204046000114</c:v>
                </c:pt>
                <c:pt idx="24">
                  <c:v>982.47847878000084</c:v>
                </c:pt>
                <c:pt idx="25">
                  <c:v>1006.9048442800008</c:v>
                </c:pt>
                <c:pt idx="26">
                  <c:v>1180.5647880800007</c:v>
                </c:pt>
                <c:pt idx="27">
                  <c:v>1291.346101670001</c:v>
                </c:pt>
                <c:pt idx="28">
                  <c:v>1308.768596170001</c:v>
                </c:pt>
                <c:pt idx="29">
                  <c:v>1344.7848912000011</c:v>
                </c:pt>
                <c:pt idx="30">
                  <c:v>1409.7181482800011</c:v>
                </c:pt>
                <c:pt idx="31">
                  <c:v>1609.0905063000009</c:v>
                </c:pt>
                <c:pt idx="32">
                  <c:v>1624.031704700001</c:v>
                </c:pt>
                <c:pt idx="33">
                  <c:v>1642.893668260001</c:v>
                </c:pt>
                <c:pt idx="34">
                  <c:v>1687.092632410001</c:v>
                </c:pt>
                <c:pt idx="35">
                  <c:v>1713.275209410001</c:v>
                </c:pt>
                <c:pt idx="36">
                  <c:v>1735.3563671600009</c:v>
                </c:pt>
                <c:pt idx="37">
                  <c:v>1760.081153390001</c:v>
                </c:pt>
                <c:pt idx="38">
                  <c:v>1788.3029457900009</c:v>
                </c:pt>
                <c:pt idx="39">
                  <c:v>1822.0337402200009</c:v>
                </c:pt>
                <c:pt idx="40">
                  <c:v>1876.219344000001</c:v>
                </c:pt>
                <c:pt idx="41">
                  <c:v>1913.1008780000009</c:v>
                </c:pt>
                <c:pt idx="42">
                  <c:v>1980.5979657700009</c:v>
                </c:pt>
                <c:pt idx="43">
                  <c:v>2014.1219056600009</c:v>
                </c:pt>
                <c:pt idx="44">
                  <c:v>2056.2986236300007</c:v>
                </c:pt>
                <c:pt idx="45">
                  <c:v>2095.1198891400009</c:v>
                </c:pt>
                <c:pt idx="46">
                  <c:v>2140.091113890001</c:v>
                </c:pt>
                <c:pt idx="47">
                  <c:v>2185.1506389100009</c:v>
                </c:pt>
                <c:pt idx="48">
                  <c:v>2232.798967650001</c:v>
                </c:pt>
                <c:pt idx="49">
                  <c:v>2267.5324248000011</c:v>
                </c:pt>
                <c:pt idx="50">
                  <c:v>2310.8788509300011</c:v>
                </c:pt>
                <c:pt idx="51">
                  <c:v>2401.468668890001</c:v>
                </c:pt>
                <c:pt idx="52">
                  <c:v>2443.5090898900012</c:v>
                </c:pt>
                <c:pt idx="53">
                  <c:v>2492.2627938900009</c:v>
                </c:pt>
                <c:pt idx="54">
                  <c:v>2562.1323722800012</c:v>
                </c:pt>
                <c:pt idx="55">
                  <c:v>2612.9415790300013</c:v>
                </c:pt>
                <c:pt idx="56">
                  <c:v>2661.2031416300015</c:v>
                </c:pt>
                <c:pt idx="57">
                  <c:v>2718.6780624300018</c:v>
                </c:pt>
                <c:pt idx="58">
                  <c:v>2777.2317021500016</c:v>
                </c:pt>
                <c:pt idx="59">
                  <c:v>2832.5809665300017</c:v>
                </c:pt>
                <c:pt idx="60">
                  <c:v>2920.5476868700016</c:v>
                </c:pt>
                <c:pt idx="61">
                  <c:v>2951.6766450700015</c:v>
                </c:pt>
                <c:pt idx="62">
                  <c:v>2994.6575726800015</c:v>
                </c:pt>
                <c:pt idx="63">
                  <c:v>3107.7575314300016</c:v>
                </c:pt>
                <c:pt idx="64">
                  <c:v>3150.0195233200016</c:v>
                </c:pt>
                <c:pt idx="65">
                  <c:v>3197.0302639200017</c:v>
                </c:pt>
                <c:pt idx="66">
                  <c:v>3297.7977562500018</c:v>
                </c:pt>
                <c:pt idx="67">
                  <c:v>3352.6017435700019</c:v>
                </c:pt>
                <c:pt idx="68">
                  <c:v>3403.915254070002</c:v>
                </c:pt>
                <c:pt idx="69">
                  <c:v>3491.2917790900024</c:v>
                </c:pt>
                <c:pt idx="70">
                  <c:v>3554.5451433000026</c:v>
                </c:pt>
                <c:pt idx="71">
                  <c:v>3642.9243901300024</c:v>
                </c:pt>
              </c:numCache>
            </c:numRef>
          </c:val>
        </c:ser>
        <c:ser>
          <c:idx val="1"/>
          <c:order val="1"/>
          <c:tx>
            <c:strRef>
              <c:f>'Overall FIT by Tech'!$C$9</c:f>
              <c:strCache>
                <c:ptCount val="1"/>
                <c:pt idx="0">
                  <c:v>Hydro</c:v>
                </c:pt>
              </c:strCache>
            </c:strRef>
          </c:tx>
          <c:spPr>
            <a:solidFill>
              <a:srgbClr val="FC8D62"/>
            </a:solidFill>
          </c:spPr>
          <c:cat>
            <c:multiLvlStrRef>
              <c:f>'Overall FIT by Tech'!$D$3:$BW$4</c:f>
              <c:multiLvlStrCache>
                <c:ptCount val="7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lvl>
                <c:lvl>
                  <c:pt idx="1">
                    <c:v>2010</c:v>
                  </c:pt>
                  <c:pt idx="13">
                    <c:v>2011</c:v>
                  </c:pt>
                  <c:pt idx="25">
                    <c:v>2012</c:v>
                  </c:pt>
                  <c:pt idx="37">
                    <c:v>2013</c:v>
                  </c:pt>
                  <c:pt idx="49">
                    <c:v>2014</c:v>
                  </c:pt>
                  <c:pt idx="61">
                    <c:v>2015</c:v>
                  </c:pt>
                </c:lvl>
              </c:multiLvlStrCache>
            </c:multiLvlStrRef>
          </c:cat>
          <c:val>
            <c:numRef>
              <c:f>'Overall FIT by Tech'!$D$9:$BW$9</c:f>
              <c:numCache>
                <c:formatCode>_-* #,##0.0_-;\-* #,##0.0_-;_-* "-"_-;_-@_-</c:formatCode>
                <c:ptCount val="72"/>
                <c:pt idx="0">
                  <c:v>4.6745400000000004</c:v>
                </c:pt>
                <c:pt idx="1">
                  <c:v>4.7225400000000004</c:v>
                </c:pt>
                <c:pt idx="2">
                  <c:v>5.9100600000000005</c:v>
                </c:pt>
                <c:pt idx="3">
                  <c:v>6.6225600000000009</c:v>
                </c:pt>
                <c:pt idx="4">
                  <c:v>8.62256</c:v>
                </c:pt>
                <c:pt idx="5">
                  <c:v>8.7125599999999999</c:v>
                </c:pt>
                <c:pt idx="6">
                  <c:v>9.2075599999999991</c:v>
                </c:pt>
                <c:pt idx="7">
                  <c:v>9.2730599999999992</c:v>
                </c:pt>
                <c:pt idx="8">
                  <c:v>9.9280599999999986</c:v>
                </c:pt>
                <c:pt idx="9">
                  <c:v>9.9819599999999991</c:v>
                </c:pt>
                <c:pt idx="10">
                  <c:v>12.040959999999998</c:v>
                </c:pt>
                <c:pt idx="11">
                  <c:v>12.076559999999999</c:v>
                </c:pt>
                <c:pt idx="12">
                  <c:v>12.08536</c:v>
                </c:pt>
                <c:pt idx="13">
                  <c:v>12.955259999999999</c:v>
                </c:pt>
                <c:pt idx="14">
                  <c:v>13.055159999999999</c:v>
                </c:pt>
                <c:pt idx="15">
                  <c:v>15.007389999999999</c:v>
                </c:pt>
                <c:pt idx="16">
                  <c:v>16.138289999999998</c:v>
                </c:pt>
                <c:pt idx="17">
                  <c:v>17.865689999999997</c:v>
                </c:pt>
                <c:pt idx="18">
                  <c:v>18.902689999999996</c:v>
                </c:pt>
                <c:pt idx="19">
                  <c:v>19.897689999999997</c:v>
                </c:pt>
                <c:pt idx="20">
                  <c:v>20.864788999999998</c:v>
                </c:pt>
                <c:pt idx="21">
                  <c:v>22.749488999999997</c:v>
                </c:pt>
                <c:pt idx="22">
                  <c:v>24.131488999999998</c:v>
                </c:pt>
                <c:pt idx="23">
                  <c:v>25.868388999999997</c:v>
                </c:pt>
                <c:pt idx="24">
                  <c:v>26.473288999999998</c:v>
                </c:pt>
                <c:pt idx="25">
                  <c:v>27.982088999999998</c:v>
                </c:pt>
                <c:pt idx="26">
                  <c:v>28.333288999999997</c:v>
                </c:pt>
                <c:pt idx="27">
                  <c:v>29.584038999999997</c:v>
                </c:pt>
                <c:pt idx="28">
                  <c:v>30.226638999999999</c:v>
                </c:pt>
                <c:pt idx="29">
                  <c:v>34.206038999999997</c:v>
                </c:pt>
                <c:pt idx="30">
                  <c:v>35.847638999999994</c:v>
                </c:pt>
                <c:pt idx="31">
                  <c:v>36.264238999999996</c:v>
                </c:pt>
                <c:pt idx="32">
                  <c:v>36.264238999999996</c:v>
                </c:pt>
                <c:pt idx="33">
                  <c:v>36.507988999999995</c:v>
                </c:pt>
                <c:pt idx="34">
                  <c:v>36.879968999999996</c:v>
                </c:pt>
                <c:pt idx="35">
                  <c:v>39.304168999999995</c:v>
                </c:pt>
                <c:pt idx="36">
                  <c:v>41.452508999999992</c:v>
                </c:pt>
                <c:pt idx="37">
                  <c:v>41.502508999999989</c:v>
                </c:pt>
                <c:pt idx="38">
                  <c:v>41.81480899999999</c:v>
                </c:pt>
                <c:pt idx="39">
                  <c:v>42.383408999999986</c:v>
                </c:pt>
                <c:pt idx="40">
                  <c:v>44.088208999999985</c:v>
                </c:pt>
                <c:pt idx="41">
                  <c:v>46.769508999999985</c:v>
                </c:pt>
                <c:pt idx="42">
                  <c:v>47.463508999999988</c:v>
                </c:pt>
                <c:pt idx="43">
                  <c:v>48.315308999999985</c:v>
                </c:pt>
                <c:pt idx="44">
                  <c:v>49.508408999999986</c:v>
                </c:pt>
                <c:pt idx="45">
                  <c:v>49.980408999999987</c:v>
                </c:pt>
                <c:pt idx="46">
                  <c:v>50.41990899999999</c:v>
                </c:pt>
                <c:pt idx="47">
                  <c:v>51.97329899999999</c:v>
                </c:pt>
                <c:pt idx="48">
                  <c:v>56.928298999999988</c:v>
                </c:pt>
                <c:pt idx="49">
                  <c:v>59.771798999999987</c:v>
                </c:pt>
                <c:pt idx="50">
                  <c:v>60.568998999999984</c:v>
                </c:pt>
                <c:pt idx="51">
                  <c:v>65.699998999999991</c:v>
                </c:pt>
                <c:pt idx="52">
                  <c:v>65.832898999999998</c:v>
                </c:pt>
                <c:pt idx="53">
                  <c:v>66.957798999999994</c:v>
                </c:pt>
                <c:pt idx="54">
                  <c:v>67.68369899999999</c:v>
                </c:pt>
                <c:pt idx="55">
                  <c:v>68.793498999999997</c:v>
                </c:pt>
                <c:pt idx="56">
                  <c:v>70.598698999999996</c:v>
                </c:pt>
                <c:pt idx="57">
                  <c:v>71.108198999999999</c:v>
                </c:pt>
                <c:pt idx="58">
                  <c:v>73.479499000000004</c:v>
                </c:pt>
                <c:pt idx="59">
                  <c:v>76.75749900000001</c:v>
                </c:pt>
                <c:pt idx="60">
                  <c:v>77.752899000000014</c:v>
                </c:pt>
                <c:pt idx="61">
                  <c:v>78.676199000000011</c:v>
                </c:pt>
                <c:pt idx="62">
                  <c:v>82.749199000000004</c:v>
                </c:pt>
                <c:pt idx="63">
                  <c:v>83.823199000000002</c:v>
                </c:pt>
                <c:pt idx="64">
                  <c:v>84.035199000000006</c:v>
                </c:pt>
                <c:pt idx="65">
                  <c:v>85.616499000000005</c:v>
                </c:pt>
                <c:pt idx="66">
                  <c:v>88.672499000000002</c:v>
                </c:pt>
                <c:pt idx="67">
                  <c:v>90.554499000000007</c:v>
                </c:pt>
                <c:pt idx="68">
                  <c:v>92.262499000000005</c:v>
                </c:pt>
                <c:pt idx="69">
                  <c:v>92.379399000000006</c:v>
                </c:pt>
                <c:pt idx="70">
                  <c:v>92.379399000000006</c:v>
                </c:pt>
                <c:pt idx="71">
                  <c:v>92.379399000000006</c:v>
                </c:pt>
              </c:numCache>
            </c:numRef>
          </c:val>
        </c:ser>
        <c:ser>
          <c:idx val="2"/>
          <c:order val="2"/>
          <c:tx>
            <c:strRef>
              <c:f>'Overall FIT by Tech'!$C$10</c:f>
              <c:strCache>
                <c:ptCount val="1"/>
                <c:pt idx="0">
                  <c:v>Wind</c:v>
                </c:pt>
              </c:strCache>
            </c:strRef>
          </c:tx>
          <c:spPr>
            <a:solidFill>
              <a:srgbClr val="E78AC3"/>
            </a:solidFill>
            <a:ln>
              <a:noFill/>
            </a:ln>
          </c:spPr>
          <c:cat>
            <c:multiLvlStrRef>
              <c:f>'Overall FIT by Tech'!$D$3:$BW$4</c:f>
              <c:multiLvlStrCache>
                <c:ptCount val="7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lvl>
                <c:lvl>
                  <c:pt idx="1">
                    <c:v>2010</c:v>
                  </c:pt>
                  <c:pt idx="13">
                    <c:v>2011</c:v>
                  </c:pt>
                  <c:pt idx="25">
                    <c:v>2012</c:v>
                  </c:pt>
                  <c:pt idx="37">
                    <c:v>2013</c:v>
                  </c:pt>
                  <c:pt idx="49">
                    <c:v>2014</c:v>
                  </c:pt>
                  <c:pt idx="61">
                    <c:v>2015</c:v>
                  </c:pt>
                </c:lvl>
              </c:multiLvlStrCache>
            </c:multiLvlStrRef>
          </c:cat>
          <c:val>
            <c:numRef>
              <c:f>'Overall FIT by Tech'!$D$10:$BW$10</c:f>
              <c:numCache>
                <c:formatCode>_-* #,##0.0_-;\-* #,##0.0_-;_-* "-"_-;_-@_-</c:formatCode>
                <c:ptCount val="72"/>
                <c:pt idx="0">
                  <c:v>10.979490000000002</c:v>
                </c:pt>
                <c:pt idx="1">
                  <c:v>11.931656000000002</c:v>
                </c:pt>
                <c:pt idx="2">
                  <c:v>12.312656000000002</c:v>
                </c:pt>
                <c:pt idx="3">
                  <c:v>13.948656000000001</c:v>
                </c:pt>
                <c:pt idx="4">
                  <c:v>14.218256000000002</c:v>
                </c:pt>
                <c:pt idx="5">
                  <c:v>14.901056000000002</c:v>
                </c:pt>
                <c:pt idx="6">
                  <c:v>16.329356000000001</c:v>
                </c:pt>
                <c:pt idx="7">
                  <c:v>17.064741999999999</c:v>
                </c:pt>
                <c:pt idx="8">
                  <c:v>17.645930999999997</c:v>
                </c:pt>
                <c:pt idx="9">
                  <c:v>18.277730999999996</c:v>
                </c:pt>
                <c:pt idx="10">
                  <c:v>19.221210999999997</c:v>
                </c:pt>
                <c:pt idx="11">
                  <c:v>20.057110999999995</c:v>
                </c:pt>
                <c:pt idx="12">
                  <c:v>21.409600999999995</c:v>
                </c:pt>
                <c:pt idx="13">
                  <c:v>22.001200999999995</c:v>
                </c:pt>
                <c:pt idx="14">
                  <c:v>26.621600999999995</c:v>
                </c:pt>
                <c:pt idx="15">
                  <c:v>29.290190999999993</c:v>
                </c:pt>
                <c:pt idx="16">
                  <c:v>33.187690999999994</c:v>
                </c:pt>
                <c:pt idx="17">
                  <c:v>35.023250999999995</c:v>
                </c:pt>
                <c:pt idx="18">
                  <c:v>42.226133999999995</c:v>
                </c:pt>
                <c:pt idx="19">
                  <c:v>44.235733999999994</c:v>
                </c:pt>
                <c:pt idx="20">
                  <c:v>46.631933999999994</c:v>
                </c:pt>
                <c:pt idx="21">
                  <c:v>50.265953999999994</c:v>
                </c:pt>
                <c:pt idx="22">
                  <c:v>53.967853999999996</c:v>
                </c:pt>
                <c:pt idx="23">
                  <c:v>65.449653999999995</c:v>
                </c:pt>
                <c:pt idx="24">
                  <c:v>71.747354000000001</c:v>
                </c:pt>
                <c:pt idx="25">
                  <c:v>74.839753999999999</c:v>
                </c:pt>
                <c:pt idx="26">
                  <c:v>79.325654</c:v>
                </c:pt>
                <c:pt idx="27">
                  <c:v>90.102744000000001</c:v>
                </c:pt>
                <c:pt idx="28">
                  <c:v>94.660443999999998</c:v>
                </c:pt>
                <c:pt idx="29">
                  <c:v>97.142973999999995</c:v>
                </c:pt>
                <c:pt idx="30">
                  <c:v>102.06847399999999</c:v>
                </c:pt>
                <c:pt idx="31">
                  <c:v>104.729574</c:v>
                </c:pt>
                <c:pt idx="32">
                  <c:v>110.15957399999999</c:v>
                </c:pt>
                <c:pt idx="33">
                  <c:v>121.11447399999999</c:v>
                </c:pt>
                <c:pt idx="34">
                  <c:v>132.70039399999999</c:v>
                </c:pt>
                <c:pt idx="35">
                  <c:v>166.43503999999999</c:v>
                </c:pt>
                <c:pt idx="36">
                  <c:v>166.75753999999998</c:v>
                </c:pt>
                <c:pt idx="37">
                  <c:v>173.28253999999998</c:v>
                </c:pt>
                <c:pt idx="38">
                  <c:v>175.55933999999999</c:v>
                </c:pt>
                <c:pt idx="39">
                  <c:v>188.72744</c:v>
                </c:pt>
                <c:pt idx="40">
                  <c:v>191.20313999999999</c:v>
                </c:pt>
                <c:pt idx="41">
                  <c:v>197.26944</c:v>
                </c:pt>
                <c:pt idx="42">
                  <c:v>199.61884000000001</c:v>
                </c:pt>
                <c:pt idx="43">
                  <c:v>202.75334000000001</c:v>
                </c:pt>
                <c:pt idx="44">
                  <c:v>206.73794000000001</c:v>
                </c:pt>
                <c:pt idx="45">
                  <c:v>211.17184</c:v>
                </c:pt>
                <c:pt idx="46">
                  <c:v>216.94193999999999</c:v>
                </c:pt>
                <c:pt idx="47">
                  <c:v>224.25603999999998</c:v>
                </c:pt>
                <c:pt idx="48">
                  <c:v>240.35809999999998</c:v>
                </c:pt>
                <c:pt idx="49">
                  <c:v>244.46859999999998</c:v>
                </c:pt>
                <c:pt idx="50">
                  <c:v>254.91787999999997</c:v>
                </c:pt>
                <c:pt idx="51">
                  <c:v>283.06080999999995</c:v>
                </c:pt>
                <c:pt idx="52">
                  <c:v>290.56880999999993</c:v>
                </c:pt>
                <c:pt idx="53">
                  <c:v>296.80390999999992</c:v>
                </c:pt>
                <c:pt idx="54">
                  <c:v>306.25150999999994</c:v>
                </c:pt>
                <c:pt idx="55">
                  <c:v>318.80300999999992</c:v>
                </c:pt>
                <c:pt idx="56">
                  <c:v>331.04260999999991</c:v>
                </c:pt>
                <c:pt idx="57">
                  <c:v>340.59120999999993</c:v>
                </c:pt>
                <c:pt idx="58">
                  <c:v>355.51050999999995</c:v>
                </c:pt>
                <c:pt idx="59">
                  <c:v>382.88582999999994</c:v>
                </c:pt>
                <c:pt idx="60">
                  <c:v>437.47192999999993</c:v>
                </c:pt>
                <c:pt idx="61">
                  <c:v>437.77692999999994</c:v>
                </c:pt>
                <c:pt idx="62">
                  <c:v>439.20962999999995</c:v>
                </c:pt>
                <c:pt idx="63">
                  <c:v>455.64418999999992</c:v>
                </c:pt>
                <c:pt idx="64">
                  <c:v>458.39918999999992</c:v>
                </c:pt>
                <c:pt idx="65">
                  <c:v>461.28618999999992</c:v>
                </c:pt>
                <c:pt idx="66">
                  <c:v>470.39208999999994</c:v>
                </c:pt>
                <c:pt idx="67">
                  <c:v>481.07008999999994</c:v>
                </c:pt>
                <c:pt idx="68">
                  <c:v>484.75308999999993</c:v>
                </c:pt>
                <c:pt idx="69">
                  <c:v>490.52952999999991</c:v>
                </c:pt>
                <c:pt idx="70">
                  <c:v>490.64532999999989</c:v>
                </c:pt>
                <c:pt idx="71">
                  <c:v>490.9093299999999</c:v>
                </c:pt>
              </c:numCache>
            </c:numRef>
          </c:val>
        </c:ser>
        <c:ser>
          <c:idx val="3"/>
          <c:order val="3"/>
          <c:tx>
            <c:strRef>
              <c:f>'Overall FIT by Tech'!$C$11</c:f>
              <c:strCache>
                <c:ptCount val="1"/>
                <c:pt idx="0">
                  <c:v>AD</c:v>
                </c:pt>
              </c:strCache>
            </c:strRef>
          </c:tx>
          <c:spPr>
            <a:solidFill>
              <a:srgbClr val="8DA0CB"/>
            </a:solidFill>
          </c:spPr>
          <c:cat>
            <c:multiLvlStrRef>
              <c:f>'Overall FIT by Tech'!$D$3:$BW$4</c:f>
              <c:multiLvlStrCache>
                <c:ptCount val="7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lvl>
                <c:lvl>
                  <c:pt idx="1">
                    <c:v>2010</c:v>
                  </c:pt>
                  <c:pt idx="13">
                    <c:v>2011</c:v>
                  </c:pt>
                  <c:pt idx="25">
                    <c:v>2012</c:v>
                  </c:pt>
                  <c:pt idx="37">
                    <c:v>2013</c:v>
                  </c:pt>
                  <c:pt idx="49">
                    <c:v>2014</c:v>
                  </c:pt>
                  <c:pt idx="61">
                    <c:v>2015</c:v>
                  </c:pt>
                </c:lvl>
              </c:multiLvlStrCache>
            </c:multiLvlStrRef>
          </c:cat>
          <c:val>
            <c:numRef>
              <c:f>'Overall FIT by Tech'!$D$11:$BW$11</c:f>
              <c:numCache>
                <c:formatCode>_-* #,##0.0_-;\-* #,##0.0_-;_-* "-"_-;_-@_-</c:formatCode>
                <c:ptCount val="72"/>
                <c:pt idx="0">
                  <c:v>1.1034000000000002</c:v>
                </c:pt>
                <c:pt idx="1">
                  <c:v>1.1034000000000002</c:v>
                </c:pt>
                <c:pt idx="2">
                  <c:v>1.1034000000000002</c:v>
                </c:pt>
                <c:pt idx="3">
                  <c:v>1.4634</c:v>
                </c:pt>
                <c:pt idx="4">
                  <c:v>1.4634</c:v>
                </c:pt>
                <c:pt idx="5">
                  <c:v>1.4634</c:v>
                </c:pt>
                <c:pt idx="6">
                  <c:v>1.6334</c:v>
                </c:pt>
                <c:pt idx="7">
                  <c:v>1.7214</c:v>
                </c:pt>
                <c:pt idx="8">
                  <c:v>4.3513999999999999</c:v>
                </c:pt>
                <c:pt idx="9">
                  <c:v>4.8503999999999996</c:v>
                </c:pt>
                <c:pt idx="10">
                  <c:v>4.8503999999999996</c:v>
                </c:pt>
                <c:pt idx="11">
                  <c:v>4.8503999999999996</c:v>
                </c:pt>
                <c:pt idx="12">
                  <c:v>4.8503999999999996</c:v>
                </c:pt>
                <c:pt idx="13">
                  <c:v>7.5233999999999996</c:v>
                </c:pt>
                <c:pt idx="14">
                  <c:v>7.5233999999999996</c:v>
                </c:pt>
                <c:pt idx="15">
                  <c:v>8.6123999999999992</c:v>
                </c:pt>
                <c:pt idx="16">
                  <c:v>9.1123999999999992</c:v>
                </c:pt>
                <c:pt idx="17">
                  <c:v>11.474399999999999</c:v>
                </c:pt>
                <c:pt idx="18">
                  <c:v>11.834399999999999</c:v>
                </c:pt>
                <c:pt idx="19">
                  <c:v>11.834399999999999</c:v>
                </c:pt>
                <c:pt idx="20">
                  <c:v>13.499399999999998</c:v>
                </c:pt>
                <c:pt idx="21">
                  <c:v>13.499399999999998</c:v>
                </c:pt>
                <c:pt idx="22">
                  <c:v>15.069399999999998</c:v>
                </c:pt>
                <c:pt idx="23">
                  <c:v>17.8994</c:v>
                </c:pt>
                <c:pt idx="24">
                  <c:v>21.664400000000001</c:v>
                </c:pt>
                <c:pt idx="25">
                  <c:v>22.663399999999999</c:v>
                </c:pt>
                <c:pt idx="26">
                  <c:v>22.663399999999999</c:v>
                </c:pt>
                <c:pt idx="27">
                  <c:v>22.663399999999999</c:v>
                </c:pt>
                <c:pt idx="28">
                  <c:v>24.6234</c:v>
                </c:pt>
                <c:pt idx="29">
                  <c:v>27.578400000000002</c:v>
                </c:pt>
                <c:pt idx="30">
                  <c:v>29.207400000000003</c:v>
                </c:pt>
                <c:pt idx="31">
                  <c:v>31.109400000000004</c:v>
                </c:pt>
                <c:pt idx="32">
                  <c:v>32.208400000000005</c:v>
                </c:pt>
                <c:pt idx="33">
                  <c:v>38.313400000000001</c:v>
                </c:pt>
                <c:pt idx="34">
                  <c:v>41.342399999999998</c:v>
                </c:pt>
                <c:pt idx="35">
                  <c:v>49.087399999999995</c:v>
                </c:pt>
                <c:pt idx="36">
                  <c:v>50.327399999999997</c:v>
                </c:pt>
                <c:pt idx="37">
                  <c:v>52.625399999999999</c:v>
                </c:pt>
                <c:pt idx="38">
                  <c:v>53.384399999999999</c:v>
                </c:pt>
                <c:pt idx="39">
                  <c:v>53.883400000000002</c:v>
                </c:pt>
                <c:pt idx="40">
                  <c:v>54.7624</c:v>
                </c:pt>
                <c:pt idx="41">
                  <c:v>54.7624</c:v>
                </c:pt>
                <c:pt idx="42">
                  <c:v>58.450400000000002</c:v>
                </c:pt>
                <c:pt idx="43">
                  <c:v>59.753399999999999</c:v>
                </c:pt>
                <c:pt idx="44">
                  <c:v>65.040400000000005</c:v>
                </c:pt>
                <c:pt idx="45">
                  <c:v>66.5364</c:v>
                </c:pt>
                <c:pt idx="46">
                  <c:v>73.422399999999996</c:v>
                </c:pt>
                <c:pt idx="47">
                  <c:v>80.164400000000001</c:v>
                </c:pt>
                <c:pt idx="48">
                  <c:v>86.171400000000006</c:v>
                </c:pt>
                <c:pt idx="49">
                  <c:v>89.048400000000001</c:v>
                </c:pt>
                <c:pt idx="50">
                  <c:v>92.105400000000003</c:v>
                </c:pt>
                <c:pt idx="51">
                  <c:v>99.086399999999998</c:v>
                </c:pt>
                <c:pt idx="52">
                  <c:v>99.336399999999998</c:v>
                </c:pt>
                <c:pt idx="53">
                  <c:v>100.3344</c:v>
                </c:pt>
                <c:pt idx="54">
                  <c:v>104.0314</c:v>
                </c:pt>
                <c:pt idx="55">
                  <c:v>106.1294</c:v>
                </c:pt>
                <c:pt idx="56">
                  <c:v>109.3484</c:v>
                </c:pt>
                <c:pt idx="57">
                  <c:v>116.9594</c:v>
                </c:pt>
                <c:pt idx="58">
                  <c:v>121.8674</c:v>
                </c:pt>
                <c:pt idx="59">
                  <c:v>133.0874</c:v>
                </c:pt>
                <c:pt idx="60">
                  <c:v>144.8014</c:v>
                </c:pt>
                <c:pt idx="61">
                  <c:v>145.13040000000001</c:v>
                </c:pt>
                <c:pt idx="62">
                  <c:v>146.2304</c:v>
                </c:pt>
                <c:pt idx="63">
                  <c:v>154.61539999999999</c:v>
                </c:pt>
                <c:pt idx="64">
                  <c:v>154.61539999999999</c:v>
                </c:pt>
                <c:pt idx="65">
                  <c:v>154.8064</c:v>
                </c:pt>
                <c:pt idx="66">
                  <c:v>155.4254</c:v>
                </c:pt>
                <c:pt idx="67">
                  <c:v>156.42339999999999</c:v>
                </c:pt>
                <c:pt idx="68">
                  <c:v>156.7884</c:v>
                </c:pt>
                <c:pt idx="69">
                  <c:v>162.04839999999999</c:v>
                </c:pt>
                <c:pt idx="70">
                  <c:v>162.04839999999999</c:v>
                </c:pt>
                <c:pt idx="71">
                  <c:v>162.04839999999999</c:v>
                </c:pt>
              </c:numCache>
            </c:numRef>
          </c:val>
        </c:ser>
        <c:ser>
          <c:idx val="4"/>
          <c:order val="4"/>
          <c:tx>
            <c:strRef>
              <c:f>'Overall FIT by Tech'!$C$12</c:f>
              <c:strCache>
                <c:ptCount val="1"/>
                <c:pt idx="0">
                  <c:v>Micro CHP</c:v>
                </c:pt>
              </c:strCache>
            </c:strRef>
          </c:tx>
          <c:spPr>
            <a:solidFill>
              <a:srgbClr val="A6D854"/>
            </a:solidFill>
            <a:ln>
              <a:noFill/>
            </a:ln>
          </c:spPr>
          <c:cat>
            <c:multiLvlStrRef>
              <c:f>'Overall FIT by Tech'!$D$3:$BW$4</c:f>
              <c:multiLvlStrCache>
                <c:ptCount val="7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lvl>
                <c:lvl>
                  <c:pt idx="1">
                    <c:v>2010</c:v>
                  </c:pt>
                  <c:pt idx="13">
                    <c:v>2011</c:v>
                  </c:pt>
                  <c:pt idx="25">
                    <c:v>2012</c:v>
                  </c:pt>
                  <c:pt idx="37">
                    <c:v>2013</c:v>
                  </c:pt>
                  <c:pt idx="49">
                    <c:v>2014</c:v>
                  </c:pt>
                  <c:pt idx="61">
                    <c:v>2015</c:v>
                  </c:pt>
                </c:lvl>
              </c:multiLvlStrCache>
            </c:multiLvlStrRef>
          </c:cat>
          <c:val>
            <c:numRef>
              <c:f>'Overall FIT by Tech'!$D$12:$BW$12</c:f>
              <c:numCache>
                <c:formatCode>_-* #,##0.0_-;\-* #,##0.0_-;_-* "-"_-;_-@_-</c:formatCode>
                <c:ptCount val="72"/>
                <c:pt idx="0">
                  <c:v>0</c:v>
                </c:pt>
                <c:pt idx="1">
                  <c:v>0</c:v>
                </c:pt>
                <c:pt idx="2">
                  <c:v>0</c:v>
                </c:pt>
                <c:pt idx="3">
                  <c:v>0</c:v>
                </c:pt>
                <c:pt idx="4">
                  <c:v>0</c:v>
                </c:pt>
                <c:pt idx="5">
                  <c:v>0</c:v>
                </c:pt>
                <c:pt idx="6">
                  <c:v>5.8900000000000003E-3</c:v>
                </c:pt>
                <c:pt idx="7">
                  <c:v>1.5780000000000002E-2</c:v>
                </c:pt>
                <c:pt idx="8">
                  <c:v>2.4650000000000002E-2</c:v>
                </c:pt>
                <c:pt idx="9">
                  <c:v>3.7530000000000001E-2</c:v>
                </c:pt>
                <c:pt idx="10">
                  <c:v>5.5379999999999999E-2</c:v>
                </c:pt>
                <c:pt idx="11">
                  <c:v>9.1219999999999996E-2</c:v>
                </c:pt>
                <c:pt idx="12">
                  <c:v>0.12398999999999999</c:v>
                </c:pt>
                <c:pt idx="13">
                  <c:v>0.15073999999999999</c:v>
                </c:pt>
                <c:pt idx="14">
                  <c:v>0.19340999999999997</c:v>
                </c:pt>
                <c:pt idx="15">
                  <c:v>0.23828999999999995</c:v>
                </c:pt>
                <c:pt idx="16">
                  <c:v>0.26408999999999994</c:v>
                </c:pt>
                <c:pt idx="17">
                  <c:v>0.29094999999999993</c:v>
                </c:pt>
                <c:pt idx="18">
                  <c:v>0.30979999999999991</c:v>
                </c:pt>
                <c:pt idx="19">
                  <c:v>0.3298799999999999</c:v>
                </c:pt>
                <c:pt idx="20">
                  <c:v>0.3547499999999999</c:v>
                </c:pt>
                <c:pt idx="21">
                  <c:v>0.39639999999999992</c:v>
                </c:pt>
                <c:pt idx="22">
                  <c:v>0.42627999999999994</c:v>
                </c:pt>
                <c:pt idx="23">
                  <c:v>0.44214999999999993</c:v>
                </c:pt>
                <c:pt idx="24">
                  <c:v>0.45405999999999991</c:v>
                </c:pt>
                <c:pt idx="25">
                  <c:v>0.45901999999999993</c:v>
                </c:pt>
                <c:pt idx="26">
                  <c:v>0.46397999999999995</c:v>
                </c:pt>
                <c:pt idx="27">
                  <c:v>0.47395999999999994</c:v>
                </c:pt>
                <c:pt idx="28">
                  <c:v>0.48242999999999991</c:v>
                </c:pt>
                <c:pt idx="29">
                  <c:v>0.49687999999999993</c:v>
                </c:pt>
                <c:pt idx="30">
                  <c:v>0.51381999999999994</c:v>
                </c:pt>
                <c:pt idx="31">
                  <c:v>0.52027999999999996</c:v>
                </c:pt>
                <c:pt idx="32">
                  <c:v>0.52376</c:v>
                </c:pt>
                <c:pt idx="33">
                  <c:v>0.53368000000000004</c:v>
                </c:pt>
                <c:pt idx="34">
                  <c:v>0.54962</c:v>
                </c:pt>
                <c:pt idx="35">
                  <c:v>0.56606000000000001</c:v>
                </c:pt>
                <c:pt idx="36">
                  <c:v>0.57401000000000002</c:v>
                </c:pt>
                <c:pt idx="37">
                  <c:v>0.58550999999999997</c:v>
                </c:pt>
                <c:pt idx="38">
                  <c:v>0.59000999999999992</c:v>
                </c:pt>
                <c:pt idx="39">
                  <c:v>0.59350999999999987</c:v>
                </c:pt>
                <c:pt idx="40">
                  <c:v>0.59900999999999982</c:v>
                </c:pt>
                <c:pt idx="41">
                  <c:v>0.59900999999999982</c:v>
                </c:pt>
                <c:pt idx="42">
                  <c:v>0.60000999999999982</c:v>
                </c:pt>
                <c:pt idx="43">
                  <c:v>0.60150999999999977</c:v>
                </c:pt>
                <c:pt idx="44">
                  <c:v>0.60150999999999977</c:v>
                </c:pt>
                <c:pt idx="45">
                  <c:v>0.60150999999999977</c:v>
                </c:pt>
                <c:pt idx="46">
                  <c:v>0.60350999999999977</c:v>
                </c:pt>
                <c:pt idx="47">
                  <c:v>0.60900999999999972</c:v>
                </c:pt>
                <c:pt idx="48">
                  <c:v>0.61300999999999972</c:v>
                </c:pt>
                <c:pt idx="49">
                  <c:v>0.61800999999999973</c:v>
                </c:pt>
                <c:pt idx="50">
                  <c:v>0.62100999999999973</c:v>
                </c:pt>
                <c:pt idx="51">
                  <c:v>0.62800999999999974</c:v>
                </c:pt>
                <c:pt idx="52">
                  <c:v>0.62800999999999974</c:v>
                </c:pt>
                <c:pt idx="53">
                  <c:v>0.62800999999999974</c:v>
                </c:pt>
                <c:pt idx="54">
                  <c:v>0.62800999999999974</c:v>
                </c:pt>
                <c:pt idx="55">
                  <c:v>0.63000999999999974</c:v>
                </c:pt>
                <c:pt idx="56">
                  <c:v>0.63200999999999974</c:v>
                </c:pt>
                <c:pt idx="57">
                  <c:v>0.63400999999999974</c:v>
                </c:pt>
                <c:pt idx="58">
                  <c:v>0.64100999999999975</c:v>
                </c:pt>
                <c:pt idx="59">
                  <c:v>0.64400999999999975</c:v>
                </c:pt>
                <c:pt idx="60">
                  <c:v>0.6455099999999997</c:v>
                </c:pt>
                <c:pt idx="61">
                  <c:v>0.65750999999999971</c:v>
                </c:pt>
                <c:pt idx="62">
                  <c:v>0.66650999999999971</c:v>
                </c:pt>
                <c:pt idx="63">
                  <c:v>0.66750999999999971</c:v>
                </c:pt>
                <c:pt idx="64">
                  <c:v>0.66950999999999972</c:v>
                </c:pt>
                <c:pt idx="65">
                  <c:v>0.66950999999999972</c:v>
                </c:pt>
                <c:pt idx="66">
                  <c:v>0.66950999999999972</c:v>
                </c:pt>
                <c:pt idx="67">
                  <c:v>0.67150999999999972</c:v>
                </c:pt>
                <c:pt idx="68">
                  <c:v>0.67150999999999972</c:v>
                </c:pt>
                <c:pt idx="69">
                  <c:v>0.67150999999999972</c:v>
                </c:pt>
                <c:pt idx="70">
                  <c:v>0.67150999999999972</c:v>
                </c:pt>
                <c:pt idx="71">
                  <c:v>0.67150999999999972</c:v>
                </c:pt>
              </c:numCache>
            </c:numRef>
          </c:val>
        </c:ser>
        <c:dLbls>
          <c:showLegendKey val="0"/>
          <c:showVal val="0"/>
          <c:showCatName val="0"/>
          <c:showSerName val="0"/>
          <c:showPercent val="0"/>
          <c:showBubbleSize val="0"/>
        </c:dLbls>
        <c:axId val="115619712"/>
        <c:axId val="115621248"/>
      </c:areaChart>
      <c:catAx>
        <c:axId val="115619712"/>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5621248"/>
        <c:crossesAt val="0"/>
        <c:auto val="1"/>
        <c:lblAlgn val="ctr"/>
        <c:lblOffset val="100"/>
        <c:noMultiLvlLbl val="0"/>
      </c:catAx>
      <c:valAx>
        <c:axId val="115621248"/>
        <c:scaling>
          <c:orientation val="minMax"/>
          <c:max val="4500"/>
          <c:min val="0"/>
        </c:scaling>
        <c:delete val="0"/>
        <c:axPos val="r"/>
        <c:title>
          <c:tx>
            <c:rich>
              <a:bodyPr/>
              <a:lstStyle/>
              <a:p>
                <a:pPr>
                  <a:defRPr sz="1200" b="1" i="0" u="none" strike="noStrike" baseline="0">
                    <a:solidFill>
                      <a:srgbClr val="000000"/>
                    </a:solidFill>
                    <a:latin typeface="Calibri"/>
                    <a:ea typeface="Calibri"/>
                    <a:cs typeface="Calibri"/>
                  </a:defRPr>
                </a:pPr>
                <a:r>
                  <a:rPr lang="en-GB"/>
                  <a:t>Installed Capacity (GW)</a:t>
                </a:r>
              </a:p>
            </c:rich>
          </c:tx>
          <c:layout>
            <c:manualLayout>
              <c:xMode val="edge"/>
              <c:yMode val="edge"/>
              <c:x val="0.96134555756900586"/>
              <c:y val="0.29724641612463809"/>
            </c:manualLayout>
          </c:layout>
          <c:overlay val="0"/>
        </c:title>
        <c:numFmt formatCode="#,##0.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15619712"/>
        <c:crosses val="max"/>
        <c:crossBetween val="midCat"/>
        <c:dispUnits>
          <c:builtInUnit val="thousands"/>
        </c:dispUnits>
      </c:valAx>
      <c:spPr>
        <a:noFill/>
        <a:ln w="25400">
          <a:noFill/>
        </a:ln>
      </c:spPr>
    </c:plotArea>
    <c:legend>
      <c:legendPos val="r"/>
      <c:layout>
        <c:manualLayout>
          <c:xMode val="edge"/>
          <c:yMode val="edge"/>
          <c:x val="1.9301081043337536E-2"/>
          <c:y val="8.7374974716457901E-2"/>
          <c:w val="0.10443069902716713"/>
          <c:h val="0.23992781388025641"/>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bg1">
          <a:lumMod val="5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sz="1800" b="1" i="0" baseline="0">
                <a:effectLst/>
              </a:rPr>
              <a:t>Feed-in Tariff Deployment: Cumulative Number of Installations</a:t>
            </a:r>
            <a:endParaRPr lang="en-GB">
              <a:effectLst/>
            </a:endParaRPr>
          </a:p>
        </c:rich>
      </c:tx>
      <c:layout>
        <c:manualLayout>
          <c:xMode val="edge"/>
          <c:yMode val="edge"/>
          <c:x val="1.1270185042654647E-2"/>
          <c:y val="7.9912456191551986E-3"/>
        </c:manualLayout>
      </c:layout>
      <c:overlay val="0"/>
    </c:title>
    <c:autoTitleDeleted val="0"/>
    <c:plotArea>
      <c:layout>
        <c:manualLayout>
          <c:layoutTarget val="inner"/>
          <c:xMode val="edge"/>
          <c:yMode val="edge"/>
          <c:x val="4.2788657292204761E-2"/>
          <c:y val="5.4659938576183224E-2"/>
          <c:w val="0.85425550985722754"/>
          <c:h val="0.74817310433900008"/>
        </c:manualLayout>
      </c:layout>
      <c:areaChart>
        <c:grouping val="stacked"/>
        <c:varyColors val="0"/>
        <c:ser>
          <c:idx val="0"/>
          <c:order val="0"/>
          <c:tx>
            <c:strRef>
              <c:f>'Overall FIT by Tech'!$C$17</c:f>
              <c:strCache>
                <c:ptCount val="1"/>
                <c:pt idx="0">
                  <c:v>PV</c:v>
                </c:pt>
              </c:strCache>
            </c:strRef>
          </c:tx>
          <c:spPr>
            <a:solidFill>
              <a:srgbClr val="66C2A5"/>
            </a:solidFill>
          </c:spPr>
          <c:cat>
            <c:multiLvlStrRef>
              <c:f>'Overall FIT by Tech'!$D$3:$BX$4</c:f>
              <c:multiLvlStrCache>
                <c:ptCount val="73"/>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lvl>
                <c:lvl>
                  <c:pt idx="1">
                    <c:v>2010</c:v>
                  </c:pt>
                  <c:pt idx="13">
                    <c:v>2011</c:v>
                  </c:pt>
                  <c:pt idx="25">
                    <c:v>2012</c:v>
                  </c:pt>
                  <c:pt idx="37">
                    <c:v>2013</c:v>
                  </c:pt>
                  <c:pt idx="49">
                    <c:v>2014</c:v>
                  </c:pt>
                  <c:pt idx="61">
                    <c:v>2015</c:v>
                  </c:pt>
                </c:lvl>
              </c:multiLvlStrCache>
            </c:multiLvlStrRef>
          </c:cat>
          <c:val>
            <c:numRef>
              <c:f>'Overall FIT by Tech'!$D$17:$BX$17</c:f>
              <c:numCache>
                <c:formatCode>_(* #,##0_);_(* \(#,##0\);_(* "-"_);_(@_)</c:formatCode>
                <c:ptCount val="73"/>
                <c:pt idx="0">
                  <c:v>4834</c:v>
                </c:pt>
                <c:pt idx="1">
                  <c:v>5471</c:v>
                </c:pt>
                <c:pt idx="2">
                  <c:v>6048</c:v>
                </c:pt>
                <c:pt idx="3">
                  <c:v>7071</c:v>
                </c:pt>
                <c:pt idx="4">
                  <c:v>8122</c:v>
                </c:pt>
                <c:pt idx="5">
                  <c:v>9642</c:v>
                </c:pt>
                <c:pt idx="6">
                  <c:v>11557</c:v>
                </c:pt>
                <c:pt idx="7">
                  <c:v>13874</c:v>
                </c:pt>
                <c:pt idx="8">
                  <c:v>16152</c:v>
                </c:pt>
                <c:pt idx="9">
                  <c:v>19015</c:v>
                </c:pt>
                <c:pt idx="10">
                  <c:v>22491</c:v>
                </c:pt>
                <c:pt idx="11">
                  <c:v>26500</c:v>
                </c:pt>
                <c:pt idx="12">
                  <c:v>29582</c:v>
                </c:pt>
                <c:pt idx="13">
                  <c:v>33729</c:v>
                </c:pt>
                <c:pt idx="14">
                  <c:v>38410</c:v>
                </c:pt>
                <c:pt idx="15">
                  <c:v>45477</c:v>
                </c:pt>
                <c:pt idx="16">
                  <c:v>51814</c:v>
                </c:pt>
                <c:pt idx="17">
                  <c:v>59143</c:v>
                </c:pt>
                <c:pt idx="18">
                  <c:v>68678</c:v>
                </c:pt>
                <c:pt idx="19">
                  <c:v>79958</c:v>
                </c:pt>
                <c:pt idx="20">
                  <c:v>94116</c:v>
                </c:pt>
                <c:pt idx="21">
                  <c:v>111547</c:v>
                </c:pt>
                <c:pt idx="22">
                  <c:v>132028</c:v>
                </c:pt>
                <c:pt idx="23">
                  <c:v>189053</c:v>
                </c:pt>
                <c:pt idx="24">
                  <c:v>235261</c:v>
                </c:pt>
                <c:pt idx="25">
                  <c:v>243730</c:v>
                </c:pt>
                <c:pt idx="26">
                  <c:v>287747</c:v>
                </c:pt>
                <c:pt idx="27">
                  <c:v>314853</c:v>
                </c:pt>
                <c:pt idx="28">
                  <c:v>320375</c:v>
                </c:pt>
                <c:pt idx="29">
                  <c:v>330900</c:v>
                </c:pt>
                <c:pt idx="30">
                  <c:v>344168</c:v>
                </c:pt>
                <c:pt idx="31">
                  <c:v>370735</c:v>
                </c:pt>
                <c:pt idx="32">
                  <c:v>374652</c:v>
                </c:pt>
                <c:pt idx="33">
                  <c:v>379918</c:v>
                </c:pt>
                <c:pt idx="34">
                  <c:v>390641</c:v>
                </c:pt>
                <c:pt idx="35">
                  <c:v>396430</c:v>
                </c:pt>
                <c:pt idx="36">
                  <c:v>402497</c:v>
                </c:pt>
                <c:pt idx="37">
                  <c:v>408939</c:v>
                </c:pt>
                <c:pt idx="38">
                  <c:v>415894</c:v>
                </c:pt>
                <c:pt idx="39">
                  <c:v>423982</c:v>
                </c:pt>
                <c:pt idx="40">
                  <c:v>432424</c:v>
                </c:pt>
                <c:pt idx="41">
                  <c:v>440974</c:v>
                </c:pt>
                <c:pt idx="42">
                  <c:v>453696</c:v>
                </c:pt>
                <c:pt idx="43">
                  <c:v>460459</c:v>
                </c:pt>
                <c:pt idx="44">
                  <c:v>468321</c:v>
                </c:pt>
                <c:pt idx="45">
                  <c:v>476682</c:v>
                </c:pt>
                <c:pt idx="46">
                  <c:v>485667</c:v>
                </c:pt>
                <c:pt idx="47">
                  <c:v>495915</c:v>
                </c:pt>
                <c:pt idx="48">
                  <c:v>504533</c:v>
                </c:pt>
                <c:pt idx="49">
                  <c:v>512790</c:v>
                </c:pt>
                <c:pt idx="50">
                  <c:v>521812</c:v>
                </c:pt>
                <c:pt idx="51">
                  <c:v>537558</c:v>
                </c:pt>
                <c:pt idx="52">
                  <c:v>545782</c:v>
                </c:pt>
                <c:pt idx="53">
                  <c:v>554816</c:v>
                </c:pt>
                <c:pt idx="54">
                  <c:v>564933</c:v>
                </c:pt>
                <c:pt idx="55">
                  <c:v>576178</c:v>
                </c:pt>
                <c:pt idx="56">
                  <c:v>586970</c:v>
                </c:pt>
                <c:pt idx="57">
                  <c:v>599878</c:v>
                </c:pt>
                <c:pt idx="58">
                  <c:v>613319</c:v>
                </c:pt>
                <c:pt idx="59">
                  <c:v>626040</c:v>
                </c:pt>
                <c:pt idx="60">
                  <c:v>639397</c:v>
                </c:pt>
                <c:pt idx="61">
                  <c:v>647901</c:v>
                </c:pt>
                <c:pt idx="62">
                  <c:v>658358</c:v>
                </c:pt>
                <c:pt idx="63">
                  <c:v>674960</c:v>
                </c:pt>
                <c:pt idx="64">
                  <c:v>685879</c:v>
                </c:pt>
                <c:pt idx="65">
                  <c:v>697454</c:v>
                </c:pt>
                <c:pt idx="66">
                  <c:v>714117</c:v>
                </c:pt>
                <c:pt idx="67">
                  <c:v>725777</c:v>
                </c:pt>
                <c:pt idx="68">
                  <c:v>737415</c:v>
                </c:pt>
                <c:pt idx="69">
                  <c:v>756995</c:v>
                </c:pt>
                <c:pt idx="70">
                  <c:v>774221</c:v>
                </c:pt>
                <c:pt idx="71">
                  <c:v>797115</c:v>
                </c:pt>
                <c:pt idx="72">
                  <c:v>823032</c:v>
                </c:pt>
              </c:numCache>
            </c:numRef>
          </c:val>
        </c:ser>
        <c:ser>
          <c:idx val="1"/>
          <c:order val="1"/>
          <c:tx>
            <c:strRef>
              <c:f>'Overall FIT by Tech'!$C$18</c:f>
              <c:strCache>
                <c:ptCount val="1"/>
                <c:pt idx="0">
                  <c:v>Hydro</c:v>
                </c:pt>
              </c:strCache>
            </c:strRef>
          </c:tx>
          <c:spPr>
            <a:solidFill>
              <a:srgbClr val="FC8D62"/>
            </a:solidFill>
          </c:spPr>
          <c:cat>
            <c:multiLvlStrRef>
              <c:f>'Overall FIT by Tech'!$D$3:$BX$4</c:f>
              <c:multiLvlStrCache>
                <c:ptCount val="73"/>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lvl>
                <c:lvl>
                  <c:pt idx="1">
                    <c:v>2010</c:v>
                  </c:pt>
                  <c:pt idx="13">
                    <c:v>2011</c:v>
                  </c:pt>
                  <c:pt idx="25">
                    <c:v>2012</c:v>
                  </c:pt>
                  <c:pt idx="37">
                    <c:v>2013</c:v>
                  </c:pt>
                  <c:pt idx="49">
                    <c:v>2014</c:v>
                  </c:pt>
                  <c:pt idx="61">
                    <c:v>2015</c:v>
                  </c:pt>
                </c:lvl>
              </c:multiLvlStrCache>
            </c:multiLvlStrRef>
          </c:cat>
          <c:val>
            <c:numRef>
              <c:f>'Overall FIT by Tech'!$D$18:$BX$18</c:f>
              <c:numCache>
                <c:formatCode>_(* #,##0_);_(* \(#,##0\);_(* "-"_);_(@_)</c:formatCode>
                <c:ptCount val="73"/>
                <c:pt idx="0">
                  <c:v>152</c:v>
                </c:pt>
                <c:pt idx="1">
                  <c:v>153</c:v>
                </c:pt>
                <c:pt idx="2">
                  <c:v>166</c:v>
                </c:pt>
                <c:pt idx="3">
                  <c:v>187</c:v>
                </c:pt>
                <c:pt idx="4">
                  <c:v>188</c:v>
                </c:pt>
                <c:pt idx="5">
                  <c:v>189</c:v>
                </c:pt>
                <c:pt idx="6">
                  <c:v>190</c:v>
                </c:pt>
                <c:pt idx="7">
                  <c:v>193</c:v>
                </c:pt>
                <c:pt idx="8">
                  <c:v>195</c:v>
                </c:pt>
                <c:pt idx="9">
                  <c:v>199</c:v>
                </c:pt>
                <c:pt idx="10">
                  <c:v>209</c:v>
                </c:pt>
                <c:pt idx="11">
                  <c:v>213</c:v>
                </c:pt>
                <c:pt idx="12">
                  <c:v>214</c:v>
                </c:pt>
                <c:pt idx="13">
                  <c:v>221</c:v>
                </c:pt>
                <c:pt idx="14">
                  <c:v>223</c:v>
                </c:pt>
                <c:pt idx="15">
                  <c:v>228</c:v>
                </c:pt>
                <c:pt idx="16">
                  <c:v>239</c:v>
                </c:pt>
                <c:pt idx="17">
                  <c:v>252</c:v>
                </c:pt>
                <c:pt idx="18">
                  <c:v>257</c:v>
                </c:pt>
                <c:pt idx="19">
                  <c:v>261</c:v>
                </c:pt>
                <c:pt idx="20">
                  <c:v>269</c:v>
                </c:pt>
                <c:pt idx="21">
                  <c:v>285</c:v>
                </c:pt>
                <c:pt idx="22">
                  <c:v>294</c:v>
                </c:pt>
                <c:pt idx="23">
                  <c:v>305</c:v>
                </c:pt>
                <c:pt idx="24">
                  <c:v>314</c:v>
                </c:pt>
                <c:pt idx="25">
                  <c:v>323</c:v>
                </c:pt>
                <c:pt idx="26">
                  <c:v>342</c:v>
                </c:pt>
                <c:pt idx="27">
                  <c:v>359</c:v>
                </c:pt>
                <c:pt idx="28">
                  <c:v>367</c:v>
                </c:pt>
                <c:pt idx="29">
                  <c:v>379</c:v>
                </c:pt>
                <c:pt idx="30">
                  <c:v>392</c:v>
                </c:pt>
                <c:pt idx="31">
                  <c:v>402</c:v>
                </c:pt>
                <c:pt idx="32">
                  <c:v>402</c:v>
                </c:pt>
                <c:pt idx="33">
                  <c:v>413</c:v>
                </c:pt>
                <c:pt idx="34">
                  <c:v>423</c:v>
                </c:pt>
                <c:pt idx="35">
                  <c:v>435</c:v>
                </c:pt>
                <c:pt idx="36">
                  <c:v>451</c:v>
                </c:pt>
                <c:pt idx="37">
                  <c:v>452</c:v>
                </c:pt>
                <c:pt idx="38">
                  <c:v>460</c:v>
                </c:pt>
                <c:pt idx="39">
                  <c:v>465</c:v>
                </c:pt>
                <c:pt idx="40">
                  <c:v>472</c:v>
                </c:pt>
                <c:pt idx="41">
                  <c:v>484</c:v>
                </c:pt>
                <c:pt idx="42">
                  <c:v>487</c:v>
                </c:pt>
                <c:pt idx="43">
                  <c:v>491</c:v>
                </c:pt>
                <c:pt idx="44">
                  <c:v>495</c:v>
                </c:pt>
                <c:pt idx="45">
                  <c:v>505</c:v>
                </c:pt>
                <c:pt idx="46">
                  <c:v>513</c:v>
                </c:pt>
                <c:pt idx="47">
                  <c:v>534</c:v>
                </c:pt>
                <c:pt idx="48">
                  <c:v>545</c:v>
                </c:pt>
                <c:pt idx="49">
                  <c:v>554</c:v>
                </c:pt>
                <c:pt idx="50">
                  <c:v>562</c:v>
                </c:pt>
                <c:pt idx="51">
                  <c:v>579</c:v>
                </c:pt>
                <c:pt idx="52">
                  <c:v>583</c:v>
                </c:pt>
                <c:pt idx="53">
                  <c:v>591</c:v>
                </c:pt>
                <c:pt idx="54">
                  <c:v>595</c:v>
                </c:pt>
                <c:pt idx="55">
                  <c:v>604</c:v>
                </c:pt>
                <c:pt idx="56">
                  <c:v>616</c:v>
                </c:pt>
                <c:pt idx="57">
                  <c:v>628</c:v>
                </c:pt>
                <c:pt idx="58">
                  <c:v>643</c:v>
                </c:pt>
                <c:pt idx="59">
                  <c:v>659</c:v>
                </c:pt>
                <c:pt idx="60">
                  <c:v>670</c:v>
                </c:pt>
                <c:pt idx="61">
                  <c:v>681</c:v>
                </c:pt>
                <c:pt idx="62">
                  <c:v>689</c:v>
                </c:pt>
                <c:pt idx="63">
                  <c:v>703</c:v>
                </c:pt>
                <c:pt idx="64">
                  <c:v>707</c:v>
                </c:pt>
                <c:pt idx="65">
                  <c:v>714</c:v>
                </c:pt>
                <c:pt idx="66">
                  <c:v>721</c:v>
                </c:pt>
                <c:pt idx="67">
                  <c:v>729</c:v>
                </c:pt>
                <c:pt idx="68">
                  <c:v>743</c:v>
                </c:pt>
                <c:pt idx="69">
                  <c:v>745</c:v>
                </c:pt>
                <c:pt idx="70">
                  <c:v>745</c:v>
                </c:pt>
                <c:pt idx="71">
                  <c:v>745</c:v>
                </c:pt>
                <c:pt idx="72">
                  <c:v>745</c:v>
                </c:pt>
              </c:numCache>
            </c:numRef>
          </c:val>
        </c:ser>
        <c:ser>
          <c:idx val="2"/>
          <c:order val="2"/>
          <c:tx>
            <c:strRef>
              <c:f>'Overall FIT by Tech'!$C$19</c:f>
              <c:strCache>
                <c:ptCount val="1"/>
                <c:pt idx="0">
                  <c:v>Wind</c:v>
                </c:pt>
              </c:strCache>
            </c:strRef>
          </c:tx>
          <c:spPr>
            <a:solidFill>
              <a:srgbClr val="E78AC3"/>
            </a:solidFill>
          </c:spPr>
          <c:cat>
            <c:multiLvlStrRef>
              <c:f>'Overall FIT by Tech'!$D$3:$BX$4</c:f>
              <c:multiLvlStrCache>
                <c:ptCount val="73"/>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lvl>
                <c:lvl>
                  <c:pt idx="1">
                    <c:v>2010</c:v>
                  </c:pt>
                  <c:pt idx="13">
                    <c:v>2011</c:v>
                  </c:pt>
                  <c:pt idx="25">
                    <c:v>2012</c:v>
                  </c:pt>
                  <c:pt idx="37">
                    <c:v>2013</c:v>
                  </c:pt>
                  <c:pt idx="49">
                    <c:v>2014</c:v>
                  </c:pt>
                  <c:pt idx="61">
                    <c:v>2015</c:v>
                  </c:pt>
                </c:lvl>
              </c:multiLvlStrCache>
            </c:multiLvlStrRef>
          </c:cat>
          <c:val>
            <c:numRef>
              <c:f>'Overall FIT by Tech'!$D$19:$BX$19</c:f>
              <c:numCache>
                <c:formatCode>_(* #,##0_);_(* \(#,##0\);_(* "-"_);_(@_)</c:formatCode>
                <c:ptCount val="73"/>
                <c:pt idx="0">
                  <c:v>961</c:v>
                </c:pt>
                <c:pt idx="1">
                  <c:v>984</c:v>
                </c:pt>
                <c:pt idx="2">
                  <c:v>1019</c:v>
                </c:pt>
                <c:pt idx="3">
                  <c:v>1073</c:v>
                </c:pt>
                <c:pt idx="4">
                  <c:v>1110</c:v>
                </c:pt>
                <c:pt idx="5">
                  <c:v>1160</c:v>
                </c:pt>
                <c:pt idx="6">
                  <c:v>1213</c:v>
                </c:pt>
                <c:pt idx="7">
                  <c:v>1270</c:v>
                </c:pt>
                <c:pt idx="8">
                  <c:v>1324</c:v>
                </c:pt>
                <c:pt idx="9">
                  <c:v>1381</c:v>
                </c:pt>
                <c:pt idx="10">
                  <c:v>1463</c:v>
                </c:pt>
                <c:pt idx="11">
                  <c:v>1542</c:v>
                </c:pt>
                <c:pt idx="12">
                  <c:v>1585</c:v>
                </c:pt>
                <c:pt idx="13">
                  <c:v>1640</c:v>
                </c:pt>
                <c:pt idx="14">
                  <c:v>1697</c:v>
                </c:pt>
                <c:pt idx="15">
                  <c:v>1788</c:v>
                </c:pt>
                <c:pt idx="16">
                  <c:v>1860</c:v>
                </c:pt>
                <c:pt idx="17">
                  <c:v>1949</c:v>
                </c:pt>
                <c:pt idx="18">
                  <c:v>2153</c:v>
                </c:pt>
                <c:pt idx="19">
                  <c:v>2216</c:v>
                </c:pt>
                <c:pt idx="20">
                  <c:v>2286</c:v>
                </c:pt>
                <c:pt idx="21">
                  <c:v>2380</c:v>
                </c:pt>
                <c:pt idx="22">
                  <c:v>2457</c:v>
                </c:pt>
                <c:pt idx="23">
                  <c:v>2537</c:v>
                </c:pt>
                <c:pt idx="24">
                  <c:v>2620</c:v>
                </c:pt>
                <c:pt idx="25">
                  <c:v>2752</c:v>
                </c:pt>
                <c:pt idx="26">
                  <c:v>2909</c:v>
                </c:pt>
                <c:pt idx="27">
                  <c:v>3347</c:v>
                </c:pt>
                <c:pt idx="28">
                  <c:v>3419</c:v>
                </c:pt>
                <c:pt idx="29">
                  <c:v>3535</c:v>
                </c:pt>
                <c:pt idx="30">
                  <c:v>3680</c:v>
                </c:pt>
                <c:pt idx="31">
                  <c:v>3806</c:v>
                </c:pt>
                <c:pt idx="32">
                  <c:v>3972</c:v>
                </c:pt>
                <c:pt idx="33">
                  <c:v>4178</c:v>
                </c:pt>
                <c:pt idx="34">
                  <c:v>4419</c:v>
                </c:pt>
                <c:pt idx="35">
                  <c:v>5184</c:v>
                </c:pt>
                <c:pt idx="36">
                  <c:v>5203</c:v>
                </c:pt>
                <c:pt idx="37">
                  <c:v>5238</c:v>
                </c:pt>
                <c:pt idx="38">
                  <c:v>5306</c:v>
                </c:pt>
                <c:pt idx="39">
                  <c:v>5352</c:v>
                </c:pt>
                <c:pt idx="40">
                  <c:v>5375</c:v>
                </c:pt>
                <c:pt idx="41">
                  <c:v>5417</c:v>
                </c:pt>
                <c:pt idx="42">
                  <c:v>5456</c:v>
                </c:pt>
                <c:pt idx="43">
                  <c:v>5494</c:v>
                </c:pt>
                <c:pt idx="44">
                  <c:v>5528</c:v>
                </c:pt>
                <c:pt idx="45">
                  <c:v>5605</c:v>
                </c:pt>
                <c:pt idx="46">
                  <c:v>5664</c:v>
                </c:pt>
                <c:pt idx="47">
                  <c:v>5733</c:v>
                </c:pt>
                <c:pt idx="48">
                  <c:v>5800</c:v>
                </c:pt>
                <c:pt idx="49">
                  <c:v>5850</c:v>
                </c:pt>
                <c:pt idx="50">
                  <c:v>5937</c:v>
                </c:pt>
                <c:pt idx="51">
                  <c:v>6394</c:v>
                </c:pt>
                <c:pt idx="52">
                  <c:v>6414</c:v>
                </c:pt>
                <c:pt idx="53">
                  <c:v>6446</c:v>
                </c:pt>
                <c:pt idx="54">
                  <c:v>6485</c:v>
                </c:pt>
                <c:pt idx="55">
                  <c:v>6518</c:v>
                </c:pt>
                <c:pt idx="56">
                  <c:v>6558</c:v>
                </c:pt>
                <c:pt idx="57">
                  <c:v>6666</c:v>
                </c:pt>
                <c:pt idx="58">
                  <c:v>6714</c:v>
                </c:pt>
                <c:pt idx="59">
                  <c:v>6778</c:v>
                </c:pt>
                <c:pt idx="60">
                  <c:v>6917</c:v>
                </c:pt>
                <c:pt idx="61">
                  <c:v>6919</c:v>
                </c:pt>
                <c:pt idx="62">
                  <c:v>6934</c:v>
                </c:pt>
                <c:pt idx="63">
                  <c:v>7035</c:v>
                </c:pt>
                <c:pt idx="64">
                  <c:v>7047</c:v>
                </c:pt>
                <c:pt idx="65">
                  <c:v>7061</c:v>
                </c:pt>
                <c:pt idx="66">
                  <c:v>7089</c:v>
                </c:pt>
                <c:pt idx="67">
                  <c:v>7130</c:v>
                </c:pt>
                <c:pt idx="68">
                  <c:v>7152</c:v>
                </c:pt>
                <c:pt idx="69">
                  <c:v>7208</c:v>
                </c:pt>
                <c:pt idx="70">
                  <c:v>7213</c:v>
                </c:pt>
                <c:pt idx="71">
                  <c:v>7220</c:v>
                </c:pt>
                <c:pt idx="72">
                  <c:v>7236</c:v>
                </c:pt>
              </c:numCache>
            </c:numRef>
          </c:val>
        </c:ser>
        <c:ser>
          <c:idx val="3"/>
          <c:order val="3"/>
          <c:tx>
            <c:strRef>
              <c:f>'Overall FIT by Tech'!$C$20</c:f>
              <c:strCache>
                <c:ptCount val="1"/>
                <c:pt idx="0">
                  <c:v>AD</c:v>
                </c:pt>
              </c:strCache>
            </c:strRef>
          </c:tx>
          <c:spPr>
            <a:solidFill>
              <a:srgbClr val="8DA0CB"/>
            </a:solidFill>
          </c:spPr>
          <c:cat>
            <c:multiLvlStrRef>
              <c:f>'Overall FIT by Tech'!$D$3:$BX$4</c:f>
              <c:multiLvlStrCache>
                <c:ptCount val="73"/>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lvl>
                <c:lvl>
                  <c:pt idx="1">
                    <c:v>2010</c:v>
                  </c:pt>
                  <c:pt idx="13">
                    <c:v>2011</c:v>
                  </c:pt>
                  <c:pt idx="25">
                    <c:v>2012</c:v>
                  </c:pt>
                  <c:pt idx="37">
                    <c:v>2013</c:v>
                  </c:pt>
                  <c:pt idx="49">
                    <c:v>2014</c:v>
                  </c:pt>
                  <c:pt idx="61">
                    <c:v>2015</c:v>
                  </c:pt>
                </c:lvl>
              </c:multiLvlStrCache>
            </c:multiLvlStrRef>
          </c:cat>
          <c:val>
            <c:numRef>
              <c:f>'Overall FIT by Tech'!$D$20:$BX$20</c:f>
              <c:numCache>
                <c:formatCode>_(* #,##0_);_(* \(#,##0\);_(* "-"_);_(@_)</c:formatCode>
                <c:ptCount val="73"/>
                <c:pt idx="0">
                  <c:v>2</c:v>
                </c:pt>
                <c:pt idx="1">
                  <c:v>2</c:v>
                </c:pt>
                <c:pt idx="2">
                  <c:v>2</c:v>
                </c:pt>
                <c:pt idx="3">
                  <c:v>3</c:v>
                </c:pt>
                <c:pt idx="4">
                  <c:v>3</c:v>
                </c:pt>
                <c:pt idx="5">
                  <c:v>3</c:v>
                </c:pt>
                <c:pt idx="6">
                  <c:v>4</c:v>
                </c:pt>
                <c:pt idx="7">
                  <c:v>5</c:v>
                </c:pt>
                <c:pt idx="8">
                  <c:v>7</c:v>
                </c:pt>
                <c:pt idx="9">
                  <c:v>8</c:v>
                </c:pt>
                <c:pt idx="10">
                  <c:v>8</c:v>
                </c:pt>
                <c:pt idx="11">
                  <c:v>8</c:v>
                </c:pt>
                <c:pt idx="12">
                  <c:v>8</c:v>
                </c:pt>
                <c:pt idx="13">
                  <c:v>11</c:v>
                </c:pt>
                <c:pt idx="14">
                  <c:v>11</c:v>
                </c:pt>
                <c:pt idx="15">
                  <c:v>14</c:v>
                </c:pt>
                <c:pt idx="16">
                  <c:v>15</c:v>
                </c:pt>
                <c:pt idx="17">
                  <c:v>18</c:v>
                </c:pt>
                <c:pt idx="18">
                  <c:v>19</c:v>
                </c:pt>
                <c:pt idx="19">
                  <c:v>19</c:v>
                </c:pt>
                <c:pt idx="20">
                  <c:v>21</c:v>
                </c:pt>
                <c:pt idx="21">
                  <c:v>21</c:v>
                </c:pt>
                <c:pt idx="22">
                  <c:v>22</c:v>
                </c:pt>
                <c:pt idx="23">
                  <c:v>23</c:v>
                </c:pt>
                <c:pt idx="24">
                  <c:v>26</c:v>
                </c:pt>
                <c:pt idx="25">
                  <c:v>28</c:v>
                </c:pt>
                <c:pt idx="26">
                  <c:v>28</c:v>
                </c:pt>
                <c:pt idx="27">
                  <c:v>28</c:v>
                </c:pt>
                <c:pt idx="28">
                  <c:v>30</c:v>
                </c:pt>
                <c:pt idx="29">
                  <c:v>34</c:v>
                </c:pt>
                <c:pt idx="30">
                  <c:v>38</c:v>
                </c:pt>
                <c:pt idx="31">
                  <c:v>43</c:v>
                </c:pt>
                <c:pt idx="32">
                  <c:v>45</c:v>
                </c:pt>
                <c:pt idx="33">
                  <c:v>51</c:v>
                </c:pt>
                <c:pt idx="34">
                  <c:v>55</c:v>
                </c:pt>
                <c:pt idx="35">
                  <c:v>61</c:v>
                </c:pt>
                <c:pt idx="36">
                  <c:v>64</c:v>
                </c:pt>
                <c:pt idx="37">
                  <c:v>67</c:v>
                </c:pt>
                <c:pt idx="38">
                  <c:v>69</c:v>
                </c:pt>
                <c:pt idx="39">
                  <c:v>70</c:v>
                </c:pt>
                <c:pt idx="40">
                  <c:v>72</c:v>
                </c:pt>
                <c:pt idx="41">
                  <c:v>72</c:v>
                </c:pt>
                <c:pt idx="42">
                  <c:v>77</c:v>
                </c:pt>
                <c:pt idx="43">
                  <c:v>80</c:v>
                </c:pt>
                <c:pt idx="44">
                  <c:v>85</c:v>
                </c:pt>
                <c:pt idx="45">
                  <c:v>88</c:v>
                </c:pt>
                <c:pt idx="46">
                  <c:v>92</c:v>
                </c:pt>
                <c:pt idx="47">
                  <c:v>98</c:v>
                </c:pt>
                <c:pt idx="48">
                  <c:v>106</c:v>
                </c:pt>
                <c:pt idx="49">
                  <c:v>108</c:v>
                </c:pt>
                <c:pt idx="50">
                  <c:v>112</c:v>
                </c:pt>
                <c:pt idx="51">
                  <c:v>121</c:v>
                </c:pt>
                <c:pt idx="52">
                  <c:v>122</c:v>
                </c:pt>
                <c:pt idx="53">
                  <c:v>124</c:v>
                </c:pt>
                <c:pt idx="54">
                  <c:v>128</c:v>
                </c:pt>
                <c:pt idx="55">
                  <c:v>130</c:v>
                </c:pt>
                <c:pt idx="56">
                  <c:v>139</c:v>
                </c:pt>
                <c:pt idx="57">
                  <c:v>154</c:v>
                </c:pt>
                <c:pt idx="58">
                  <c:v>162</c:v>
                </c:pt>
                <c:pt idx="59">
                  <c:v>187</c:v>
                </c:pt>
                <c:pt idx="60">
                  <c:v>212</c:v>
                </c:pt>
                <c:pt idx="61">
                  <c:v>213</c:v>
                </c:pt>
                <c:pt idx="62">
                  <c:v>214</c:v>
                </c:pt>
                <c:pt idx="63">
                  <c:v>225</c:v>
                </c:pt>
                <c:pt idx="64">
                  <c:v>225</c:v>
                </c:pt>
                <c:pt idx="65">
                  <c:v>226</c:v>
                </c:pt>
                <c:pt idx="66">
                  <c:v>228</c:v>
                </c:pt>
                <c:pt idx="67">
                  <c:v>230</c:v>
                </c:pt>
                <c:pt idx="68">
                  <c:v>232</c:v>
                </c:pt>
                <c:pt idx="69">
                  <c:v>234</c:v>
                </c:pt>
                <c:pt idx="70">
                  <c:v>234</c:v>
                </c:pt>
                <c:pt idx="71">
                  <c:v>234</c:v>
                </c:pt>
                <c:pt idx="72">
                  <c:v>234</c:v>
                </c:pt>
              </c:numCache>
            </c:numRef>
          </c:val>
        </c:ser>
        <c:ser>
          <c:idx val="4"/>
          <c:order val="4"/>
          <c:tx>
            <c:strRef>
              <c:f>'Overall FIT by Tech'!$C$21</c:f>
              <c:strCache>
                <c:ptCount val="1"/>
                <c:pt idx="0">
                  <c:v>Micro CHP</c:v>
                </c:pt>
              </c:strCache>
            </c:strRef>
          </c:tx>
          <c:spPr>
            <a:solidFill>
              <a:srgbClr val="A6D854"/>
            </a:solidFill>
          </c:spPr>
          <c:cat>
            <c:multiLvlStrRef>
              <c:f>'Overall FIT by Tech'!$D$3:$BX$4</c:f>
              <c:multiLvlStrCache>
                <c:ptCount val="73"/>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lvl>
                <c:lvl>
                  <c:pt idx="1">
                    <c:v>2010</c:v>
                  </c:pt>
                  <c:pt idx="13">
                    <c:v>2011</c:v>
                  </c:pt>
                  <c:pt idx="25">
                    <c:v>2012</c:v>
                  </c:pt>
                  <c:pt idx="37">
                    <c:v>2013</c:v>
                  </c:pt>
                  <c:pt idx="49">
                    <c:v>2014</c:v>
                  </c:pt>
                  <c:pt idx="61">
                    <c:v>2015</c:v>
                  </c:pt>
                </c:lvl>
              </c:multiLvlStrCache>
            </c:multiLvlStrRef>
          </c:cat>
          <c:val>
            <c:numRef>
              <c:f>'Overall FIT by Tech'!$D$21:$BX$21</c:f>
              <c:numCache>
                <c:formatCode>_(* #,##0_);_(* \(#,##0\);_(* "-"_);_(@_)</c:formatCode>
                <c:ptCount val="73"/>
                <c:pt idx="0">
                  <c:v>0</c:v>
                </c:pt>
                <c:pt idx="1">
                  <c:v>0</c:v>
                </c:pt>
                <c:pt idx="2">
                  <c:v>0</c:v>
                </c:pt>
                <c:pt idx="3">
                  <c:v>0</c:v>
                </c:pt>
                <c:pt idx="4">
                  <c:v>0</c:v>
                </c:pt>
                <c:pt idx="5">
                  <c:v>0</c:v>
                </c:pt>
                <c:pt idx="6">
                  <c:v>6</c:v>
                </c:pt>
                <c:pt idx="7">
                  <c:v>16</c:v>
                </c:pt>
                <c:pt idx="8">
                  <c:v>25</c:v>
                </c:pt>
                <c:pt idx="9">
                  <c:v>38</c:v>
                </c:pt>
                <c:pt idx="10">
                  <c:v>56</c:v>
                </c:pt>
                <c:pt idx="11">
                  <c:v>92</c:v>
                </c:pt>
                <c:pt idx="12">
                  <c:v>125</c:v>
                </c:pt>
                <c:pt idx="13">
                  <c:v>152</c:v>
                </c:pt>
                <c:pt idx="14">
                  <c:v>196</c:v>
                </c:pt>
                <c:pt idx="15">
                  <c:v>241</c:v>
                </c:pt>
                <c:pt idx="16">
                  <c:v>266</c:v>
                </c:pt>
                <c:pt idx="17">
                  <c:v>293</c:v>
                </c:pt>
                <c:pt idx="18">
                  <c:v>312</c:v>
                </c:pt>
                <c:pt idx="19">
                  <c:v>332</c:v>
                </c:pt>
                <c:pt idx="20">
                  <c:v>357</c:v>
                </c:pt>
                <c:pt idx="21">
                  <c:v>399</c:v>
                </c:pt>
                <c:pt idx="22">
                  <c:v>428</c:v>
                </c:pt>
                <c:pt idx="23">
                  <c:v>444</c:v>
                </c:pt>
                <c:pt idx="24">
                  <c:v>456</c:v>
                </c:pt>
                <c:pt idx="25">
                  <c:v>461</c:v>
                </c:pt>
                <c:pt idx="26">
                  <c:v>466</c:v>
                </c:pt>
                <c:pt idx="27">
                  <c:v>476</c:v>
                </c:pt>
                <c:pt idx="28">
                  <c:v>484</c:v>
                </c:pt>
                <c:pt idx="29">
                  <c:v>496</c:v>
                </c:pt>
                <c:pt idx="30">
                  <c:v>513</c:v>
                </c:pt>
                <c:pt idx="31">
                  <c:v>519</c:v>
                </c:pt>
                <c:pt idx="32">
                  <c:v>522</c:v>
                </c:pt>
                <c:pt idx="33">
                  <c:v>532</c:v>
                </c:pt>
                <c:pt idx="34">
                  <c:v>547</c:v>
                </c:pt>
                <c:pt idx="35">
                  <c:v>561</c:v>
                </c:pt>
                <c:pt idx="36">
                  <c:v>569</c:v>
                </c:pt>
                <c:pt idx="37">
                  <c:v>580</c:v>
                </c:pt>
                <c:pt idx="38">
                  <c:v>584</c:v>
                </c:pt>
                <c:pt idx="39">
                  <c:v>587</c:v>
                </c:pt>
                <c:pt idx="40">
                  <c:v>592</c:v>
                </c:pt>
                <c:pt idx="41">
                  <c:v>592</c:v>
                </c:pt>
                <c:pt idx="42">
                  <c:v>593</c:v>
                </c:pt>
                <c:pt idx="43">
                  <c:v>594</c:v>
                </c:pt>
                <c:pt idx="44">
                  <c:v>594</c:v>
                </c:pt>
                <c:pt idx="45">
                  <c:v>594</c:v>
                </c:pt>
                <c:pt idx="46">
                  <c:v>596</c:v>
                </c:pt>
                <c:pt idx="47">
                  <c:v>600</c:v>
                </c:pt>
                <c:pt idx="48">
                  <c:v>603</c:v>
                </c:pt>
                <c:pt idx="49">
                  <c:v>608</c:v>
                </c:pt>
                <c:pt idx="50">
                  <c:v>610</c:v>
                </c:pt>
                <c:pt idx="51">
                  <c:v>615</c:v>
                </c:pt>
                <c:pt idx="52">
                  <c:v>615</c:v>
                </c:pt>
                <c:pt idx="53">
                  <c:v>615</c:v>
                </c:pt>
                <c:pt idx="54">
                  <c:v>615</c:v>
                </c:pt>
                <c:pt idx="55">
                  <c:v>617</c:v>
                </c:pt>
                <c:pt idx="56">
                  <c:v>619</c:v>
                </c:pt>
                <c:pt idx="57">
                  <c:v>621</c:v>
                </c:pt>
                <c:pt idx="58">
                  <c:v>625</c:v>
                </c:pt>
                <c:pt idx="59">
                  <c:v>628</c:v>
                </c:pt>
                <c:pt idx="60">
                  <c:v>629</c:v>
                </c:pt>
                <c:pt idx="61">
                  <c:v>636</c:v>
                </c:pt>
                <c:pt idx="62">
                  <c:v>643</c:v>
                </c:pt>
                <c:pt idx="63">
                  <c:v>644</c:v>
                </c:pt>
                <c:pt idx="64">
                  <c:v>646</c:v>
                </c:pt>
                <c:pt idx="65">
                  <c:v>646</c:v>
                </c:pt>
                <c:pt idx="66">
                  <c:v>646</c:v>
                </c:pt>
                <c:pt idx="67">
                  <c:v>647</c:v>
                </c:pt>
                <c:pt idx="68">
                  <c:v>647</c:v>
                </c:pt>
                <c:pt idx="69">
                  <c:v>647</c:v>
                </c:pt>
                <c:pt idx="70">
                  <c:v>647</c:v>
                </c:pt>
                <c:pt idx="71">
                  <c:v>647</c:v>
                </c:pt>
                <c:pt idx="72">
                  <c:v>647</c:v>
                </c:pt>
              </c:numCache>
            </c:numRef>
          </c:val>
        </c:ser>
        <c:dLbls>
          <c:showLegendKey val="0"/>
          <c:showVal val="0"/>
          <c:showCatName val="0"/>
          <c:showSerName val="0"/>
          <c:showPercent val="0"/>
          <c:showBubbleSize val="0"/>
        </c:dLbls>
        <c:axId val="118390144"/>
        <c:axId val="118408320"/>
      </c:areaChart>
      <c:catAx>
        <c:axId val="11839014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8408320"/>
        <c:crossesAt val="0"/>
        <c:auto val="1"/>
        <c:lblAlgn val="ctr"/>
        <c:lblOffset val="100"/>
        <c:tickMarkSkip val="1"/>
        <c:noMultiLvlLbl val="0"/>
      </c:catAx>
      <c:valAx>
        <c:axId val="118408320"/>
        <c:scaling>
          <c:orientation val="minMax"/>
          <c:max val="850000"/>
          <c:min val="0"/>
        </c:scaling>
        <c:delete val="0"/>
        <c:axPos val="r"/>
        <c:title>
          <c:tx>
            <c:rich>
              <a:bodyPr/>
              <a:lstStyle/>
              <a:p>
                <a:pPr>
                  <a:defRPr sz="1200" b="1" i="0" u="none" strike="noStrike" baseline="0">
                    <a:solidFill>
                      <a:srgbClr val="000000"/>
                    </a:solidFill>
                    <a:latin typeface="Calibri"/>
                    <a:ea typeface="Calibri"/>
                    <a:cs typeface="Calibri"/>
                  </a:defRPr>
                </a:pPr>
                <a:r>
                  <a:rPr lang="en-GB"/>
                  <a:t>Number of Installations</a:t>
                </a:r>
              </a:p>
            </c:rich>
          </c:tx>
          <c:layout>
            <c:manualLayout>
              <c:xMode val="edge"/>
              <c:yMode val="edge"/>
              <c:x val="0.97124437650627227"/>
              <c:y val="0.30536873854002461"/>
            </c:manualLayout>
          </c:layout>
          <c:overlay val="0"/>
        </c:title>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18390144"/>
        <c:crosses val="max"/>
        <c:crossBetween val="between"/>
        <c:dispUnits>
          <c:builtInUnit val="thousands"/>
          <c:dispUnitsLbl>
            <c:layout/>
          </c:dispUnitsLbl>
        </c:dispUnits>
      </c:valAx>
    </c:plotArea>
    <c:legend>
      <c:legendPos val="r"/>
      <c:layout>
        <c:manualLayout>
          <c:xMode val="edge"/>
          <c:yMode val="edge"/>
          <c:x val="1.4336726332718246E-2"/>
          <c:y val="6.9068513825127242E-2"/>
          <c:w val="0.10454671471814157"/>
          <c:h val="0.21875451021823281"/>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bg1">
          <a:lumMod val="5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209550</xdr:colOff>
      <xdr:row>15</xdr:row>
      <xdr:rowOff>333376</xdr:rowOff>
    </xdr:from>
    <xdr:to>
      <xdr:col>13</xdr:col>
      <xdr:colOff>334736</xdr:colOff>
      <xdr:row>37</xdr:row>
      <xdr:rowOff>80282</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220435</xdr:colOff>
      <xdr:row>0</xdr:row>
      <xdr:rowOff>117022</xdr:rowOff>
    </xdr:from>
    <xdr:to>
      <xdr:col>13</xdr:col>
      <xdr:colOff>336096</xdr:colOff>
      <xdr:row>15</xdr:row>
      <xdr:rowOff>255814</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D27"/>
  <sheetViews>
    <sheetView topLeftCell="B1" zoomScale="70" zoomScaleNormal="70" workbookViewId="0">
      <selection activeCell="B14" sqref="B14"/>
    </sheetView>
  </sheetViews>
  <sheetFormatPr defaultRowHeight="13.8" x14ac:dyDescent="0.3"/>
  <cols>
    <col min="1" max="1" width="4.44140625" style="261" customWidth="1"/>
    <col min="2" max="2" width="94.5546875" style="261" customWidth="1"/>
    <col min="3" max="3" width="14.44140625" style="261" customWidth="1"/>
    <col min="4" max="4" width="15.44140625" style="261" customWidth="1"/>
    <col min="5" max="5" width="17.33203125" style="261" customWidth="1"/>
    <col min="6" max="6" width="12.88671875" style="261" customWidth="1"/>
    <col min="7" max="255" width="9.109375" style="261"/>
    <col min="256" max="256" width="5.6640625" style="261" customWidth="1"/>
    <col min="257" max="257" width="94.5546875" style="261" customWidth="1"/>
    <col min="258" max="259" width="14.44140625" style="261" customWidth="1"/>
    <col min="260" max="260" width="15.44140625" style="261" customWidth="1"/>
    <col min="261" max="261" width="17.33203125" style="261" customWidth="1"/>
    <col min="262" max="262" width="12.88671875" style="261" customWidth="1"/>
    <col min="263" max="511" width="9.109375" style="261"/>
    <col min="512" max="512" width="5.6640625" style="261" customWidth="1"/>
    <col min="513" max="513" width="94.5546875" style="261" customWidth="1"/>
    <col min="514" max="515" width="14.44140625" style="261" customWidth="1"/>
    <col min="516" max="516" width="15.44140625" style="261" customWidth="1"/>
    <col min="517" max="517" width="17.33203125" style="261" customWidth="1"/>
    <col min="518" max="518" width="12.88671875" style="261" customWidth="1"/>
    <col min="519" max="767" width="9.109375" style="261"/>
    <col min="768" max="768" width="5.6640625" style="261" customWidth="1"/>
    <col min="769" max="769" width="94.5546875" style="261" customWidth="1"/>
    <col min="770" max="771" width="14.44140625" style="261" customWidth="1"/>
    <col min="772" max="772" width="15.44140625" style="261" customWidth="1"/>
    <col min="773" max="773" width="17.33203125" style="261" customWidth="1"/>
    <col min="774" max="774" width="12.88671875" style="261" customWidth="1"/>
    <col min="775" max="1023" width="9.109375" style="261"/>
    <col min="1024" max="1024" width="5.6640625" style="261" customWidth="1"/>
    <col min="1025" max="1025" width="94.5546875" style="261" customWidth="1"/>
    <col min="1026" max="1027" width="14.44140625" style="261" customWidth="1"/>
    <col min="1028" max="1028" width="15.44140625" style="261" customWidth="1"/>
    <col min="1029" max="1029" width="17.33203125" style="261" customWidth="1"/>
    <col min="1030" max="1030" width="12.88671875" style="261" customWidth="1"/>
    <col min="1031" max="1279" width="9.109375" style="261"/>
    <col min="1280" max="1280" width="5.6640625" style="261" customWidth="1"/>
    <col min="1281" max="1281" width="94.5546875" style="261" customWidth="1"/>
    <col min="1282" max="1283" width="14.44140625" style="261" customWidth="1"/>
    <col min="1284" max="1284" width="15.44140625" style="261" customWidth="1"/>
    <col min="1285" max="1285" width="17.33203125" style="261" customWidth="1"/>
    <col min="1286" max="1286" width="12.88671875" style="261" customWidth="1"/>
    <col min="1287" max="1535" width="9.109375" style="261"/>
    <col min="1536" max="1536" width="5.6640625" style="261" customWidth="1"/>
    <col min="1537" max="1537" width="94.5546875" style="261" customWidth="1"/>
    <col min="1538" max="1539" width="14.44140625" style="261" customWidth="1"/>
    <col min="1540" max="1540" width="15.44140625" style="261" customWidth="1"/>
    <col min="1541" max="1541" width="17.33203125" style="261" customWidth="1"/>
    <col min="1542" max="1542" width="12.88671875" style="261" customWidth="1"/>
    <col min="1543" max="1791" width="9.109375" style="261"/>
    <col min="1792" max="1792" width="5.6640625" style="261" customWidth="1"/>
    <col min="1793" max="1793" width="94.5546875" style="261" customWidth="1"/>
    <col min="1794" max="1795" width="14.44140625" style="261" customWidth="1"/>
    <col min="1796" max="1796" width="15.44140625" style="261" customWidth="1"/>
    <col min="1797" max="1797" width="17.33203125" style="261" customWidth="1"/>
    <col min="1798" max="1798" width="12.88671875" style="261" customWidth="1"/>
    <col min="1799" max="2047" width="9.109375" style="261"/>
    <col min="2048" max="2048" width="5.6640625" style="261" customWidth="1"/>
    <col min="2049" max="2049" width="94.5546875" style="261" customWidth="1"/>
    <col min="2050" max="2051" width="14.44140625" style="261" customWidth="1"/>
    <col min="2052" max="2052" width="15.44140625" style="261" customWidth="1"/>
    <col min="2053" max="2053" width="17.33203125" style="261" customWidth="1"/>
    <col min="2054" max="2054" width="12.88671875" style="261" customWidth="1"/>
    <col min="2055" max="2303" width="9.109375" style="261"/>
    <col min="2304" max="2304" width="5.6640625" style="261" customWidth="1"/>
    <col min="2305" max="2305" width="94.5546875" style="261" customWidth="1"/>
    <col min="2306" max="2307" width="14.44140625" style="261" customWidth="1"/>
    <col min="2308" max="2308" width="15.44140625" style="261" customWidth="1"/>
    <col min="2309" max="2309" width="17.33203125" style="261" customWidth="1"/>
    <col min="2310" max="2310" width="12.88671875" style="261" customWidth="1"/>
    <col min="2311" max="2559" width="9.109375" style="261"/>
    <col min="2560" max="2560" width="5.6640625" style="261" customWidth="1"/>
    <col min="2561" max="2561" width="94.5546875" style="261" customWidth="1"/>
    <col min="2562" max="2563" width="14.44140625" style="261" customWidth="1"/>
    <col min="2564" max="2564" width="15.44140625" style="261" customWidth="1"/>
    <col min="2565" max="2565" width="17.33203125" style="261" customWidth="1"/>
    <col min="2566" max="2566" width="12.88671875" style="261" customWidth="1"/>
    <col min="2567" max="2815" width="9.109375" style="261"/>
    <col min="2816" max="2816" width="5.6640625" style="261" customWidth="1"/>
    <col min="2817" max="2817" width="94.5546875" style="261" customWidth="1"/>
    <col min="2818" max="2819" width="14.44140625" style="261" customWidth="1"/>
    <col min="2820" max="2820" width="15.44140625" style="261" customWidth="1"/>
    <col min="2821" max="2821" width="17.33203125" style="261" customWidth="1"/>
    <col min="2822" max="2822" width="12.88671875" style="261" customWidth="1"/>
    <col min="2823" max="3071" width="9.109375" style="261"/>
    <col min="3072" max="3072" width="5.6640625" style="261" customWidth="1"/>
    <col min="3073" max="3073" width="94.5546875" style="261" customWidth="1"/>
    <col min="3074" max="3075" width="14.44140625" style="261" customWidth="1"/>
    <col min="3076" max="3076" width="15.44140625" style="261" customWidth="1"/>
    <col min="3077" max="3077" width="17.33203125" style="261" customWidth="1"/>
    <col min="3078" max="3078" width="12.88671875" style="261" customWidth="1"/>
    <col min="3079" max="3327" width="9.109375" style="261"/>
    <col min="3328" max="3328" width="5.6640625" style="261" customWidth="1"/>
    <col min="3329" max="3329" width="94.5546875" style="261" customWidth="1"/>
    <col min="3330" max="3331" width="14.44140625" style="261" customWidth="1"/>
    <col min="3332" max="3332" width="15.44140625" style="261" customWidth="1"/>
    <col min="3333" max="3333" width="17.33203125" style="261" customWidth="1"/>
    <col min="3334" max="3334" width="12.88671875" style="261" customWidth="1"/>
    <col min="3335" max="3583" width="9.109375" style="261"/>
    <col min="3584" max="3584" width="5.6640625" style="261" customWidth="1"/>
    <col min="3585" max="3585" width="94.5546875" style="261" customWidth="1"/>
    <col min="3586" max="3587" width="14.44140625" style="261" customWidth="1"/>
    <col min="3588" max="3588" width="15.44140625" style="261" customWidth="1"/>
    <col min="3589" max="3589" width="17.33203125" style="261" customWidth="1"/>
    <col min="3590" max="3590" width="12.88671875" style="261" customWidth="1"/>
    <col min="3591" max="3839" width="9.109375" style="261"/>
    <col min="3840" max="3840" width="5.6640625" style="261" customWidth="1"/>
    <col min="3841" max="3841" width="94.5546875" style="261" customWidth="1"/>
    <col min="3842" max="3843" width="14.44140625" style="261" customWidth="1"/>
    <col min="3844" max="3844" width="15.44140625" style="261" customWidth="1"/>
    <col min="3845" max="3845" width="17.33203125" style="261" customWidth="1"/>
    <col min="3846" max="3846" width="12.88671875" style="261" customWidth="1"/>
    <col min="3847" max="4095" width="9.109375" style="261"/>
    <col min="4096" max="4096" width="5.6640625" style="261" customWidth="1"/>
    <col min="4097" max="4097" width="94.5546875" style="261" customWidth="1"/>
    <col min="4098" max="4099" width="14.44140625" style="261" customWidth="1"/>
    <col min="4100" max="4100" width="15.44140625" style="261" customWidth="1"/>
    <col min="4101" max="4101" width="17.33203125" style="261" customWidth="1"/>
    <col min="4102" max="4102" width="12.88671875" style="261" customWidth="1"/>
    <col min="4103" max="4351" width="9.109375" style="261"/>
    <col min="4352" max="4352" width="5.6640625" style="261" customWidth="1"/>
    <col min="4353" max="4353" width="94.5546875" style="261" customWidth="1"/>
    <col min="4354" max="4355" width="14.44140625" style="261" customWidth="1"/>
    <col min="4356" max="4356" width="15.44140625" style="261" customWidth="1"/>
    <col min="4357" max="4357" width="17.33203125" style="261" customWidth="1"/>
    <col min="4358" max="4358" width="12.88671875" style="261" customWidth="1"/>
    <col min="4359" max="4607" width="9.109375" style="261"/>
    <col min="4608" max="4608" width="5.6640625" style="261" customWidth="1"/>
    <col min="4609" max="4609" width="94.5546875" style="261" customWidth="1"/>
    <col min="4610" max="4611" width="14.44140625" style="261" customWidth="1"/>
    <col min="4612" max="4612" width="15.44140625" style="261" customWidth="1"/>
    <col min="4613" max="4613" width="17.33203125" style="261" customWidth="1"/>
    <col min="4614" max="4614" width="12.88671875" style="261" customWidth="1"/>
    <col min="4615" max="4863" width="9.109375" style="261"/>
    <col min="4864" max="4864" width="5.6640625" style="261" customWidth="1"/>
    <col min="4865" max="4865" width="94.5546875" style="261" customWidth="1"/>
    <col min="4866" max="4867" width="14.44140625" style="261" customWidth="1"/>
    <col min="4868" max="4868" width="15.44140625" style="261" customWidth="1"/>
    <col min="4869" max="4869" width="17.33203125" style="261" customWidth="1"/>
    <col min="4870" max="4870" width="12.88671875" style="261" customWidth="1"/>
    <col min="4871" max="5119" width="9.109375" style="261"/>
    <col min="5120" max="5120" width="5.6640625" style="261" customWidth="1"/>
    <col min="5121" max="5121" width="94.5546875" style="261" customWidth="1"/>
    <col min="5122" max="5123" width="14.44140625" style="261" customWidth="1"/>
    <col min="5124" max="5124" width="15.44140625" style="261" customWidth="1"/>
    <col min="5125" max="5125" width="17.33203125" style="261" customWidth="1"/>
    <col min="5126" max="5126" width="12.88671875" style="261" customWidth="1"/>
    <col min="5127" max="5375" width="9.109375" style="261"/>
    <col min="5376" max="5376" width="5.6640625" style="261" customWidth="1"/>
    <col min="5377" max="5377" width="94.5546875" style="261" customWidth="1"/>
    <col min="5378" max="5379" width="14.44140625" style="261" customWidth="1"/>
    <col min="5380" max="5380" width="15.44140625" style="261" customWidth="1"/>
    <col min="5381" max="5381" width="17.33203125" style="261" customWidth="1"/>
    <col min="5382" max="5382" width="12.88671875" style="261" customWidth="1"/>
    <col min="5383" max="5631" width="9.109375" style="261"/>
    <col min="5632" max="5632" width="5.6640625" style="261" customWidth="1"/>
    <col min="5633" max="5633" width="94.5546875" style="261" customWidth="1"/>
    <col min="5634" max="5635" width="14.44140625" style="261" customWidth="1"/>
    <col min="5636" max="5636" width="15.44140625" style="261" customWidth="1"/>
    <col min="5637" max="5637" width="17.33203125" style="261" customWidth="1"/>
    <col min="5638" max="5638" width="12.88671875" style="261" customWidth="1"/>
    <col min="5639" max="5887" width="9.109375" style="261"/>
    <col min="5888" max="5888" width="5.6640625" style="261" customWidth="1"/>
    <col min="5889" max="5889" width="94.5546875" style="261" customWidth="1"/>
    <col min="5890" max="5891" width="14.44140625" style="261" customWidth="1"/>
    <col min="5892" max="5892" width="15.44140625" style="261" customWidth="1"/>
    <col min="5893" max="5893" width="17.33203125" style="261" customWidth="1"/>
    <col min="5894" max="5894" width="12.88671875" style="261" customWidth="1"/>
    <col min="5895" max="6143" width="9.109375" style="261"/>
    <col min="6144" max="6144" width="5.6640625" style="261" customWidth="1"/>
    <col min="6145" max="6145" width="94.5546875" style="261" customWidth="1"/>
    <col min="6146" max="6147" width="14.44140625" style="261" customWidth="1"/>
    <col min="6148" max="6148" width="15.44140625" style="261" customWidth="1"/>
    <col min="6149" max="6149" width="17.33203125" style="261" customWidth="1"/>
    <col min="6150" max="6150" width="12.88671875" style="261" customWidth="1"/>
    <col min="6151" max="6399" width="9.109375" style="261"/>
    <col min="6400" max="6400" width="5.6640625" style="261" customWidth="1"/>
    <col min="6401" max="6401" width="94.5546875" style="261" customWidth="1"/>
    <col min="6402" max="6403" width="14.44140625" style="261" customWidth="1"/>
    <col min="6404" max="6404" width="15.44140625" style="261" customWidth="1"/>
    <col min="6405" max="6405" width="17.33203125" style="261" customWidth="1"/>
    <col min="6406" max="6406" width="12.88671875" style="261" customWidth="1"/>
    <col min="6407" max="6655" width="9.109375" style="261"/>
    <col min="6656" max="6656" width="5.6640625" style="261" customWidth="1"/>
    <col min="6657" max="6657" width="94.5546875" style="261" customWidth="1"/>
    <col min="6658" max="6659" width="14.44140625" style="261" customWidth="1"/>
    <col min="6660" max="6660" width="15.44140625" style="261" customWidth="1"/>
    <col min="6661" max="6661" width="17.33203125" style="261" customWidth="1"/>
    <col min="6662" max="6662" width="12.88671875" style="261" customWidth="1"/>
    <col min="6663" max="6911" width="9.109375" style="261"/>
    <col min="6912" max="6912" width="5.6640625" style="261" customWidth="1"/>
    <col min="6913" max="6913" width="94.5546875" style="261" customWidth="1"/>
    <col min="6914" max="6915" width="14.44140625" style="261" customWidth="1"/>
    <col min="6916" max="6916" width="15.44140625" style="261" customWidth="1"/>
    <col min="6917" max="6917" width="17.33203125" style="261" customWidth="1"/>
    <col min="6918" max="6918" width="12.88671875" style="261" customWidth="1"/>
    <col min="6919" max="7167" width="9.109375" style="261"/>
    <col min="7168" max="7168" width="5.6640625" style="261" customWidth="1"/>
    <col min="7169" max="7169" width="94.5546875" style="261" customWidth="1"/>
    <col min="7170" max="7171" width="14.44140625" style="261" customWidth="1"/>
    <col min="7172" max="7172" width="15.44140625" style="261" customWidth="1"/>
    <col min="7173" max="7173" width="17.33203125" style="261" customWidth="1"/>
    <col min="7174" max="7174" width="12.88671875" style="261" customWidth="1"/>
    <col min="7175" max="7423" width="9.109375" style="261"/>
    <col min="7424" max="7424" width="5.6640625" style="261" customWidth="1"/>
    <col min="7425" max="7425" width="94.5546875" style="261" customWidth="1"/>
    <col min="7426" max="7427" width="14.44140625" style="261" customWidth="1"/>
    <col min="7428" max="7428" width="15.44140625" style="261" customWidth="1"/>
    <col min="7429" max="7429" width="17.33203125" style="261" customWidth="1"/>
    <col min="7430" max="7430" width="12.88671875" style="261" customWidth="1"/>
    <col min="7431" max="7679" width="9.109375" style="261"/>
    <col min="7680" max="7680" width="5.6640625" style="261" customWidth="1"/>
    <col min="7681" max="7681" width="94.5546875" style="261" customWidth="1"/>
    <col min="7682" max="7683" width="14.44140625" style="261" customWidth="1"/>
    <col min="7684" max="7684" width="15.44140625" style="261" customWidth="1"/>
    <col min="7685" max="7685" width="17.33203125" style="261" customWidth="1"/>
    <col min="7686" max="7686" width="12.88671875" style="261" customWidth="1"/>
    <col min="7687" max="7935" width="9.109375" style="261"/>
    <col min="7936" max="7936" width="5.6640625" style="261" customWidth="1"/>
    <col min="7937" max="7937" width="94.5546875" style="261" customWidth="1"/>
    <col min="7938" max="7939" width="14.44140625" style="261" customWidth="1"/>
    <col min="7940" max="7940" width="15.44140625" style="261" customWidth="1"/>
    <col min="7941" max="7941" width="17.33203125" style="261" customWidth="1"/>
    <col min="7942" max="7942" width="12.88671875" style="261" customWidth="1"/>
    <col min="7943" max="8191" width="9.109375" style="261"/>
    <col min="8192" max="8192" width="5.6640625" style="261" customWidth="1"/>
    <col min="8193" max="8193" width="94.5546875" style="261" customWidth="1"/>
    <col min="8194" max="8195" width="14.44140625" style="261" customWidth="1"/>
    <col min="8196" max="8196" width="15.44140625" style="261" customWidth="1"/>
    <col min="8197" max="8197" width="17.33203125" style="261" customWidth="1"/>
    <col min="8198" max="8198" width="12.88671875" style="261" customWidth="1"/>
    <col min="8199" max="8447" width="9.109375" style="261"/>
    <col min="8448" max="8448" width="5.6640625" style="261" customWidth="1"/>
    <col min="8449" max="8449" width="94.5546875" style="261" customWidth="1"/>
    <col min="8450" max="8451" width="14.44140625" style="261" customWidth="1"/>
    <col min="8452" max="8452" width="15.44140625" style="261" customWidth="1"/>
    <col min="8453" max="8453" width="17.33203125" style="261" customWidth="1"/>
    <col min="8454" max="8454" width="12.88671875" style="261" customWidth="1"/>
    <col min="8455" max="8703" width="9.109375" style="261"/>
    <col min="8704" max="8704" width="5.6640625" style="261" customWidth="1"/>
    <col min="8705" max="8705" width="94.5546875" style="261" customWidth="1"/>
    <col min="8706" max="8707" width="14.44140625" style="261" customWidth="1"/>
    <col min="8708" max="8708" width="15.44140625" style="261" customWidth="1"/>
    <col min="8709" max="8709" width="17.33203125" style="261" customWidth="1"/>
    <col min="8710" max="8710" width="12.88671875" style="261" customWidth="1"/>
    <col min="8711" max="8959" width="9.109375" style="261"/>
    <col min="8960" max="8960" width="5.6640625" style="261" customWidth="1"/>
    <col min="8961" max="8961" width="94.5546875" style="261" customWidth="1"/>
    <col min="8962" max="8963" width="14.44140625" style="261" customWidth="1"/>
    <col min="8964" max="8964" width="15.44140625" style="261" customWidth="1"/>
    <col min="8965" max="8965" width="17.33203125" style="261" customWidth="1"/>
    <col min="8966" max="8966" width="12.88671875" style="261" customWidth="1"/>
    <col min="8967" max="9215" width="9.109375" style="261"/>
    <col min="9216" max="9216" width="5.6640625" style="261" customWidth="1"/>
    <col min="9217" max="9217" width="94.5546875" style="261" customWidth="1"/>
    <col min="9218" max="9219" width="14.44140625" style="261" customWidth="1"/>
    <col min="9220" max="9220" width="15.44140625" style="261" customWidth="1"/>
    <col min="9221" max="9221" width="17.33203125" style="261" customWidth="1"/>
    <col min="9222" max="9222" width="12.88671875" style="261" customWidth="1"/>
    <col min="9223" max="9471" width="9.109375" style="261"/>
    <col min="9472" max="9472" width="5.6640625" style="261" customWidth="1"/>
    <col min="9473" max="9473" width="94.5546875" style="261" customWidth="1"/>
    <col min="9474" max="9475" width="14.44140625" style="261" customWidth="1"/>
    <col min="9476" max="9476" width="15.44140625" style="261" customWidth="1"/>
    <col min="9477" max="9477" width="17.33203125" style="261" customWidth="1"/>
    <col min="9478" max="9478" width="12.88671875" style="261" customWidth="1"/>
    <col min="9479" max="9727" width="9.109375" style="261"/>
    <col min="9728" max="9728" width="5.6640625" style="261" customWidth="1"/>
    <col min="9729" max="9729" width="94.5546875" style="261" customWidth="1"/>
    <col min="9730" max="9731" width="14.44140625" style="261" customWidth="1"/>
    <col min="9732" max="9732" width="15.44140625" style="261" customWidth="1"/>
    <col min="9733" max="9733" width="17.33203125" style="261" customWidth="1"/>
    <col min="9734" max="9734" width="12.88671875" style="261" customWidth="1"/>
    <col min="9735" max="9983" width="9.109375" style="261"/>
    <col min="9984" max="9984" width="5.6640625" style="261" customWidth="1"/>
    <col min="9985" max="9985" width="94.5546875" style="261" customWidth="1"/>
    <col min="9986" max="9987" width="14.44140625" style="261" customWidth="1"/>
    <col min="9988" max="9988" width="15.44140625" style="261" customWidth="1"/>
    <col min="9989" max="9989" width="17.33203125" style="261" customWidth="1"/>
    <col min="9990" max="9990" width="12.88671875" style="261" customWidth="1"/>
    <col min="9991" max="10239" width="9.109375" style="261"/>
    <col min="10240" max="10240" width="5.6640625" style="261" customWidth="1"/>
    <col min="10241" max="10241" width="94.5546875" style="261" customWidth="1"/>
    <col min="10242" max="10243" width="14.44140625" style="261" customWidth="1"/>
    <col min="10244" max="10244" width="15.44140625" style="261" customWidth="1"/>
    <col min="10245" max="10245" width="17.33203125" style="261" customWidth="1"/>
    <col min="10246" max="10246" width="12.88671875" style="261" customWidth="1"/>
    <col min="10247" max="10495" width="9.109375" style="261"/>
    <col min="10496" max="10496" width="5.6640625" style="261" customWidth="1"/>
    <col min="10497" max="10497" width="94.5546875" style="261" customWidth="1"/>
    <col min="10498" max="10499" width="14.44140625" style="261" customWidth="1"/>
    <col min="10500" max="10500" width="15.44140625" style="261" customWidth="1"/>
    <col min="10501" max="10501" width="17.33203125" style="261" customWidth="1"/>
    <col min="10502" max="10502" width="12.88671875" style="261" customWidth="1"/>
    <col min="10503" max="10751" width="9.109375" style="261"/>
    <col min="10752" max="10752" width="5.6640625" style="261" customWidth="1"/>
    <col min="10753" max="10753" width="94.5546875" style="261" customWidth="1"/>
    <col min="10754" max="10755" width="14.44140625" style="261" customWidth="1"/>
    <col min="10756" max="10756" width="15.44140625" style="261" customWidth="1"/>
    <col min="10757" max="10757" width="17.33203125" style="261" customWidth="1"/>
    <col min="10758" max="10758" width="12.88671875" style="261" customWidth="1"/>
    <col min="10759" max="11007" width="9.109375" style="261"/>
    <col min="11008" max="11008" width="5.6640625" style="261" customWidth="1"/>
    <col min="11009" max="11009" width="94.5546875" style="261" customWidth="1"/>
    <col min="11010" max="11011" width="14.44140625" style="261" customWidth="1"/>
    <col min="11012" max="11012" width="15.44140625" style="261" customWidth="1"/>
    <col min="11013" max="11013" width="17.33203125" style="261" customWidth="1"/>
    <col min="11014" max="11014" width="12.88671875" style="261" customWidth="1"/>
    <col min="11015" max="11263" width="9.109375" style="261"/>
    <col min="11264" max="11264" width="5.6640625" style="261" customWidth="1"/>
    <col min="11265" max="11265" width="94.5546875" style="261" customWidth="1"/>
    <col min="11266" max="11267" width="14.44140625" style="261" customWidth="1"/>
    <col min="11268" max="11268" width="15.44140625" style="261" customWidth="1"/>
    <col min="11269" max="11269" width="17.33203125" style="261" customWidth="1"/>
    <col min="11270" max="11270" width="12.88671875" style="261" customWidth="1"/>
    <col min="11271" max="11519" width="9.109375" style="261"/>
    <col min="11520" max="11520" width="5.6640625" style="261" customWidth="1"/>
    <col min="11521" max="11521" width="94.5546875" style="261" customWidth="1"/>
    <col min="11522" max="11523" width="14.44140625" style="261" customWidth="1"/>
    <col min="11524" max="11524" width="15.44140625" style="261" customWidth="1"/>
    <col min="11525" max="11525" width="17.33203125" style="261" customWidth="1"/>
    <col min="11526" max="11526" width="12.88671875" style="261" customWidth="1"/>
    <col min="11527" max="11775" width="9.109375" style="261"/>
    <col min="11776" max="11776" width="5.6640625" style="261" customWidth="1"/>
    <col min="11777" max="11777" width="94.5546875" style="261" customWidth="1"/>
    <col min="11778" max="11779" width="14.44140625" style="261" customWidth="1"/>
    <col min="11780" max="11780" width="15.44140625" style="261" customWidth="1"/>
    <col min="11781" max="11781" width="17.33203125" style="261" customWidth="1"/>
    <col min="11782" max="11782" width="12.88671875" style="261" customWidth="1"/>
    <col min="11783" max="12031" width="9.109375" style="261"/>
    <col min="12032" max="12032" width="5.6640625" style="261" customWidth="1"/>
    <col min="12033" max="12033" width="94.5546875" style="261" customWidth="1"/>
    <col min="12034" max="12035" width="14.44140625" style="261" customWidth="1"/>
    <col min="12036" max="12036" width="15.44140625" style="261" customWidth="1"/>
    <col min="12037" max="12037" width="17.33203125" style="261" customWidth="1"/>
    <col min="12038" max="12038" width="12.88671875" style="261" customWidth="1"/>
    <col min="12039" max="12287" width="9.109375" style="261"/>
    <col min="12288" max="12288" width="5.6640625" style="261" customWidth="1"/>
    <col min="12289" max="12289" width="94.5546875" style="261" customWidth="1"/>
    <col min="12290" max="12291" width="14.44140625" style="261" customWidth="1"/>
    <col min="12292" max="12292" width="15.44140625" style="261" customWidth="1"/>
    <col min="12293" max="12293" width="17.33203125" style="261" customWidth="1"/>
    <col min="12294" max="12294" width="12.88671875" style="261" customWidth="1"/>
    <col min="12295" max="12543" width="9.109375" style="261"/>
    <col min="12544" max="12544" width="5.6640625" style="261" customWidth="1"/>
    <col min="12545" max="12545" width="94.5546875" style="261" customWidth="1"/>
    <col min="12546" max="12547" width="14.44140625" style="261" customWidth="1"/>
    <col min="12548" max="12548" width="15.44140625" style="261" customWidth="1"/>
    <col min="12549" max="12549" width="17.33203125" style="261" customWidth="1"/>
    <col min="12550" max="12550" width="12.88671875" style="261" customWidth="1"/>
    <col min="12551" max="12799" width="9.109375" style="261"/>
    <col min="12800" max="12800" width="5.6640625" style="261" customWidth="1"/>
    <col min="12801" max="12801" width="94.5546875" style="261" customWidth="1"/>
    <col min="12802" max="12803" width="14.44140625" style="261" customWidth="1"/>
    <col min="12804" max="12804" width="15.44140625" style="261" customWidth="1"/>
    <col min="12805" max="12805" width="17.33203125" style="261" customWidth="1"/>
    <col min="12806" max="12806" width="12.88671875" style="261" customWidth="1"/>
    <col min="12807" max="13055" width="9.109375" style="261"/>
    <col min="13056" max="13056" width="5.6640625" style="261" customWidth="1"/>
    <col min="13057" max="13057" width="94.5546875" style="261" customWidth="1"/>
    <col min="13058" max="13059" width="14.44140625" style="261" customWidth="1"/>
    <col min="13060" max="13060" width="15.44140625" style="261" customWidth="1"/>
    <col min="13061" max="13061" width="17.33203125" style="261" customWidth="1"/>
    <col min="13062" max="13062" width="12.88671875" style="261" customWidth="1"/>
    <col min="13063" max="13311" width="9.109375" style="261"/>
    <col min="13312" max="13312" width="5.6640625" style="261" customWidth="1"/>
    <col min="13313" max="13313" width="94.5546875" style="261" customWidth="1"/>
    <col min="13314" max="13315" width="14.44140625" style="261" customWidth="1"/>
    <col min="13316" max="13316" width="15.44140625" style="261" customWidth="1"/>
    <col min="13317" max="13317" width="17.33203125" style="261" customWidth="1"/>
    <col min="13318" max="13318" width="12.88671875" style="261" customWidth="1"/>
    <col min="13319" max="13567" width="9.109375" style="261"/>
    <col min="13568" max="13568" width="5.6640625" style="261" customWidth="1"/>
    <col min="13569" max="13569" width="94.5546875" style="261" customWidth="1"/>
    <col min="13570" max="13571" width="14.44140625" style="261" customWidth="1"/>
    <col min="13572" max="13572" width="15.44140625" style="261" customWidth="1"/>
    <col min="13573" max="13573" width="17.33203125" style="261" customWidth="1"/>
    <col min="13574" max="13574" width="12.88671875" style="261" customWidth="1"/>
    <col min="13575" max="13823" width="9.109375" style="261"/>
    <col min="13824" max="13824" width="5.6640625" style="261" customWidth="1"/>
    <col min="13825" max="13825" width="94.5546875" style="261" customWidth="1"/>
    <col min="13826" max="13827" width="14.44140625" style="261" customWidth="1"/>
    <col min="13828" max="13828" width="15.44140625" style="261" customWidth="1"/>
    <col min="13829" max="13829" width="17.33203125" style="261" customWidth="1"/>
    <col min="13830" max="13830" width="12.88671875" style="261" customWidth="1"/>
    <col min="13831" max="14079" width="9.109375" style="261"/>
    <col min="14080" max="14080" width="5.6640625" style="261" customWidth="1"/>
    <col min="14081" max="14081" width="94.5546875" style="261" customWidth="1"/>
    <col min="14082" max="14083" width="14.44140625" style="261" customWidth="1"/>
    <col min="14084" max="14084" width="15.44140625" style="261" customWidth="1"/>
    <col min="14085" max="14085" width="17.33203125" style="261" customWidth="1"/>
    <col min="14086" max="14086" width="12.88671875" style="261" customWidth="1"/>
    <col min="14087" max="14335" width="9.109375" style="261"/>
    <col min="14336" max="14336" width="5.6640625" style="261" customWidth="1"/>
    <col min="14337" max="14337" width="94.5546875" style="261" customWidth="1"/>
    <col min="14338" max="14339" width="14.44140625" style="261" customWidth="1"/>
    <col min="14340" max="14340" width="15.44140625" style="261" customWidth="1"/>
    <col min="14341" max="14341" width="17.33203125" style="261" customWidth="1"/>
    <col min="14342" max="14342" width="12.88671875" style="261" customWidth="1"/>
    <col min="14343" max="14591" width="9.109375" style="261"/>
    <col min="14592" max="14592" width="5.6640625" style="261" customWidth="1"/>
    <col min="14593" max="14593" width="94.5546875" style="261" customWidth="1"/>
    <col min="14594" max="14595" width="14.44140625" style="261" customWidth="1"/>
    <col min="14596" max="14596" width="15.44140625" style="261" customWidth="1"/>
    <col min="14597" max="14597" width="17.33203125" style="261" customWidth="1"/>
    <col min="14598" max="14598" width="12.88671875" style="261" customWidth="1"/>
    <col min="14599" max="14847" width="9.109375" style="261"/>
    <col min="14848" max="14848" width="5.6640625" style="261" customWidth="1"/>
    <col min="14849" max="14849" width="94.5546875" style="261" customWidth="1"/>
    <col min="14850" max="14851" width="14.44140625" style="261" customWidth="1"/>
    <col min="14852" max="14852" width="15.44140625" style="261" customWidth="1"/>
    <col min="14853" max="14853" width="17.33203125" style="261" customWidth="1"/>
    <col min="14854" max="14854" width="12.88671875" style="261" customWidth="1"/>
    <col min="14855" max="15103" width="9.109375" style="261"/>
    <col min="15104" max="15104" width="5.6640625" style="261" customWidth="1"/>
    <col min="15105" max="15105" width="94.5546875" style="261" customWidth="1"/>
    <col min="15106" max="15107" width="14.44140625" style="261" customWidth="1"/>
    <col min="15108" max="15108" width="15.44140625" style="261" customWidth="1"/>
    <col min="15109" max="15109" width="17.33203125" style="261" customWidth="1"/>
    <col min="15110" max="15110" width="12.88671875" style="261" customWidth="1"/>
    <col min="15111" max="15359" width="9.109375" style="261"/>
    <col min="15360" max="15360" width="5.6640625" style="261" customWidth="1"/>
    <col min="15361" max="15361" width="94.5546875" style="261" customWidth="1"/>
    <col min="15362" max="15363" width="14.44140625" style="261" customWidth="1"/>
    <col min="15364" max="15364" width="15.44140625" style="261" customWidth="1"/>
    <col min="15365" max="15365" width="17.33203125" style="261" customWidth="1"/>
    <col min="15366" max="15366" width="12.88671875" style="261" customWidth="1"/>
    <col min="15367" max="15615" width="9.109375" style="261"/>
    <col min="15616" max="15616" width="5.6640625" style="261" customWidth="1"/>
    <col min="15617" max="15617" width="94.5546875" style="261" customWidth="1"/>
    <col min="15618" max="15619" width="14.44140625" style="261" customWidth="1"/>
    <col min="15620" max="15620" width="15.44140625" style="261" customWidth="1"/>
    <col min="15621" max="15621" width="17.33203125" style="261" customWidth="1"/>
    <col min="15622" max="15622" width="12.88671875" style="261" customWidth="1"/>
    <col min="15623" max="15871" width="9.109375" style="261"/>
    <col min="15872" max="15872" width="5.6640625" style="261" customWidth="1"/>
    <col min="15873" max="15873" width="94.5546875" style="261" customWidth="1"/>
    <col min="15874" max="15875" width="14.44140625" style="261" customWidth="1"/>
    <col min="15876" max="15876" width="15.44140625" style="261" customWidth="1"/>
    <col min="15877" max="15877" width="17.33203125" style="261" customWidth="1"/>
    <col min="15878" max="15878" width="12.88671875" style="261" customWidth="1"/>
    <col min="15879" max="16127" width="9.109375" style="261"/>
    <col min="16128" max="16128" width="5.6640625" style="261" customWidth="1"/>
    <col min="16129" max="16129" width="94.5546875" style="261" customWidth="1"/>
    <col min="16130" max="16131" width="14.44140625" style="261" customWidth="1"/>
    <col min="16132" max="16132" width="15.44140625" style="261" customWidth="1"/>
    <col min="16133" max="16133" width="17.33203125" style="261" customWidth="1"/>
    <col min="16134" max="16134" width="12.88671875" style="261" customWidth="1"/>
    <col min="16135" max="16384" width="9.109375" style="261"/>
  </cols>
  <sheetData>
    <row r="1" spans="2:4" ht="28.8" x14ac:dyDescent="0.55000000000000004">
      <c r="B1" s="259" t="s">
        <v>73</v>
      </c>
      <c r="C1" s="260"/>
      <c r="D1" s="260"/>
    </row>
    <row r="2" spans="2:4" s="260" customFormat="1" ht="15.6" x14ac:dyDescent="0.3">
      <c r="B2" s="262"/>
    </row>
    <row r="3" spans="2:4" s="260" customFormat="1" ht="15.6" x14ac:dyDescent="0.3">
      <c r="B3" s="263">
        <v>42391</v>
      </c>
    </row>
    <row r="4" spans="2:4" s="260" customFormat="1" ht="20.25" customHeight="1" x14ac:dyDescent="0.3">
      <c r="B4" s="264" t="s">
        <v>51</v>
      </c>
    </row>
    <row r="5" spans="2:4" s="260" customFormat="1" ht="15.6" x14ac:dyDescent="0.3"/>
    <row r="6" spans="2:4" s="260" customFormat="1" ht="93.6" x14ac:dyDescent="0.3">
      <c r="B6" s="273" t="s">
        <v>75</v>
      </c>
    </row>
    <row r="7" spans="2:4" s="260" customFormat="1" ht="15.6" x14ac:dyDescent="0.3">
      <c r="B7" s="265"/>
    </row>
    <row r="8" spans="2:4" s="260" customFormat="1" ht="51.6" customHeight="1" x14ac:dyDescent="0.3">
      <c r="B8" s="269" t="s">
        <v>76</v>
      </c>
    </row>
    <row r="9" spans="2:4" s="260" customFormat="1" ht="15.6" x14ac:dyDescent="0.3">
      <c r="B9" s="266"/>
    </row>
    <row r="10" spans="2:4" s="260" customFormat="1" ht="31.2" x14ac:dyDescent="0.3">
      <c r="B10" s="272" t="s">
        <v>77</v>
      </c>
    </row>
    <row r="11" spans="2:4" s="260" customFormat="1" ht="15.6" x14ac:dyDescent="0.3">
      <c r="B11" s="266"/>
    </row>
    <row r="12" spans="2:4" s="260" customFormat="1" ht="31.2" x14ac:dyDescent="0.3">
      <c r="B12" s="270" t="s">
        <v>78</v>
      </c>
    </row>
    <row r="13" spans="2:4" s="260" customFormat="1" ht="15.6" x14ac:dyDescent="0.3">
      <c r="B13" s="267"/>
    </row>
    <row r="14" spans="2:4" s="260" customFormat="1" ht="67.8" customHeight="1" x14ac:dyDescent="0.3">
      <c r="B14" s="272" t="s">
        <v>72</v>
      </c>
    </row>
    <row r="15" spans="2:4" s="260" customFormat="1" ht="15.6" x14ac:dyDescent="0.3">
      <c r="B15" s="266"/>
    </row>
    <row r="16" spans="2:4" s="260" customFormat="1" ht="108" customHeight="1" x14ac:dyDescent="0.3">
      <c r="B16" s="271" t="s">
        <v>69</v>
      </c>
    </row>
    <row r="17" spans="2:2" s="260" customFormat="1" ht="15.6" x14ac:dyDescent="0.3">
      <c r="B17" s="268"/>
    </row>
    <row r="18" spans="2:2" s="260" customFormat="1" ht="15.6" x14ac:dyDescent="0.3">
      <c r="B18" s="268"/>
    </row>
    <row r="19" spans="2:2" s="260" customFormat="1" ht="15.6" x14ac:dyDescent="0.3">
      <c r="B19" s="268"/>
    </row>
    <row r="20" spans="2:2" s="260" customFormat="1" ht="48" customHeight="1" x14ac:dyDescent="0.3">
      <c r="B20" s="268"/>
    </row>
    <row r="21" spans="2:2" s="260" customFormat="1" ht="15.75" customHeight="1" x14ac:dyDescent="0.3">
      <c r="B21" s="261"/>
    </row>
    <row r="22" spans="2:2" s="260" customFormat="1" ht="15.75" customHeight="1" x14ac:dyDescent="0.3">
      <c r="B22" s="261"/>
    </row>
    <row r="23" spans="2:2" s="260" customFormat="1" ht="15.6" x14ac:dyDescent="0.3">
      <c r="B23" s="261"/>
    </row>
    <row r="24" spans="2:2" s="260" customFormat="1" ht="15.6" x14ac:dyDescent="0.3">
      <c r="B24" s="261"/>
    </row>
    <row r="25" spans="2:2" s="260" customFormat="1" ht="15.6" x14ac:dyDescent="0.3">
      <c r="B25" s="261"/>
    </row>
    <row r="26" spans="2:2" s="260" customFormat="1" ht="15.6" x14ac:dyDescent="0.3">
      <c r="B26" s="261"/>
    </row>
    <row r="27" spans="2:2" s="260" customFormat="1" ht="15.6" x14ac:dyDescent="0.3">
      <c r="B27" s="261"/>
    </row>
  </sheetData>
  <pageMargins left="0.74803149606299213" right="0.74803149606299213" top="0.43307086614173229" bottom="0.51181102362204722" header="0.27559055118110237" footer="0.35433070866141736"/>
  <pageSetup paperSize="9" scale="56" orientation="landscape" r:id="rId1"/>
  <headerFooter alignWithMargins="0">
    <oddHeader>&amp;LFEED-IN TARIFFS: Commissioned Installations by Month&amp;RHighlights</oddHeader>
    <oddFooter>&amp;Lhttps://www.gov.uk/government/statistics/monthly-small-scale-renewable-deployment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36"/>
  <sheetViews>
    <sheetView zoomScale="70" zoomScaleNormal="70" workbookViewId="0">
      <pane xSplit="3" ySplit="2" topLeftCell="D3" activePane="bottomRight" state="frozen"/>
      <selection pane="topRight" activeCell="D1" sqref="D1"/>
      <selection pane="bottomLeft" activeCell="A3" sqref="A3"/>
      <selection pane="bottomRight" activeCell="CA17" sqref="CA17:CA21"/>
    </sheetView>
  </sheetViews>
  <sheetFormatPr defaultColWidth="9.109375" defaultRowHeight="13.2" x14ac:dyDescent="0.25"/>
  <cols>
    <col min="1" max="1" width="3.5546875" style="1" customWidth="1"/>
    <col min="2" max="2" width="18.109375" style="1" customWidth="1"/>
    <col min="3" max="3" width="33.5546875" style="1" customWidth="1"/>
    <col min="4" max="48" width="12.6640625" style="22" customWidth="1"/>
    <col min="49" max="49" width="12.88671875" style="22" customWidth="1"/>
    <col min="50" max="75" width="12.6640625" style="22" customWidth="1"/>
    <col min="76" max="77" width="9.6640625" style="22" customWidth="1"/>
    <col min="78" max="78" width="21.88671875" style="1" customWidth="1"/>
    <col min="79" max="79" width="8.44140625" style="1" bestFit="1" customWidth="1"/>
    <col min="80" max="80" width="10.44140625" style="1" bestFit="1" customWidth="1"/>
    <col min="81" max="16384" width="9.109375" style="1"/>
  </cols>
  <sheetData>
    <row r="1" spans="2:82" ht="28.2" x14ac:dyDescent="0.5">
      <c r="B1" s="15" t="s">
        <v>66</v>
      </c>
    </row>
    <row r="2" spans="2:82" ht="15.6" x14ac:dyDescent="0.3">
      <c r="B2" s="16" t="s">
        <v>40</v>
      </c>
      <c r="AO2" s="23"/>
      <c r="AP2" s="23"/>
      <c r="AQ2" s="23"/>
      <c r="AR2" s="23"/>
      <c r="AS2" s="23"/>
      <c r="AT2" s="23"/>
      <c r="AU2" s="23"/>
      <c r="AV2" s="23"/>
      <c r="AW2" s="23"/>
      <c r="AX2" s="23"/>
      <c r="AY2" s="23"/>
      <c r="AZ2" s="23"/>
    </row>
    <row r="3" spans="2:82" ht="12.75" customHeight="1" thickBot="1" x14ac:dyDescent="0.3">
      <c r="B3" s="17"/>
      <c r="C3" s="17"/>
      <c r="D3" s="277"/>
      <c r="E3" s="296">
        <v>2010</v>
      </c>
      <c r="F3" s="296"/>
      <c r="G3" s="296"/>
      <c r="H3" s="296"/>
      <c r="I3" s="296"/>
      <c r="J3" s="296"/>
      <c r="K3" s="296"/>
      <c r="L3" s="296"/>
      <c r="M3" s="296"/>
      <c r="N3" s="296"/>
      <c r="O3" s="296"/>
      <c r="P3" s="296"/>
      <c r="Q3" s="302">
        <v>2011</v>
      </c>
      <c r="R3" s="296"/>
      <c r="S3" s="296"/>
      <c r="T3" s="296"/>
      <c r="U3" s="296"/>
      <c r="V3" s="296"/>
      <c r="W3" s="296"/>
      <c r="X3" s="296"/>
      <c r="Y3" s="296"/>
      <c r="Z3" s="296"/>
      <c r="AA3" s="296"/>
      <c r="AB3" s="303"/>
      <c r="AC3" s="296">
        <v>2012</v>
      </c>
      <c r="AD3" s="296"/>
      <c r="AE3" s="296"/>
      <c r="AF3" s="296"/>
      <c r="AG3" s="296"/>
      <c r="AH3" s="296"/>
      <c r="AI3" s="296"/>
      <c r="AJ3" s="296"/>
      <c r="AK3" s="296"/>
      <c r="AL3" s="296"/>
      <c r="AM3" s="296"/>
      <c r="AN3" s="296"/>
      <c r="AO3" s="297">
        <v>2013</v>
      </c>
      <c r="AP3" s="298"/>
      <c r="AQ3" s="298"/>
      <c r="AR3" s="298"/>
      <c r="AS3" s="298"/>
      <c r="AT3" s="298"/>
      <c r="AU3" s="298"/>
      <c r="AV3" s="298"/>
      <c r="AW3" s="298"/>
      <c r="AX3" s="298"/>
      <c r="AY3" s="298"/>
      <c r="AZ3" s="299"/>
      <c r="BA3" s="304">
        <v>2014</v>
      </c>
      <c r="BB3" s="305"/>
      <c r="BC3" s="305"/>
      <c r="BD3" s="305"/>
      <c r="BE3" s="305"/>
      <c r="BF3" s="305"/>
      <c r="BG3" s="305"/>
      <c r="BH3" s="305"/>
      <c r="BI3" s="305"/>
      <c r="BJ3" s="305"/>
      <c r="BK3" s="305"/>
      <c r="BL3" s="305"/>
      <c r="BM3" s="304">
        <v>2015</v>
      </c>
      <c r="BN3" s="305"/>
      <c r="BO3" s="305"/>
      <c r="BP3" s="305"/>
      <c r="BQ3" s="305"/>
      <c r="BR3" s="305"/>
      <c r="BS3" s="305"/>
      <c r="BT3" s="305"/>
      <c r="BU3" s="305"/>
      <c r="BV3" s="305"/>
      <c r="BW3" s="305"/>
      <c r="BX3" s="305"/>
      <c r="BY3" s="275"/>
      <c r="BZ3" s="295" t="s">
        <v>52</v>
      </c>
      <c r="CA3" s="295" t="s">
        <v>50</v>
      </c>
    </row>
    <row r="4" spans="2:82" ht="12.75" customHeight="1" thickTop="1" thickBot="1" x14ac:dyDescent="0.3">
      <c r="B4" s="18"/>
      <c r="C4" s="18"/>
      <c r="D4" s="274" t="s">
        <v>34</v>
      </c>
      <c r="E4" s="13" t="s">
        <v>11</v>
      </c>
      <c r="F4" s="13" t="s">
        <v>12</v>
      </c>
      <c r="G4" s="13" t="s">
        <v>13</v>
      </c>
      <c r="H4" s="13" t="s">
        <v>2</v>
      </c>
      <c r="I4" s="13" t="s">
        <v>3</v>
      </c>
      <c r="J4" s="13" t="s">
        <v>4</v>
      </c>
      <c r="K4" s="13" t="s">
        <v>5</v>
      </c>
      <c r="L4" s="14" t="s">
        <v>6</v>
      </c>
      <c r="M4" s="14" t="s">
        <v>7</v>
      </c>
      <c r="N4" s="13" t="s">
        <v>8</v>
      </c>
      <c r="O4" s="13" t="s">
        <v>9</v>
      </c>
      <c r="P4" s="13" t="s">
        <v>10</v>
      </c>
      <c r="Q4" s="57" t="s">
        <v>11</v>
      </c>
      <c r="R4" s="13" t="s">
        <v>12</v>
      </c>
      <c r="S4" s="13" t="s">
        <v>13</v>
      </c>
      <c r="T4" s="13" t="s">
        <v>2</v>
      </c>
      <c r="U4" s="13" t="s">
        <v>3</v>
      </c>
      <c r="V4" s="13" t="s">
        <v>4</v>
      </c>
      <c r="W4" s="13" t="s">
        <v>5</v>
      </c>
      <c r="X4" s="14" t="s">
        <v>6</v>
      </c>
      <c r="Y4" s="14" t="s">
        <v>7</v>
      </c>
      <c r="Z4" s="13" t="s">
        <v>8</v>
      </c>
      <c r="AA4" s="13" t="s">
        <v>9</v>
      </c>
      <c r="AB4" s="54" t="s">
        <v>10</v>
      </c>
      <c r="AC4" s="13" t="s">
        <v>11</v>
      </c>
      <c r="AD4" s="13" t="s">
        <v>12</v>
      </c>
      <c r="AE4" s="13" t="s">
        <v>13</v>
      </c>
      <c r="AF4" s="13" t="s">
        <v>2</v>
      </c>
      <c r="AG4" s="13" t="s">
        <v>3</v>
      </c>
      <c r="AH4" s="13" t="s">
        <v>4</v>
      </c>
      <c r="AI4" s="13" t="s">
        <v>5</v>
      </c>
      <c r="AJ4" s="14" t="s">
        <v>6</v>
      </c>
      <c r="AK4" s="14" t="s">
        <v>7</v>
      </c>
      <c r="AL4" s="13" t="s">
        <v>8</v>
      </c>
      <c r="AM4" s="13" t="s">
        <v>9</v>
      </c>
      <c r="AN4" s="13" t="s">
        <v>10</v>
      </c>
      <c r="AO4" s="57" t="s">
        <v>11</v>
      </c>
      <c r="AP4" s="13" t="s">
        <v>12</v>
      </c>
      <c r="AQ4" s="13" t="s">
        <v>13</v>
      </c>
      <c r="AR4" s="13" t="s">
        <v>2</v>
      </c>
      <c r="AS4" s="13" t="s">
        <v>3</v>
      </c>
      <c r="AT4" s="13" t="s">
        <v>4</v>
      </c>
      <c r="AU4" s="13" t="s">
        <v>5</v>
      </c>
      <c r="AV4" s="13" t="s">
        <v>6</v>
      </c>
      <c r="AW4" s="13" t="s">
        <v>7</v>
      </c>
      <c r="AX4" s="13" t="s">
        <v>8</v>
      </c>
      <c r="AY4" s="13" t="s">
        <v>9</v>
      </c>
      <c r="AZ4" s="54" t="s">
        <v>10</v>
      </c>
      <c r="BA4" s="122" t="s">
        <v>11</v>
      </c>
      <c r="BB4" s="122" t="s">
        <v>12</v>
      </c>
      <c r="BC4" s="122" t="s">
        <v>13</v>
      </c>
      <c r="BD4" s="122" t="s">
        <v>2</v>
      </c>
      <c r="BE4" s="122" t="s">
        <v>3</v>
      </c>
      <c r="BF4" s="122" t="s">
        <v>4</v>
      </c>
      <c r="BG4" s="122" t="s">
        <v>5</v>
      </c>
      <c r="BH4" s="122" t="s">
        <v>6</v>
      </c>
      <c r="BI4" s="122" t="s">
        <v>7</v>
      </c>
      <c r="BJ4" s="122" t="s">
        <v>8</v>
      </c>
      <c r="BK4" s="122" t="s">
        <v>9</v>
      </c>
      <c r="BL4" s="122" t="s">
        <v>10</v>
      </c>
      <c r="BM4" s="208" t="s">
        <v>11</v>
      </c>
      <c r="BN4" s="122" t="s">
        <v>12</v>
      </c>
      <c r="BO4" s="122" t="s">
        <v>13</v>
      </c>
      <c r="BP4" s="122" t="s">
        <v>2</v>
      </c>
      <c r="BQ4" s="122" t="s">
        <v>3</v>
      </c>
      <c r="BR4" s="122" t="s">
        <v>4</v>
      </c>
      <c r="BS4" s="122" t="s">
        <v>5</v>
      </c>
      <c r="BT4" s="122" t="s">
        <v>6</v>
      </c>
      <c r="BU4" s="122" t="s">
        <v>7</v>
      </c>
      <c r="BV4" s="122" t="s">
        <v>8</v>
      </c>
      <c r="BW4" s="122" t="s">
        <v>9</v>
      </c>
      <c r="BX4" s="122" t="s">
        <v>10</v>
      </c>
      <c r="BY4" s="85"/>
      <c r="BZ4" s="295"/>
      <c r="CA4" s="295"/>
    </row>
    <row r="5" spans="2:82" ht="17.399999999999999" x14ac:dyDescent="0.3">
      <c r="B5" s="7"/>
      <c r="C5" s="101"/>
      <c r="D5" s="50"/>
      <c r="E5" s="24"/>
      <c r="F5" s="24"/>
      <c r="G5" s="24"/>
      <c r="H5" s="25"/>
      <c r="I5" s="25"/>
      <c r="J5" s="25"/>
      <c r="K5" s="25"/>
      <c r="L5" s="26"/>
      <c r="M5" s="26"/>
      <c r="N5" s="25"/>
      <c r="O5" s="25"/>
      <c r="P5" s="25"/>
      <c r="Q5" s="58"/>
      <c r="R5" s="24"/>
      <c r="S5" s="24"/>
      <c r="T5" s="25"/>
      <c r="U5" s="25"/>
      <c r="V5" s="25"/>
      <c r="W5" s="25"/>
      <c r="X5" s="26"/>
      <c r="Y5" s="26"/>
      <c r="Z5" s="25"/>
      <c r="AA5" s="25"/>
      <c r="AB5" s="55"/>
      <c r="AC5" s="24"/>
      <c r="AD5" s="24"/>
      <c r="AE5" s="24"/>
      <c r="AF5" s="25"/>
      <c r="AG5" s="25"/>
      <c r="AH5" s="25"/>
      <c r="AI5" s="25"/>
      <c r="AJ5" s="26"/>
      <c r="AK5" s="26"/>
      <c r="AL5" s="25"/>
      <c r="AM5" s="25"/>
      <c r="AN5" s="25"/>
      <c r="AO5" s="62"/>
      <c r="AP5" s="26"/>
      <c r="AQ5" s="26"/>
      <c r="AR5" s="26"/>
      <c r="AS5" s="26"/>
      <c r="AT5" s="26"/>
      <c r="AU5" s="26"/>
      <c r="AV5" s="26"/>
      <c r="AW5" s="26"/>
      <c r="AX5" s="26"/>
      <c r="AY5" s="26"/>
      <c r="AZ5" s="56"/>
      <c r="BB5" s="1"/>
      <c r="BC5" s="1"/>
      <c r="BD5" s="1"/>
      <c r="BE5" s="1"/>
      <c r="BF5" s="1"/>
      <c r="BG5" s="1"/>
      <c r="BH5" s="1"/>
      <c r="BI5" s="1"/>
      <c r="BJ5" s="1"/>
      <c r="BK5" s="1"/>
      <c r="BL5" s="1"/>
      <c r="BM5" s="209"/>
      <c r="BN5" s="83"/>
      <c r="BO5" s="83"/>
      <c r="BP5" s="83"/>
      <c r="BQ5" s="83"/>
      <c r="BR5" s="83"/>
      <c r="BS5" s="83"/>
      <c r="BT5" s="83"/>
      <c r="BU5" s="83"/>
      <c r="BV5" s="83"/>
      <c r="BW5" s="83"/>
      <c r="BX5" s="83"/>
      <c r="BY5" s="83"/>
    </row>
    <row r="6" spans="2:82" ht="12.75" customHeight="1" x14ac:dyDescent="0.25">
      <c r="C6" s="128" t="s">
        <v>49</v>
      </c>
      <c r="D6" s="50"/>
      <c r="E6" s="24"/>
      <c r="F6" s="24"/>
      <c r="G6" s="24"/>
      <c r="H6" s="27"/>
      <c r="I6" s="3"/>
      <c r="J6" s="3"/>
      <c r="K6" s="3"/>
      <c r="L6" s="26"/>
      <c r="M6" s="26"/>
      <c r="N6" s="26"/>
      <c r="O6" s="3"/>
      <c r="P6" s="26"/>
      <c r="Q6" s="58"/>
      <c r="R6" s="24"/>
      <c r="S6" s="24"/>
      <c r="T6" s="27"/>
      <c r="U6" s="3"/>
      <c r="V6" s="3"/>
      <c r="W6" s="3"/>
      <c r="X6" s="26"/>
      <c r="Y6" s="26"/>
      <c r="Z6" s="26"/>
      <c r="AA6" s="3"/>
      <c r="AB6" s="56"/>
      <c r="AC6" s="24"/>
      <c r="AD6" s="24"/>
      <c r="AE6" s="24"/>
      <c r="AF6" s="27"/>
      <c r="AG6" s="3"/>
      <c r="AH6" s="3"/>
      <c r="AI6" s="3"/>
      <c r="AJ6" s="26"/>
      <c r="AK6" s="26"/>
      <c r="AL6" s="26"/>
      <c r="AM6" s="3"/>
      <c r="AN6" s="26"/>
      <c r="AO6" s="63"/>
      <c r="AP6" s="26"/>
      <c r="AQ6" s="26"/>
      <c r="AR6" s="26"/>
      <c r="AS6" s="26"/>
      <c r="AT6" s="26"/>
      <c r="AU6" s="26"/>
      <c r="AV6" s="26"/>
      <c r="AW6" s="26"/>
      <c r="AX6" s="26"/>
      <c r="AY6" s="26"/>
      <c r="AZ6" s="56"/>
      <c r="BB6" s="1"/>
      <c r="BC6" s="1"/>
      <c r="BD6" s="1"/>
      <c r="BE6" s="1"/>
      <c r="BF6" s="1"/>
      <c r="BG6" s="1"/>
      <c r="BH6" s="47"/>
      <c r="BI6" s="1"/>
      <c r="BJ6" s="47"/>
      <c r="BK6" s="47"/>
      <c r="BL6" s="47"/>
      <c r="BM6" s="209"/>
      <c r="BN6" s="128"/>
      <c r="BO6" s="128"/>
      <c r="BP6" s="128"/>
      <c r="BQ6" s="128"/>
      <c r="BR6" s="128"/>
      <c r="BS6" s="128"/>
      <c r="BT6" s="128"/>
      <c r="BU6" s="128"/>
      <c r="BV6" s="128"/>
      <c r="BX6" s="128" t="s">
        <v>49</v>
      </c>
      <c r="BY6" s="128"/>
    </row>
    <row r="7" spans="2:82" ht="12.75" customHeight="1" x14ac:dyDescent="0.25">
      <c r="C7" s="101"/>
      <c r="D7" s="50"/>
      <c r="E7" s="24"/>
      <c r="F7" s="24"/>
      <c r="G7" s="24"/>
      <c r="H7" s="27"/>
      <c r="I7" s="3"/>
      <c r="J7" s="3"/>
      <c r="K7" s="3"/>
      <c r="L7" s="26"/>
      <c r="M7" s="26"/>
      <c r="N7" s="26"/>
      <c r="O7" s="3"/>
      <c r="P7" s="26"/>
      <c r="Q7" s="58"/>
      <c r="R7" s="24"/>
      <c r="S7" s="24"/>
      <c r="T7" s="27"/>
      <c r="U7" s="3"/>
      <c r="V7" s="3"/>
      <c r="W7" s="3"/>
      <c r="X7" s="26"/>
      <c r="Y7" s="26"/>
      <c r="Z7" s="26"/>
      <c r="AA7" s="3"/>
      <c r="AB7" s="56"/>
      <c r="AC7" s="24"/>
      <c r="AD7" s="24"/>
      <c r="AE7" s="24"/>
      <c r="AF7" s="27"/>
      <c r="AG7" s="3"/>
      <c r="AH7" s="3"/>
      <c r="AI7" s="3"/>
      <c r="AJ7" s="26"/>
      <c r="AK7" s="26"/>
      <c r="AL7" s="26"/>
      <c r="AM7" s="3"/>
      <c r="AN7" s="26"/>
      <c r="AO7" s="63"/>
      <c r="AP7" s="26"/>
      <c r="AQ7" s="26"/>
      <c r="AR7" s="26"/>
      <c r="AS7" s="26"/>
      <c r="AT7" s="26"/>
      <c r="AU7" s="26"/>
      <c r="AV7" s="26"/>
      <c r="AW7" s="26"/>
      <c r="AX7" s="26"/>
      <c r="AY7" s="26"/>
      <c r="AZ7" s="56"/>
      <c r="BA7" s="47"/>
      <c r="BB7" s="1"/>
      <c r="BC7" s="1"/>
      <c r="BD7" s="1"/>
      <c r="BE7" s="1"/>
      <c r="BF7" s="1"/>
      <c r="BG7" s="1"/>
      <c r="BH7" s="1"/>
      <c r="BI7" s="1"/>
      <c r="BJ7" s="1"/>
      <c r="BK7" s="1"/>
      <c r="BL7" s="1"/>
      <c r="BM7" s="209"/>
      <c r="BN7" s="83"/>
      <c r="BO7" s="83"/>
      <c r="BP7" s="83"/>
      <c r="BQ7" s="83"/>
      <c r="BR7" s="83"/>
      <c r="BS7" s="83"/>
      <c r="BT7" s="83"/>
      <c r="BU7" s="83"/>
      <c r="BV7" s="83"/>
      <c r="BW7" s="83"/>
      <c r="BX7" s="83"/>
      <c r="BY7" s="83"/>
    </row>
    <row r="8" spans="2:82" x14ac:dyDescent="0.25">
      <c r="B8" s="300" t="s">
        <v>36</v>
      </c>
      <c r="C8" s="102" t="s">
        <v>37</v>
      </c>
      <c r="D8" s="196">
        <v>13.098334999999988</v>
      </c>
      <c r="E8" s="197">
        <v>14.279319999999988</v>
      </c>
      <c r="F8" s="197">
        <v>15.660639799999988</v>
      </c>
      <c r="G8" s="197">
        <v>18.181080799999986</v>
      </c>
      <c r="H8" s="197">
        <v>20.821027199999989</v>
      </c>
      <c r="I8" s="197">
        <v>25.122694199999984</v>
      </c>
      <c r="J8" s="197">
        <v>30.69465919999999</v>
      </c>
      <c r="K8" s="197">
        <v>36.594281299999984</v>
      </c>
      <c r="L8" s="197">
        <v>42.387300499999995</v>
      </c>
      <c r="M8" s="197">
        <v>49.916927200000011</v>
      </c>
      <c r="N8" s="197">
        <v>59.370420200000019</v>
      </c>
      <c r="O8" s="197">
        <v>69.9518652</v>
      </c>
      <c r="P8" s="196">
        <v>77.979454300000015</v>
      </c>
      <c r="Q8" s="197">
        <v>89.158877700000033</v>
      </c>
      <c r="R8" s="197">
        <v>102.54003426000003</v>
      </c>
      <c r="S8" s="197">
        <v>122.34273696000011</v>
      </c>
      <c r="T8" s="197">
        <v>141.59682878000018</v>
      </c>
      <c r="U8" s="197">
        <v>165.24974746000021</v>
      </c>
      <c r="V8" s="197">
        <v>206.33822034000022</v>
      </c>
      <c r="W8" s="197">
        <v>411.28260607000027</v>
      </c>
      <c r="X8" s="197">
        <v>456.03320527000022</v>
      </c>
      <c r="Y8" s="197">
        <v>518.51495729000032</v>
      </c>
      <c r="Z8" s="197">
        <v>597.63068881000038</v>
      </c>
      <c r="AA8" s="197">
        <v>794.86204046000114</v>
      </c>
      <c r="AB8" s="196">
        <v>982.47847878000084</v>
      </c>
      <c r="AC8" s="197">
        <v>1006.9048442800008</v>
      </c>
      <c r="AD8" s="197">
        <v>1180.5647880800007</v>
      </c>
      <c r="AE8" s="197">
        <v>1291.346101670001</v>
      </c>
      <c r="AF8" s="197">
        <v>1308.768596170001</v>
      </c>
      <c r="AG8" s="197">
        <v>1344.7848912000011</v>
      </c>
      <c r="AH8" s="197">
        <v>1409.7181482800011</v>
      </c>
      <c r="AI8" s="197">
        <v>1609.0905063000009</v>
      </c>
      <c r="AJ8" s="197">
        <v>1624.031704700001</v>
      </c>
      <c r="AK8" s="197">
        <v>1642.893668260001</v>
      </c>
      <c r="AL8" s="197">
        <v>1687.092632410001</v>
      </c>
      <c r="AM8" s="197">
        <v>1713.275209410001</v>
      </c>
      <c r="AN8" s="196">
        <v>1735.3563671600009</v>
      </c>
      <c r="AO8" s="197">
        <v>1760.081153390001</v>
      </c>
      <c r="AP8" s="197">
        <v>1788.3029457900009</v>
      </c>
      <c r="AQ8" s="197">
        <v>1822.0337402200009</v>
      </c>
      <c r="AR8" s="197">
        <v>1876.219344000001</v>
      </c>
      <c r="AS8" s="197">
        <v>1913.1008780000009</v>
      </c>
      <c r="AT8" s="197">
        <v>1980.5979657700009</v>
      </c>
      <c r="AU8" s="197">
        <v>2014.1219056600009</v>
      </c>
      <c r="AV8" s="197">
        <v>2056.2986236300007</v>
      </c>
      <c r="AW8" s="197">
        <v>2095.1198891400009</v>
      </c>
      <c r="AX8" s="197">
        <v>2140.091113890001</v>
      </c>
      <c r="AY8" s="197">
        <v>2185.1506389100009</v>
      </c>
      <c r="AZ8" s="196">
        <v>2232.798967650001</v>
      </c>
      <c r="BA8" s="197">
        <v>2267.5324248000011</v>
      </c>
      <c r="BB8" s="197">
        <v>2310.8788509300011</v>
      </c>
      <c r="BC8" s="197">
        <v>2401.468668890001</v>
      </c>
      <c r="BD8" s="197">
        <v>2443.5090898900012</v>
      </c>
      <c r="BE8" s="197">
        <v>2492.2627938900009</v>
      </c>
      <c r="BF8" s="197">
        <v>2562.1323722800012</v>
      </c>
      <c r="BG8" s="197">
        <v>2612.9415790300013</v>
      </c>
      <c r="BH8" s="197">
        <v>2661.2031416300015</v>
      </c>
      <c r="BI8" s="197">
        <v>2718.6780624300018</v>
      </c>
      <c r="BJ8" s="197">
        <v>2777.2317021500016</v>
      </c>
      <c r="BK8" s="197">
        <v>2832.5809665300017</v>
      </c>
      <c r="BL8" s="197">
        <v>2920.5476868700016</v>
      </c>
      <c r="BM8" s="206">
        <v>2951.6766450700015</v>
      </c>
      <c r="BN8" s="197">
        <v>2994.6575726800015</v>
      </c>
      <c r="BO8" s="197">
        <v>3107.7575314300016</v>
      </c>
      <c r="BP8" s="197">
        <v>3150.0195233200016</v>
      </c>
      <c r="BQ8" s="197">
        <v>3197.0302639200017</v>
      </c>
      <c r="BR8" s="197">
        <v>3297.7977562500018</v>
      </c>
      <c r="BS8" s="197">
        <v>3352.6017435700019</v>
      </c>
      <c r="BT8" s="197">
        <v>3403.915254070002</v>
      </c>
      <c r="BU8" s="197">
        <v>3491.2917790900024</v>
      </c>
      <c r="BV8" s="197">
        <v>3554.5451433000026</v>
      </c>
      <c r="BW8" s="197">
        <v>3642.9243901300024</v>
      </c>
      <c r="BX8" s="197">
        <v>3772.476502880003</v>
      </c>
      <c r="BY8" s="197"/>
      <c r="BZ8" s="87">
        <f t="shared" ref="BZ8:BZ13" si="0">BX8/BL8-1</f>
        <v>0.29170173109654907</v>
      </c>
      <c r="CA8" s="87">
        <f>BX8/$BX$13</f>
        <v>0.83486876033856627</v>
      </c>
      <c r="CC8" s="247"/>
      <c r="CD8" s="93"/>
    </row>
    <row r="9" spans="2:82" ht="12.75" customHeight="1" x14ac:dyDescent="0.25">
      <c r="B9" s="300"/>
      <c r="C9" s="102" t="s">
        <v>1</v>
      </c>
      <c r="D9" s="196">
        <v>4.6745400000000004</v>
      </c>
      <c r="E9" s="197">
        <v>4.7225400000000004</v>
      </c>
      <c r="F9" s="197">
        <v>5.9100600000000005</v>
      </c>
      <c r="G9" s="197">
        <v>6.6225600000000009</v>
      </c>
      <c r="H9" s="197">
        <v>8.62256</v>
      </c>
      <c r="I9" s="197">
        <v>8.7125599999999999</v>
      </c>
      <c r="J9" s="197">
        <v>9.2075599999999991</v>
      </c>
      <c r="K9" s="197">
        <v>9.2730599999999992</v>
      </c>
      <c r="L9" s="197">
        <v>9.9280599999999986</v>
      </c>
      <c r="M9" s="197">
        <v>9.9819599999999991</v>
      </c>
      <c r="N9" s="197">
        <v>12.040959999999998</v>
      </c>
      <c r="O9" s="197">
        <v>12.076559999999999</v>
      </c>
      <c r="P9" s="196">
        <v>12.08536</v>
      </c>
      <c r="Q9" s="197">
        <v>12.955259999999999</v>
      </c>
      <c r="R9" s="197">
        <v>13.055159999999999</v>
      </c>
      <c r="S9" s="197">
        <v>15.007389999999999</v>
      </c>
      <c r="T9" s="197">
        <v>16.138289999999998</v>
      </c>
      <c r="U9" s="197">
        <v>17.865689999999997</v>
      </c>
      <c r="V9" s="197">
        <v>18.902689999999996</v>
      </c>
      <c r="W9" s="197">
        <v>19.897689999999997</v>
      </c>
      <c r="X9" s="197">
        <v>20.864788999999998</v>
      </c>
      <c r="Y9" s="197">
        <v>22.749488999999997</v>
      </c>
      <c r="Z9" s="197">
        <v>24.131488999999998</v>
      </c>
      <c r="AA9" s="197">
        <v>25.868388999999997</v>
      </c>
      <c r="AB9" s="196">
        <v>26.473288999999998</v>
      </c>
      <c r="AC9" s="197">
        <v>27.982088999999998</v>
      </c>
      <c r="AD9" s="197">
        <v>28.333288999999997</v>
      </c>
      <c r="AE9" s="197">
        <v>29.584038999999997</v>
      </c>
      <c r="AF9" s="197">
        <v>30.226638999999999</v>
      </c>
      <c r="AG9" s="197">
        <v>34.206038999999997</v>
      </c>
      <c r="AH9" s="197">
        <v>35.847638999999994</v>
      </c>
      <c r="AI9" s="197">
        <v>36.264238999999996</v>
      </c>
      <c r="AJ9" s="197">
        <v>36.264238999999996</v>
      </c>
      <c r="AK9" s="197">
        <v>36.507988999999995</v>
      </c>
      <c r="AL9" s="197">
        <v>36.879968999999996</v>
      </c>
      <c r="AM9" s="197">
        <v>39.304168999999995</v>
      </c>
      <c r="AN9" s="196">
        <v>41.452508999999992</v>
      </c>
      <c r="AO9" s="197">
        <v>41.502508999999989</v>
      </c>
      <c r="AP9" s="197">
        <v>41.81480899999999</v>
      </c>
      <c r="AQ9" s="197">
        <v>42.383408999999986</v>
      </c>
      <c r="AR9" s="197">
        <v>44.088208999999985</v>
      </c>
      <c r="AS9" s="197">
        <v>46.769508999999985</v>
      </c>
      <c r="AT9" s="197">
        <v>47.463508999999988</v>
      </c>
      <c r="AU9" s="197">
        <v>48.315308999999985</v>
      </c>
      <c r="AV9" s="197">
        <v>49.508408999999986</v>
      </c>
      <c r="AW9" s="197">
        <v>49.980408999999987</v>
      </c>
      <c r="AX9" s="197">
        <v>50.41990899999999</v>
      </c>
      <c r="AY9" s="197">
        <v>51.97329899999999</v>
      </c>
      <c r="AZ9" s="196">
        <v>56.928298999999988</v>
      </c>
      <c r="BA9" s="197">
        <v>59.771798999999987</v>
      </c>
      <c r="BB9" s="197">
        <v>60.568998999999984</v>
      </c>
      <c r="BC9" s="197">
        <v>65.699998999999991</v>
      </c>
      <c r="BD9" s="197">
        <v>65.832898999999998</v>
      </c>
      <c r="BE9" s="197">
        <v>66.957798999999994</v>
      </c>
      <c r="BF9" s="197">
        <v>67.68369899999999</v>
      </c>
      <c r="BG9" s="197">
        <v>68.793498999999997</v>
      </c>
      <c r="BH9" s="197">
        <v>70.598698999999996</v>
      </c>
      <c r="BI9" s="197">
        <v>71.108198999999999</v>
      </c>
      <c r="BJ9" s="197">
        <v>73.479499000000004</v>
      </c>
      <c r="BK9" s="197">
        <v>76.75749900000001</v>
      </c>
      <c r="BL9" s="197">
        <v>77.752899000000014</v>
      </c>
      <c r="BM9" s="206">
        <v>78.676199000000011</v>
      </c>
      <c r="BN9" s="197">
        <v>82.749199000000004</v>
      </c>
      <c r="BO9" s="197">
        <v>83.823199000000002</v>
      </c>
      <c r="BP9" s="197">
        <v>84.035199000000006</v>
      </c>
      <c r="BQ9" s="197">
        <v>85.616499000000005</v>
      </c>
      <c r="BR9" s="197">
        <v>88.672499000000002</v>
      </c>
      <c r="BS9" s="197">
        <v>90.554499000000007</v>
      </c>
      <c r="BT9" s="197">
        <v>92.262499000000005</v>
      </c>
      <c r="BU9" s="197">
        <v>92.379399000000006</v>
      </c>
      <c r="BV9" s="197">
        <v>92.379399000000006</v>
      </c>
      <c r="BW9" s="197">
        <v>92.379399000000006</v>
      </c>
      <c r="BX9" s="197">
        <v>92.379399000000006</v>
      </c>
      <c r="BY9" s="197"/>
      <c r="BZ9" s="87">
        <f t="shared" si="0"/>
        <v>0.18811517240019549</v>
      </c>
      <c r="CA9" s="87">
        <f>BX9/$BX$13</f>
        <v>2.0444043658077893E-2</v>
      </c>
      <c r="CC9" s="247"/>
      <c r="CD9" s="93"/>
    </row>
    <row r="10" spans="2:82" ht="12.75" customHeight="1" x14ac:dyDescent="0.25">
      <c r="B10" s="300"/>
      <c r="C10" s="102" t="s">
        <v>0</v>
      </c>
      <c r="D10" s="196">
        <v>10.979490000000002</v>
      </c>
      <c r="E10" s="197">
        <v>11.931656000000002</v>
      </c>
      <c r="F10" s="197">
        <v>12.312656000000002</v>
      </c>
      <c r="G10" s="197">
        <v>13.948656000000001</v>
      </c>
      <c r="H10" s="197">
        <v>14.218256000000002</v>
      </c>
      <c r="I10" s="197">
        <v>14.901056000000002</v>
      </c>
      <c r="J10" s="197">
        <v>16.329356000000001</v>
      </c>
      <c r="K10" s="197">
        <v>17.064741999999999</v>
      </c>
      <c r="L10" s="197">
        <v>17.645930999999997</v>
      </c>
      <c r="M10" s="197">
        <v>18.277730999999996</v>
      </c>
      <c r="N10" s="197">
        <v>19.221210999999997</v>
      </c>
      <c r="O10" s="197">
        <v>20.057110999999995</v>
      </c>
      <c r="P10" s="196">
        <v>21.409600999999995</v>
      </c>
      <c r="Q10" s="197">
        <v>22.001200999999995</v>
      </c>
      <c r="R10" s="197">
        <v>26.621600999999995</v>
      </c>
      <c r="S10" s="197">
        <v>29.290190999999993</v>
      </c>
      <c r="T10" s="197">
        <v>33.187690999999994</v>
      </c>
      <c r="U10" s="197">
        <v>35.023250999999995</v>
      </c>
      <c r="V10" s="197">
        <v>42.226133999999995</v>
      </c>
      <c r="W10" s="197">
        <v>44.235733999999994</v>
      </c>
      <c r="X10" s="197">
        <v>46.631933999999994</v>
      </c>
      <c r="Y10" s="197">
        <v>50.265953999999994</v>
      </c>
      <c r="Z10" s="197">
        <v>53.967853999999996</v>
      </c>
      <c r="AA10" s="197">
        <v>65.449653999999995</v>
      </c>
      <c r="AB10" s="196">
        <v>71.747354000000001</v>
      </c>
      <c r="AC10" s="197">
        <v>74.839753999999999</v>
      </c>
      <c r="AD10" s="197">
        <v>79.325654</v>
      </c>
      <c r="AE10" s="197">
        <v>90.102744000000001</v>
      </c>
      <c r="AF10" s="197">
        <v>94.660443999999998</v>
      </c>
      <c r="AG10" s="197">
        <v>97.142973999999995</v>
      </c>
      <c r="AH10" s="197">
        <v>102.06847399999999</v>
      </c>
      <c r="AI10" s="197">
        <v>104.729574</v>
      </c>
      <c r="AJ10" s="197">
        <v>110.15957399999999</v>
      </c>
      <c r="AK10" s="197">
        <v>121.11447399999999</v>
      </c>
      <c r="AL10" s="197">
        <v>132.70039399999999</v>
      </c>
      <c r="AM10" s="197">
        <v>166.43503999999999</v>
      </c>
      <c r="AN10" s="196">
        <v>166.75753999999998</v>
      </c>
      <c r="AO10" s="197">
        <v>173.28253999999998</v>
      </c>
      <c r="AP10" s="197">
        <v>175.55933999999999</v>
      </c>
      <c r="AQ10" s="197">
        <v>188.72744</v>
      </c>
      <c r="AR10" s="197">
        <v>191.20313999999999</v>
      </c>
      <c r="AS10" s="197">
        <v>197.26944</v>
      </c>
      <c r="AT10" s="197">
        <v>199.61884000000001</v>
      </c>
      <c r="AU10" s="197">
        <v>202.75334000000001</v>
      </c>
      <c r="AV10" s="197">
        <v>206.73794000000001</v>
      </c>
      <c r="AW10" s="197">
        <v>211.17184</v>
      </c>
      <c r="AX10" s="197">
        <v>216.94193999999999</v>
      </c>
      <c r="AY10" s="197">
        <v>224.25603999999998</v>
      </c>
      <c r="AZ10" s="196">
        <v>240.35809999999998</v>
      </c>
      <c r="BA10" s="197">
        <v>244.46859999999998</v>
      </c>
      <c r="BB10" s="197">
        <v>254.91787999999997</v>
      </c>
      <c r="BC10" s="197">
        <v>283.06080999999995</v>
      </c>
      <c r="BD10" s="197">
        <v>290.56880999999993</v>
      </c>
      <c r="BE10" s="197">
        <v>296.80390999999992</v>
      </c>
      <c r="BF10" s="197">
        <v>306.25150999999994</v>
      </c>
      <c r="BG10" s="197">
        <v>318.80300999999992</v>
      </c>
      <c r="BH10" s="197">
        <v>331.04260999999991</v>
      </c>
      <c r="BI10" s="197">
        <v>340.59120999999993</v>
      </c>
      <c r="BJ10" s="197">
        <v>355.51050999999995</v>
      </c>
      <c r="BK10" s="197">
        <v>382.88582999999994</v>
      </c>
      <c r="BL10" s="197">
        <v>437.47192999999993</v>
      </c>
      <c r="BM10" s="206">
        <v>437.77692999999994</v>
      </c>
      <c r="BN10" s="197">
        <v>439.20962999999995</v>
      </c>
      <c r="BO10" s="197">
        <v>455.64418999999992</v>
      </c>
      <c r="BP10" s="197">
        <v>458.39918999999992</v>
      </c>
      <c r="BQ10" s="197">
        <v>461.28618999999992</v>
      </c>
      <c r="BR10" s="197">
        <v>470.39208999999994</v>
      </c>
      <c r="BS10" s="197">
        <v>481.07008999999994</v>
      </c>
      <c r="BT10" s="197">
        <v>484.75308999999993</v>
      </c>
      <c r="BU10" s="197">
        <v>490.52952999999991</v>
      </c>
      <c r="BV10" s="197">
        <v>490.64532999999989</v>
      </c>
      <c r="BW10" s="197">
        <v>490.9093299999999</v>
      </c>
      <c r="BX10" s="197">
        <v>491.0703299999999</v>
      </c>
      <c r="BY10" s="197"/>
      <c r="BZ10" s="87">
        <f t="shared" si="0"/>
        <v>0.12251848935770582</v>
      </c>
      <c r="CA10" s="87">
        <f>BX10/$BX$13</f>
        <v>0.10867642974930715</v>
      </c>
      <c r="CB10" s="195"/>
      <c r="CC10" s="247"/>
      <c r="CD10" s="93"/>
    </row>
    <row r="11" spans="2:82" ht="12.75" customHeight="1" x14ac:dyDescent="0.25">
      <c r="B11" s="300"/>
      <c r="C11" s="102" t="s">
        <v>38</v>
      </c>
      <c r="D11" s="196">
        <v>1.1034000000000002</v>
      </c>
      <c r="E11" s="197">
        <v>1.1034000000000002</v>
      </c>
      <c r="F11" s="197">
        <v>1.1034000000000002</v>
      </c>
      <c r="G11" s="197">
        <v>1.4634</v>
      </c>
      <c r="H11" s="197">
        <v>1.4634</v>
      </c>
      <c r="I11" s="197">
        <v>1.4634</v>
      </c>
      <c r="J11" s="197">
        <v>1.6334</v>
      </c>
      <c r="K11" s="197">
        <v>1.7214</v>
      </c>
      <c r="L11" s="197">
        <v>4.3513999999999999</v>
      </c>
      <c r="M11" s="197">
        <v>4.8503999999999996</v>
      </c>
      <c r="N11" s="197">
        <v>4.8503999999999996</v>
      </c>
      <c r="O11" s="197">
        <v>4.8503999999999996</v>
      </c>
      <c r="P11" s="196">
        <v>4.8503999999999996</v>
      </c>
      <c r="Q11" s="197">
        <v>7.5233999999999996</v>
      </c>
      <c r="R11" s="197">
        <v>7.5233999999999996</v>
      </c>
      <c r="S11" s="197">
        <v>8.6123999999999992</v>
      </c>
      <c r="T11" s="197">
        <v>9.1123999999999992</v>
      </c>
      <c r="U11" s="197">
        <v>11.474399999999999</v>
      </c>
      <c r="V11" s="197">
        <v>11.834399999999999</v>
      </c>
      <c r="W11" s="197">
        <v>11.834399999999999</v>
      </c>
      <c r="X11" s="197">
        <v>13.499399999999998</v>
      </c>
      <c r="Y11" s="197">
        <v>13.499399999999998</v>
      </c>
      <c r="Z11" s="197">
        <v>15.069399999999998</v>
      </c>
      <c r="AA11" s="197">
        <v>17.8994</v>
      </c>
      <c r="AB11" s="196">
        <v>21.664400000000001</v>
      </c>
      <c r="AC11" s="197">
        <v>22.663399999999999</v>
      </c>
      <c r="AD11" s="197">
        <v>22.663399999999999</v>
      </c>
      <c r="AE11" s="197">
        <v>22.663399999999999</v>
      </c>
      <c r="AF11" s="197">
        <v>24.6234</v>
      </c>
      <c r="AG11" s="197">
        <v>27.578400000000002</v>
      </c>
      <c r="AH11" s="197">
        <v>29.207400000000003</v>
      </c>
      <c r="AI11" s="197">
        <v>31.109400000000004</v>
      </c>
      <c r="AJ11" s="197">
        <v>32.208400000000005</v>
      </c>
      <c r="AK11" s="197">
        <v>38.313400000000001</v>
      </c>
      <c r="AL11" s="197">
        <v>41.342399999999998</v>
      </c>
      <c r="AM11" s="197">
        <v>49.087399999999995</v>
      </c>
      <c r="AN11" s="196">
        <v>50.327399999999997</v>
      </c>
      <c r="AO11" s="197">
        <v>52.625399999999999</v>
      </c>
      <c r="AP11" s="197">
        <v>53.384399999999999</v>
      </c>
      <c r="AQ11" s="197">
        <v>53.883400000000002</v>
      </c>
      <c r="AR11" s="197">
        <v>54.7624</v>
      </c>
      <c r="AS11" s="197">
        <v>54.7624</v>
      </c>
      <c r="AT11" s="197">
        <v>58.450400000000002</v>
      </c>
      <c r="AU11" s="197">
        <v>59.753399999999999</v>
      </c>
      <c r="AV11" s="197">
        <v>65.040400000000005</v>
      </c>
      <c r="AW11" s="197">
        <v>66.5364</v>
      </c>
      <c r="AX11" s="197">
        <v>73.422399999999996</v>
      </c>
      <c r="AY11" s="197">
        <v>80.164400000000001</v>
      </c>
      <c r="AZ11" s="196">
        <v>86.171400000000006</v>
      </c>
      <c r="BA11" s="197">
        <v>89.048400000000001</v>
      </c>
      <c r="BB11" s="197">
        <v>92.105400000000003</v>
      </c>
      <c r="BC11" s="197">
        <v>99.086399999999998</v>
      </c>
      <c r="BD11" s="197">
        <v>99.336399999999998</v>
      </c>
      <c r="BE11" s="197">
        <v>100.3344</v>
      </c>
      <c r="BF11" s="197">
        <v>104.0314</v>
      </c>
      <c r="BG11" s="197">
        <v>106.1294</v>
      </c>
      <c r="BH11" s="197">
        <v>109.3484</v>
      </c>
      <c r="BI11" s="197">
        <v>116.9594</v>
      </c>
      <c r="BJ11" s="197">
        <v>121.8674</v>
      </c>
      <c r="BK11" s="197">
        <v>133.0874</v>
      </c>
      <c r="BL11" s="197">
        <v>144.8014</v>
      </c>
      <c r="BM11" s="206">
        <v>145.13040000000001</v>
      </c>
      <c r="BN11" s="197">
        <v>146.2304</v>
      </c>
      <c r="BO11" s="197">
        <v>154.61539999999999</v>
      </c>
      <c r="BP11" s="197">
        <v>154.61539999999999</v>
      </c>
      <c r="BQ11" s="197">
        <v>154.8064</v>
      </c>
      <c r="BR11" s="197">
        <v>155.4254</v>
      </c>
      <c r="BS11" s="197">
        <v>156.42339999999999</v>
      </c>
      <c r="BT11" s="197">
        <v>156.7884</v>
      </c>
      <c r="BU11" s="197">
        <v>162.04839999999999</v>
      </c>
      <c r="BV11" s="197">
        <v>162.04839999999999</v>
      </c>
      <c r="BW11" s="197">
        <v>162.04839999999999</v>
      </c>
      <c r="BX11" s="197">
        <v>162.04839999999999</v>
      </c>
      <c r="BY11" s="197"/>
      <c r="BZ11" s="87">
        <f t="shared" si="0"/>
        <v>0.11910796442575822</v>
      </c>
      <c r="CA11" s="87">
        <f>BX11/$BX$13</f>
        <v>3.5862157582576056E-2</v>
      </c>
      <c r="CB11" s="195"/>
      <c r="CC11" s="247"/>
      <c r="CD11" s="93"/>
    </row>
    <row r="12" spans="2:82" x14ac:dyDescent="0.25">
      <c r="B12" s="300"/>
      <c r="C12" s="102" t="s">
        <v>30</v>
      </c>
      <c r="D12" s="196">
        <v>0</v>
      </c>
      <c r="E12" s="197">
        <v>0</v>
      </c>
      <c r="F12" s="197">
        <v>0</v>
      </c>
      <c r="G12" s="197">
        <v>0</v>
      </c>
      <c r="H12" s="197">
        <v>0</v>
      </c>
      <c r="I12" s="197">
        <v>0</v>
      </c>
      <c r="J12" s="197">
        <v>5.8900000000000003E-3</v>
      </c>
      <c r="K12" s="197">
        <v>1.5780000000000002E-2</v>
      </c>
      <c r="L12" s="197">
        <v>2.4650000000000002E-2</v>
      </c>
      <c r="M12" s="197">
        <v>3.7530000000000001E-2</v>
      </c>
      <c r="N12" s="197">
        <v>5.5379999999999999E-2</v>
      </c>
      <c r="O12" s="197">
        <v>9.1219999999999996E-2</v>
      </c>
      <c r="P12" s="196">
        <v>0.12398999999999999</v>
      </c>
      <c r="Q12" s="197">
        <v>0.15073999999999999</v>
      </c>
      <c r="R12" s="197">
        <v>0.19340999999999997</v>
      </c>
      <c r="S12" s="197">
        <v>0.23828999999999995</v>
      </c>
      <c r="T12" s="197">
        <v>0.26408999999999994</v>
      </c>
      <c r="U12" s="197">
        <v>0.29094999999999993</v>
      </c>
      <c r="V12" s="197">
        <v>0.30979999999999991</v>
      </c>
      <c r="W12" s="197">
        <v>0.3298799999999999</v>
      </c>
      <c r="X12" s="197">
        <v>0.3547499999999999</v>
      </c>
      <c r="Y12" s="197">
        <v>0.39639999999999992</v>
      </c>
      <c r="Z12" s="197">
        <v>0.42627999999999994</v>
      </c>
      <c r="AA12" s="197">
        <v>0.44214999999999993</v>
      </c>
      <c r="AB12" s="196">
        <v>0.45405999999999991</v>
      </c>
      <c r="AC12" s="197">
        <v>0.45901999999999993</v>
      </c>
      <c r="AD12" s="197">
        <v>0.46397999999999995</v>
      </c>
      <c r="AE12" s="197">
        <v>0.47395999999999994</v>
      </c>
      <c r="AF12" s="197">
        <v>0.48242999999999991</v>
      </c>
      <c r="AG12" s="197">
        <v>0.49687999999999993</v>
      </c>
      <c r="AH12" s="197">
        <v>0.51381999999999994</v>
      </c>
      <c r="AI12" s="197">
        <v>0.52027999999999996</v>
      </c>
      <c r="AJ12" s="197">
        <v>0.52376</v>
      </c>
      <c r="AK12" s="197">
        <v>0.53368000000000004</v>
      </c>
      <c r="AL12" s="197">
        <v>0.54962</v>
      </c>
      <c r="AM12" s="197">
        <v>0.56606000000000001</v>
      </c>
      <c r="AN12" s="196">
        <v>0.57401000000000002</v>
      </c>
      <c r="AO12" s="197">
        <v>0.58550999999999997</v>
      </c>
      <c r="AP12" s="197">
        <v>0.59000999999999992</v>
      </c>
      <c r="AQ12" s="197">
        <v>0.59350999999999987</v>
      </c>
      <c r="AR12" s="197">
        <v>0.59900999999999982</v>
      </c>
      <c r="AS12" s="197">
        <v>0.59900999999999982</v>
      </c>
      <c r="AT12" s="197">
        <v>0.60000999999999982</v>
      </c>
      <c r="AU12" s="197">
        <v>0.60150999999999977</v>
      </c>
      <c r="AV12" s="197">
        <v>0.60150999999999977</v>
      </c>
      <c r="AW12" s="197">
        <v>0.60150999999999977</v>
      </c>
      <c r="AX12" s="197">
        <v>0.60350999999999977</v>
      </c>
      <c r="AY12" s="197">
        <v>0.60900999999999972</v>
      </c>
      <c r="AZ12" s="196">
        <v>0.61300999999999972</v>
      </c>
      <c r="BA12" s="197">
        <v>0.61800999999999973</v>
      </c>
      <c r="BB12" s="197">
        <v>0.62100999999999973</v>
      </c>
      <c r="BC12" s="197">
        <v>0.62800999999999974</v>
      </c>
      <c r="BD12" s="197">
        <v>0.62800999999999974</v>
      </c>
      <c r="BE12" s="197">
        <v>0.62800999999999974</v>
      </c>
      <c r="BF12" s="197">
        <v>0.62800999999999974</v>
      </c>
      <c r="BG12" s="197">
        <v>0.63000999999999974</v>
      </c>
      <c r="BH12" s="197">
        <v>0.63200999999999974</v>
      </c>
      <c r="BI12" s="197">
        <v>0.63400999999999974</v>
      </c>
      <c r="BJ12" s="197">
        <v>0.64100999999999975</v>
      </c>
      <c r="BK12" s="197">
        <v>0.64400999999999975</v>
      </c>
      <c r="BL12" s="197">
        <v>0.6455099999999997</v>
      </c>
      <c r="BM12" s="206">
        <v>0.65750999999999971</v>
      </c>
      <c r="BN12" s="197">
        <v>0.66650999999999971</v>
      </c>
      <c r="BO12" s="197">
        <v>0.66750999999999971</v>
      </c>
      <c r="BP12" s="197">
        <v>0.66950999999999972</v>
      </c>
      <c r="BQ12" s="197">
        <v>0.66950999999999972</v>
      </c>
      <c r="BR12" s="197">
        <v>0.66950999999999972</v>
      </c>
      <c r="BS12" s="197">
        <v>0.67150999999999972</v>
      </c>
      <c r="BT12" s="197">
        <v>0.67150999999999972</v>
      </c>
      <c r="BU12" s="197">
        <v>0.67150999999999972</v>
      </c>
      <c r="BV12" s="197">
        <v>0.67150999999999972</v>
      </c>
      <c r="BW12" s="197">
        <v>0.67150999999999972</v>
      </c>
      <c r="BX12" s="197">
        <v>0.67150999999999972</v>
      </c>
      <c r="BY12" s="197"/>
      <c r="BZ12" s="87">
        <f t="shared" si="0"/>
        <v>4.0278229616892203E-2</v>
      </c>
      <c r="CA12" s="87">
        <f>BX12/$BX$13</f>
        <v>1.4860867147269358E-4</v>
      </c>
      <c r="CB12" s="93"/>
      <c r="CC12" s="247"/>
      <c r="CD12" s="93"/>
    </row>
    <row r="13" spans="2:82" ht="16.8" thickBot="1" x14ac:dyDescent="0.3">
      <c r="B13" s="301"/>
      <c r="C13" s="103" t="s">
        <v>26</v>
      </c>
      <c r="D13" s="79">
        <v>29.855764999999991</v>
      </c>
      <c r="E13" s="80">
        <v>32.036915999999991</v>
      </c>
      <c r="F13" s="80">
        <v>34.98675579999999</v>
      </c>
      <c r="G13" s="80">
        <v>40.215696799999989</v>
      </c>
      <c r="H13" s="80">
        <v>45.125243199999993</v>
      </c>
      <c r="I13" s="80">
        <v>50.199710199999984</v>
      </c>
      <c r="J13" s="80">
        <v>57.870865199999997</v>
      </c>
      <c r="K13" s="80">
        <v>64.669263299999997</v>
      </c>
      <c r="L13" s="80">
        <v>74.33734149999998</v>
      </c>
      <c r="M13" s="80">
        <v>83.064548200000004</v>
      </c>
      <c r="N13" s="80">
        <v>95.538371200000014</v>
      </c>
      <c r="O13" s="80">
        <v>107.02715619999999</v>
      </c>
      <c r="P13" s="79">
        <v>116.4488053</v>
      </c>
      <c r="Q13" s="80">
        <v>131.78947870000005</v>
      </c>
      <c r="R13" s="80">
        <v>149.93360526000004</v>
      </c>
      <c r="S13" s="80">
        <v>175.4910079600001</v>
      </c>
      <c r="T13" s="80">
        <v>200.29929978000018</v>
      </c>
      <c r="U13" s="80">
        <v>229.90403846000021</v>
      </c>
      <c r="V13" s="80">
        <v>279.61124434000021</v>
      </c>
      <c r="W13" s="80">
        <v>487.58031007000028</v>
      </c>
      <c r="X13" s="80">
        <v>537.38407827000015</v>
      </c>
      <c r="Y13" s="80">
        <v>605.42620029000034</v>
      </c>
      <c r="Z13" s="80">
        <v>691.22571181000035</v>
      </c>
      <c r="AA13" s="80">
        <v>904.52163346000111</v>
      </c>
      <c r="AB13" s="79">
        <v>1102.8175817800011</v>
      </c>
      <c r="AC13" s="80">
        <v>1132.8491072800009</v>
      </c>
      <c r="AD13" s="80">
        <v>1311.3511110800005</v>
      </c>
      <c r="AE13" s="80">
        <v>1434.170244670001</v>
      </c>
      <c r="AF13" s="80">
        <v>1458.7615091700011</v>
      </c>
      <c r="AG13" s="80">
        <v>1504.2091842000011</v>
      </c>
      <c r="AH13" s="80">
        <v>1577.355481280001</v>
      </c>
      <c r="AI13" s="80">
        <v>1781.713999300001</v>
      </c>
      <c r="AJ13" s="80">
        <v>1803.1876777000011</v>
      </c>
      <c r="AK13" s="80">
        <v>1839.363211260001</v>
      </c>
      <c r="AL13" s="80">
        <v>1898.565015410001</v>
      </c>
      <c r="AM13" s="80">
        <v>1968.6678784100011</v>
      </c>
      <c r="AN13" s="79">
        <v>1994.4678261600009</v>
      </c>
      <c r="AO13" s="80">
        <v>2028.0771123900008</v>
      </c>
      <c r="AP13" s="80">
        <v>2059.6515047900007</v>
      </c>
      <c r="AQ13" s="80">
        <v>2107.6214992200012</v>
      </c>
      <c r="AR13" s="80">
        <v>2166.8721030000011</v>
      </c>
      <c r="AS13" s="80">
        <v>2212.5012370000009</v>
      </c>
      <c r="AT13" s="80">
        <v>2286.730724770001</v>
      </c>
      <c r="AU13" s="80">
        <v>2325.545464660001</v>
      </c>
      <c r="AV13" s="80">
        <v>2378.1868826300006</v>
      </c>
      <c r="AW13" s="80">
        <v>2423.4100481400005</v>
      </c>
      <c r="AX13" s="80">
        <v>2481.4788728900012</v>
      </c>
      <c r="AY13" s="80">
        <v>2542.1533879100011</v>
      </c>
      <c r="AZ13" s="79">
        <v>2616.8697766500013</v>
      </c>
      <c r="BA13" s="81">
        <v>2661.4392338000016</v>
      </c>
      <c r="BB13" s="80">
        <v>2719.0921399300009</v>
      </c>
      <c r="BC13" s="80">
        <v>2849.943887890001</v>
      </c>
      <c r="BD13" s="80">
        <v>2899.875208890001</v>
      </c>
      <c r="BE13" s="80">
        <v>2956.9869128900009</v>
      </c>
      <c r="BF13" s="80">
        <v>3040.7269912800011</v>
      </c>
      <c r="BG13" s="80">
        <v>3107.297498030001</v>
      </c>
      <c r="BH13" s="80">
        <v>3172.8248606300012</v>
      </c>
      <c r="BI13" s="80">
        <v>3247.970881430002</v>
      </c>
      <c r="BJ13" s="80">
        <v>3328.7301211500017</v>
      </c>
      <c r="BK13" s="80">
        <v>3425.9557055300015</v>
      </c>
      <c r="BL13" s="80">
        <v>3581.219425870001</v>
      </c>
      <c r="BM13" s="81">
        <v>3613.9176840700015</v>
      </c>
      <c r="BN13" s="80">
        <v>3663.5133116800012</v>
      </c>
      <c r="BO13" s="80">
        <v>3802.5078304300018</v>
      </c>
      <c r="BP13" s="80">
        <v>3847.7388223200019</v>
      </c>
      <c r="BQ13" s="80">
        <v>3899.4088629200019</v>
      </c>
      <c r="BR13" s="80">
        <v>4012.9572552500017</v>
      </c>
      <c r="BS13" s="80">
        <v>4081.3212425700017</v>
      </c>
      <c r="BT13" s="80">
        <v>4138.3907530700026</v>
      </c>
      <c r="BU13" s="80">
        <v>4236.9206180900019</v>
      </c>
      <c r="BV13" s="80">
        <v>4300.2897823000021</v>
      </c>
      <c r="BW13" s="80">
        <v>4388.9330291300021</v>
      </c>
      <c r="BX13" s="80">
        <v>4518.6461418800027</v>
      </c>
      <c r="BY13" s="82"/>
      <c r="BZ13" s="89">
        <f t="shared" si="0"/>
        <v>0.26176187620289948</v>
      </c>
      <c r="CA13" s="89"/>
      <c r="CB13" s="192"/>
      <c r="CC13" s="247"/>
    </row>
    <row r="14" spans="2:82" ht="13.8" thickTop="1" x14ac:dyDescent="0.25">
      <c r="B14" s="20"/>
      <c r="C14" s="102"/>
      <c r="D14" s="52"/>
      <c r="E14" s="35"/>
      <c r="F14" s="35"/>
      <c r="G14" s="35"/>
      <c r="H14" s="35"/>
      <c r="I14" s="35"/>
      <c r="J14" s="35"/>
      <c r="K14" s="35"/>
      <c r="L14" s="35"/>
      <c r="M14" s="35"/>
      <c r="N14" s="35"/>
      <c r="O14" s="35"/>
      <c r="P14" s="52"/>
      <c r="Q14" s="35"/>
      <c r="R14" s="35"/>
      <c r="S14" s="35"/>
      <c r="T14" s="35"/>
      <c r="U14" s="35"/>
      <c r="V14" s="35"/>
      <c r="W14" s="35"/>
      <c r="X14" s="35"/>
      <c r="Y14" s="35"/>
      <c r="Z14" s="35"/>
      <c r="AA14" s="35"/>
      <c r="AB14" s="52"/>
      <c r="AC14" s="35"/>
      <c r="AD14" s="35"/>
      <c r="AE14" s="35"/>
      <c r="AF14" s="35"/>
      <c r="AG14" s="35"/>
      <c r="AH14" s="35"/>
      <c r="AI14" s="35"/>
      <c r="AJ14" s="35"/>
      <c r="AK14" s="35"/>
      <c r="AL14" s="35"/>
      <c r="AM14" s="35"/>
      <c r="AN14" s="52"/>
      <c r="AO14" s="35"/>
      <c r="AP14" s="35"/>
      <c r="AQ14" s="35"/>
      <c r="AR14" s="35"/>
      <c r="AS14" s="35"/>
      <c r="AT14" s="35"/>
      <c r="AU14" s="35"/>
      <c r="AV14" s="35"/>
      <c r="AW14" s="35"/>
      <c r="AX14" s="35"/>
      <c r="AY14" s="35"/>
      <c r="AZ14" s="52"/>
      <c r="BA14" s="60"/>
      <c r="BB14" s="1"/>
      <c r="BC14" s="276"/>
      <c r="BD14" s="276"/>
      <c r="BE14" s="276"/>
      <c r="BF14" s="276"/>
      <c r="BG14" s="276"/>
      <c r="BH14" s="276"/>
      <c r="BI14" s="276"/>
      <c r="BJ14" s="1"/>
      <c r="BK14" s="1"/>
      <c r="BL14" s="1"/>
      <c r="BM14" s="209"/>
      <c r="BN14" s="83"/>
      <c r="BO14" s="83"/>
      <c r="BP14" s="83"/>
      <c r="BQ14" s="83"/>
      <c r="BR14" s="83"/>
      <c r="BS14" s="83"/>
      <c r="BT14" s="83"/>
      <c r="BU14" s="83"/>
      <c r="BV14" s="83"/>
      <c r="BW14" s="83"/>
      <c r="BX14" s="83"/>
      <c r="BY14" s="83"/>
      <c r="BZ14" s="87"/>
      <c r="CA14" s="87"/>
      <c r="CB14" s="123"/>
    </row>
    <row r="15" spans="2:82" x14ac:dyDescent="0.25">
      <c r="C15" s="184" t="s">
        <v>27</v>
      </c>
      <c r="D15" s="52"/>
      <c r="E15" s="35"/>
      <c r="F15" s="35"/>
      <c r="G15" s="35"/>
      <c r="H15" s="35"/>
      <c r="I15" s="35"/>
      <c r="J15" s="35"/>
      <c r="K15" s="35"/>
      <c r="L15" s="35"/>
      <c r="M15" s="35"/>
      <c r="N15" s="35"/>
      <c r="O15" s="35"/>
      <c r="P15" s="52"/>
      <c r="Q15" s="35"/>
      <c r="R15" s="35"/>
      <c r="S15" s="35"/>
      <c r="T15" s="35"/>
      <c r="U15" s="35"/>
      <c r="V15" s="35"/>
      <c r="W15" s="35"/>
      <c r="X15" s="35"/>
      <c r="Y15" s="35"/>
      <c r="Z15" s="35"/>
      <c r="AA15" s="35"/>
      <c r="AB15" s="52"/>
      <c r="AC15" s="35"/>
      <c r="AD15" s="35"/>
      <c r="AE15" s="35"/>
      <c r="AF15" s="35"/>
      <c r="AG15" s="35"/>
      <c r="AH15" s="35"/>
      <c r="AI15" s="35"/>
      <c r="AJ15" s="35"/>
      <c r="AK15" s="35"/>
      <c r="AL15" s="35"/>
      <c r="AM15" s="35"/>
      <c r="AN15" s="52"/>
      <c r="AO15" s="35"/>
      <c r="AP15" s="35"/>
      <c r="AQ15" s="35"/>
      <c r="AR15" s="35"/>
      <c r="AS15" s="35"/>
      <c r="AT15" s="35"/>
      <c r="AU15" s="35"/>
      <c r="AV15" s="35"/>
      <c r="AW15" s="35"/>
      <c r="AX15" s="35"/>
      <c r="AY15" s="35"/>
      <c r="AZ15" s="52"/>
      <c r="BB15" s="1"/>
      <c r="BC15" s="1"/>
      <c r="BD15" s="1"/>
      <c r="BE15" s="1"/>
      <c r="BF15" s="1"/>
      <c r="BG15" s="1"/>
      <c r="BH15" s="46"/>
      <c r="BI15" s="1"/>
      <c r="BJ15" s="46"/>
      <c r="BK15" s="46"/>
      <c r="BL15" s="46"/>
      <c r="BM15" s="209"/>
      <c r="BN15" s="184"/>
      <c r="BO15" s="184"/>
      <c r="BP15" s="184"/>
      <c r="BQ15" s="184"/>
      <c r="BR15" s="184"/>
      <c r="BS15" s="184"/>
      <c r="BT15" s="184"/>
      <c r="BU15" s="184"/>
      <c r="BV15" s="184"/>
      <c r="BW15" s="184"/>
      <c r="BX15" s="184" t="s">
        <v>27</v>
      </c>
      <c r="BY15" s="184"/>
      <c r="BZ15" s="87"/>
      <c r="CA15" s="87"/>
      <c r="CB15" s="193"/>
    </row>
    <row r="16" spans="2:82" x14ac:dyDescent="0.25">
      <c r="C16" s="102"/>
      <c r="D16" s="52"/>
      <c r="E16" s="35"/>
      <c r="F16" s="35"/>
      <c r="G16" s="35"/>
      <c r="H16" s="35"/>
      <c r="I16" s="35"/>
      <c r="J16" s="35"/>
      <c r="K16" s="35"/>
      <c r="L16" s="35"/>
      <c r="M16" s="35"/>
      <c r="N16" s="35"/>
      <c r="O16" s="35"/>
      <c r="P16" s="52"/>
      <c r="Q16" s="35"/>
      <c r="R16" s="35"/>
      <c r="S16" s="35"/>
      <c r="T16" s="35"/>
      <c r="U16" s="35"/>
      <c r="V16" s="35"/>
      <c r="W16" s="35"/>
      <c r="X16" s="35"/>
      <c r="Y16" s="35"/>
      <c r="Z16" s="35"/>
      <c r="AA16" s="35"/>
      <c r="AB16" s="52"/>
      <c r="AC16" s="35"/>
      <c r="AD16" s="35"/>
      <c r="AE16" s="35"/>
      <c r="AF16" s="35"/>
      <c r="AG16" s="35"/>
      <c r="AH16" s="35"/>
      <c r="AI16" s="35"/>
      <c r="AJ16" s="35"/>
      <c r="AK16" s="35"/>
      <c r="AL16" s="35"/>
      <c r="AM16" s="35"/>
      <c r="AN16" s="52"/>
      <c r="AO16" s="35"/>
      <c r="AP16" s="35"/>
      <c r="AQ16" s="35"/>
      <c r="AR16" s="35"/>
      <c r="AS16" s="35"/>
      <c r="AT16" s="35"/>
      <c r="AU16" s="35"/>
      <c r="AV16" s="35"/>
      <c r="AW16" s="35"/>
      <c r="AX16" s="35"/>
      <c r="AY16" s="35"/>
      <c r="AZ16" s="52"/>
      <c r="BA16" s="60"/>
      <c r="BB16" s="1"/>
      <c r="BC16" s="276"/>
      <c r="BD16" s="276"/>
      <c r="BE16" s="276"/>
      <c r="BF16" s="276"/>
      <c r="BG16" s="276"/>
      <c r="BH16" s="276"/>
      <c r="BI16" s="276"/>
      <c r="BJ16" s="1"/>
      <c r="BK16" s="1"/>
      <c r="BL16" s="1"/>
      <c r="BM16" s="209"/>
      <c r="BN16" s="83"/>
      <c r="BO16" s="83"/>
      <c r="BP16" s="83"/>
      <c r="BQ16" s="83"/>
      <c r="BR16" s="83"/>
      <c r="BS16" s="83"/>
      <c r="BT16" s="83"/>
      <c r="BU16" s="83"/>
      <c r="BV16" s="83"/>
      <c r="BW16" s="83"/>
      <c r="BX16" s="83"/>
      <c r="BY16" s="83"/>
      <c r="BZ16" s="87"/>
      <c r="CA16" s="87"/>
      <c r="CB16" s="123"/>
    </row>
    <row r="17" spans="2:81" x14ac:dyDescent="0.25">
      <c r="B17" s="300" t="s">
        <v>36</v>
      </c>
      <c r="C17" s="102" t="s">
        <v>37</v>
      </c>
      <c r="D17" s="198">
        <v>4834</v>
      </c>
      <c r="E17" s="199">
        <v>5471</v>
      </c>
      <c r="F17" s="199">
        <v>6048</v>
      </c>
      <c r="G17" s="199">
        <v>7071</v>
      </c>
      <c r="H17" s="199">
        <v>8122</v>
      </c>
      <c r="I17" s="199">
        <v>9642</v>
      </c>
      <c r="J17" s="199">
        <v>11557</v>
      </c>
      <c r="K17" s="199">
        <v>13874</v>
      </c>
      <c r="L17" s="199">
        <v>16152</v>
      </c>
      <c r="M17" s="199">
        <v>19015</v>
      </c>
      <c r="N17" s="199">
        <v>22491</v>
      </c>
      <c r="O17" s="199">
        <v>26500</v>
      </c>
      <c r="P17" s="198">
        <v>29582</v>
      </c>
      <c r="Q17" s="199">
        <v>33729</v>
      </c>
      <c r="R17" s="199">
        <v>38410</v>
      </c>
      <c r="S17" s="199">
        <v>45477</v>
      </c>
      <c r="T17" s="199">
        <v>51814</v>
      </c>
      <c r="U17" s="199">
        <v>59143</v>
      </c>
      <c r="V17" s="199">
        <v>68678</v>
      </c>
      <c r="W17" s="199">
        <v>79958</v>
      </c>
      <c r="X17" s="199">
        <v>94116</v>
      </c>
      <c r="Y17" s="199">
        <v>111547</v>
      </c>
      <c r="Z17" s="199">
        <v>132028</v>
      </c>
      <c r="AA17" s="199">
        <v>189053</v>
      </c>
      <c r="AB17" s="198">
        <v>235261</v>
      </c>
      <c r="AC17" s="199">
        <v>243730</v>
      </c>
      <c r="AD17" s="199">
        <v>287747</v>
      </c>
      <c r="AE17" s="199">
        <v>314853</v>
      </c>
      <c r="AF17" s="199">
        <v>320375</v>
      </c>
      <c r="AG17" s="199">
        <v>330900</v>
      </c>
      <c r="AH17" s="199">
        <v>344168</v>
      </c>
      <c r="AI17" s="199">
        <v>370735</v>
      </c>
      <c r="AJ17" s="199">
        <v>374652</v>
      </c>
      <c r="AK17" s="199">
        <v>379918</v>
      </c>
      <c r="AL17" s="199">
        <v>390641</v>
      </c>
      <c r="AM17" s="199">
        <v>396430</v>
      </c>
      <c r="AN17" s="198">
        <v>402497</v>
      </c>
      <c r="AO17" s="199">
        <v>408939</v>
      </c>
      <c r="AP17" s="199">
        <v>415894</v>
      </c>
      <c r="AQ17" s="199">
        <v>423982</v>
      </c>
      <c r="AR17" s="199">
        <v>432424</v>
      </c>
      <c r="AS17" s="199">
        <v>440974</v>
      </c>
      <c r="AT17" s="199">
        <v>453696</v>
      </c>
      <c r="AU17" s="199">
        <v>460459</v>
      </c>
      <c r="AV17" s="199">
        <v>468321</v>
      </c>
      <c r="AW17" s="199">
        <v>476682</v>
      </c>
      <c r="AX17" s="199">
        <v>485667</v>
      </c>
      <c r="AY17" s="199">
        <v>495915</v>
      </c>
      <c r="AZ17" s="198">
        <v>504533</v>
      </c>
      <c r="BA17" s="199">
        <v>512790</v>
      </c>
      <c r="BB17" s="199">
        <v>521812</v>
      </c>
      <c r="BC17" s="199">
        <v>537558</v>
      </c>
      <c r="BD17" s="199">
        <v>545782</v>
      </c>
      <c r="BE17" s="199">
        <v>554816</v>
      </c>
      <c r="BF17" s="199">
        <v>564933</v>
      </c>
      <c r="BG17" s="199">
        <v>576178</v>
      </c>
      <c r="BH17" s="199">
        <v>586970</v>
      </c>
      <c r="BI17" s="199">
        <v>599878</v>
      </c>
      <c r="BJ17" s="199">
        <v>613319</v>
      </c>
      <c r="BK17" s="199">
        <v>626040</v>
      </c>
      <c r="BL17" s="199">
        <v>639397</v>
      </c>
      <c r="BM17" s="207">
        <v>647901</v>
      </c>
      <c r="BN17" s="199">
        <v>658358</v>
      </c>
      <c r="BO17" s="199">
        <v>674960</v>
      </c>
      <c r="BP17" s="199">
        <v>685879</v>
      </c>
      <c r="BQ17" s="199">
        <v>697454</v>
      </c>
      <c r="BR17" s="199">
        <v>714117</v>
      </c>
      <c r="BS17" s="199">
        <v>725777</v>
      </c>
      <c r="BT17" s="199">
        <v>737415</v>
      </c>
      <c r="BU17" s="199">
        <v>756995</v>
      </c>
      <c r="BV17" s="199">
        <v>774221</v>
      </c>
      <c r="BW17" s="199">
        <v>797115</v>
      </c>
      <c r="BX17" s="199">
        <v>823032</v>
      </c>
      <c r="BY17" s="199"/>
      <c r="BZ17" s="87">
        <f t="shared" ref="BZ17:BZ22" si="1">BX17/BL17-1</f>
        <v>0.28720028401759778</v>
      </c>
      <c r="CA17" s="87">
        <f>BX17/$BX$22</f>
        <v>0.98934720048467717</v>
      </c>
      <c r="CB17" s="194"/>
      <c r="CC17" s="93"/>
    </row>
    <row r="18" spans="2:81" x14ac:dyDescent="0.25">
      <c r="B18" s="300"/>
      <c r="C18" s="102" t="s">
        <v>1</v>
      </c>
      <c r="D18" s="198">
        <v>152</v>
      </c>
      <c r="E18" s="199">
        <v>153</v>
      </c>
      <c r="F18" s="199">
        <v>166</v>
      </c>
      <c r="G18" s="199">
        <v>187</v>
      </c>
      <c r="H18" s="199">
        <v>188</v>
      </c>
      <c r="I18" s="199">
        <v>189</v>
      </c>
      <c r="J18" s="199">
        <v>190</v>
      </c>
      <c r="K18" s="199">
        <v>193</v>
      </c>
      <c r="L18" s="199">
        <v>195</v>
      </c>
      <c r="M18" s="199">
        <v>199</v>
      </c>
      <c r="N18" s="199">
        <v>209</v>
      </c>
      <c r="O18" s="199">
        <v>213</v>
      </c>
      <c r="P18" s="198">
        <v>214</v>
      </c>
      <c r="Q18" s="199">
        <v>221</v>
      </c>
      <c r="R18" s="199">
        <v>223</v>
      </c>
      <c r="S18" s="199">
        <v>228</v>
      </c>
      <c r="T18" s="199">
        <v>239</v>
      </c>
      <c r="U18" s="199">
        <v>252</v>
      </c>
      <c r="V18" s="199">
        <v>257</v>
      </c>
      <c r="W18" s="199">
        <v>261</v>
      </c>
      <c r="X18" s="199">
        <v>269</v>
      </c>
      <c r="Y18" s="199">
        <v>285</v>
      </c>
      <c r="Z18" s="199">
        <v>294</v>
      </c>
      <c r="AA18" s="199">
        <v>305</v>
      </c>
      <c r="AB18" s="198">
        <v>314</v>
      </c>
      <c r="AC18" s="199">
        <v>323</v>
      </c>
      <c r="AD18" s="199">
        <v>342</v>
      </c>
      <c r="AE18" s="199">
        <v>359</v>
      </c>
      <c r="AF18" s="199">
        <v>367</v>
      </c>
      <c r="AG18" s="199">
        <v>379</v>
      </c>
      <c r="AH18" s="199">
        <v>392</v>
      </c>
      <c r="AI18" s="199">
        <v>402</v>
      </c>
      <c r="AJ18" s="199">
        <v>402</v>
      </c>
      <c r="AK18" s="199">
        <v>413</v>
      </c>
      <c r="AL18" s="199">
        <v>423</v>
      </c>
      <c r="AM18" s="199">
        <v>435</v>
      </c>
      <c r="AN18" s="198">
        <v>451</v>
      </c>
      <c r="AO18" s="199">
        <v>452</v>
      </c>
      <c r="AP18" s="199">
        <v>460</v>
      </c>
      <c r="AQ18" s="199">
        <v>465</v>
      </c>
      <c r="AR18" s="199">
        <v>472</v>
      </c>
      <c r="AS18" s="199">
        <v>484</v>
      </c>
      <c r="AT18" s="199">
        <v>487</v>
      </c>
      <c r="AU18" s="199">
        <v>491</v>
      </c>
      <c r="AV18" s="199">
        <v>495</v>
      </c>
      <c r="AW18" s="199">
        <v>505</v>
      </c>
      <c r="AX18" s="199">
        <v>513</v>
      </c>
      <c r="AY18" s="199">
        <v>534</v>
      </c>
      <c r="AZ18" s="198">
        <v>545</v>
      </c>
      <c r="BA18" s="199">
        <v>554</v>
      </c>
      <c r="BB18" s="199">
        <v>562</v>
      </c>
      <c r="BC18" s="199">
        <v>579</v>
      </c>
      <c r="BD18" s="199">
        <v>583</v>
      </c>
      <c r="BE18" s="199">
        <v>591</v>
      </c>
      <c r="BF18" s="199">
        <v>595</v>
      </c>
      <c r="BG18" s="199">
        <v>604</v>
      </c>
      <c r="BH18" s="199">
        <v>616</v>
      </c>
      <c r="BI18" s="199">
        <v>628</v>
      </c>
      <c r="BJ18" s="199">
        <v>643</v>
      </c>
      <c r="BK18" s="199">
        <v>659</v>
      </c>
      <c r="BL18" s="199">
        <v>670</v>
      </c>
      <c r="BM18" s="207">
        <v>681</v>
      </c>
      <c r="BN18" s="199">
        <v>689</v>
      </c>
      <c r="BO18" s="199">
        <v>703</v>
      </c>
      <c r="BP18" s="199">
        <v>707</v>
      </c>
      <c r="BQ18" s="199">
        <v>714</v>
      </c>
      <c r="BR18" s="199">
        <v>721</v>
      </c>
      <c r="BS18" s="199">
        <v>729</v>
      </c>
      <c r="BT18" s="199">
        <v>743</v>
      </c>
      <c r="BU18" s="199">
        <v>745</v>
      </c>
      <c r="BV18" s="199">
        <v>745</v>
      </c>
      <c r="BW18" s="199">
        <v>745</v>
      </c>
      <c r="BX18" s="199">
        <v>745</v>
      </c>
      <c r="BY18" s="199"/>
      <c r="BZ18" s="87">
        <f t="shared" si="1"/>
        <v>0.11194029850746268</v>
      </c>
      <c r="CA18" s="87">
        <f>BX18/$BX$22</f>
        <v>8.9554678841294679E-4</v>
      </c>
      <c r="CB18" s="194"/>
      <c r="CC18" s="93"/>
    </row>
    <row r="19" spans="2:81" ht="12.75" customHeight="1" x14ac:dyDescent="0.25">
      <c r="B19" s="300"/>
      <c r="C19" s="102" t="s">
        <v>0</v>
      </c>
      <c r="D19" s="198">
        <v>961</v>
      </c>
      <c r="E19" s="199">
        <v>984</v>
      </c>
      <c r="F19" s="199">
        <v>1019</v>
      </c>
      <c r="G19" s="199">
        <v>1073</v>
      </c>
      <c r="H19" s="199">
        <v>1110</v>
      </c>
      <c r="I19" s="199">
        <v>1160</v>
      </c>
      <c r="J19" s="199">
        <v>1213</v>
      </c>
      <c r="K19" s="199">
        <v>1270</v>
      </c>
      <c r="L19" s="199">
        <v>1324</v>
      </c>
      <c r="M19" s="199">
        <v>1381</v>
      </c>
      <c r="N19" s="199">
        <v>1463</v>
      </c>
      <c r="O19" s="199">
        <v>1542</v>
      </c>
      <c r="P19" s="198">
        <v>1585</v>
      </c>
      <c r="Q19" s="199">
        <v>1640</v>
      </c>
      <c r="R19" s="199">
        <v>1697</v>
      </c>
      <c r="S19" s="199">
        <v>1788</v>
      </c>
      <c r="T19" s="199">
        <v>1860</v>
      </c>
      <c r="U19" s="199">
        <v>1949</v>
      </c>
      <c r="V19" s="199">
        <v>2153</v>
      </c>
      <c r="W19" s="199">
        <v>2216</v>
      </c>
      <c r="X19" s="199">
        <v>2286</v>
      </c>
      <c r="Y19" s="199">
        <v>2380</v>
      </c>
      <c r="Z19" s="199">
        <v>2457</v>
      </c>
      <c r="AA19" s="199">
        <v>2537</v>
      </c>
      <c r="AB19" s="198">
        <v>2620</v>
      </c>
      <c r="AC19" s="199">
        <v>2752</v>
      </c>
      <c r="AD19" s="199">
        <v>2909</v>
      </c>
      <c r="AE19" s="199">
        <v>3347</v>
      </c>
      <c r="AF19" s="199">
        <v>3419</v>
      </c>
      <c r="AG19" s="199">
        <v>3535</v>
      </c>
      <c r="AH19" s="199">
        <v>3680</v>
      </c>
      <c r="AI19" s="199">
        <v>3806</v>
      </c>
      <c r="AJ19" s="199">
        <v>3972</v>
      </c>
      <c r="AK19" s="199">
        <v>4178</v>
      </c>
      <c r="AL19" s="199">
        <v>4419</v>
      </c>
      <c r="AM19" s="199">
        <v>5184</v>
      </c>
      <c r="AN19" s="198">
        <v>5203</v>
      </c>
      <c r="AO19" s="199">
        <v>5238</v>
      </c>
      <c r="AP19" s="199">
        <v>5306</v>
      </c>
      <c r="AQ19" s="199">
        <v>5352</v>
      </c>
      <c r="AR19" s="199">
        <v>5375</v>
      </c>
      <c r="AS19" s="199">
        <v>5417</v>
      </c>
      <c r="AT19" s="199">
        <v>5456</v>
      </c>
      <c r="AU19" s="199">
        <v>5494</v>
      </c>
      <c r="AV19" s="199">
        <v>5528</v>
      </c>
      <c r="AW19" s="199">
        <v>5605</v>
      </c>
      <c r="AX19" s="199">
        <v>5664</v>
      </c>
      <c r="AY19" s="199">
        <v>5733</v>
      </c>
      <c r="AZ19" s="198">
        <v>5800</v>
      </c>
      <c r="BA19" s="199">
        <v>5850</v>
      </c>
      <c r="BB19" s="199">
        <v>5937</v>
      </c>
      <c r="BC19" s="199">
        <v>6394</v>
      </c>
      <c r="BD19" s="199">
        <v>6414</v>
      </c>
      <c r="BE19" s="199">
        <v>6446</v>
      </c>
      <c r="BF19" s="199">
        <v>6485</v>
      </c>
      <c r="BG19" s="199">
        <v>6518</v>
      </c>
      <c r="BH19" s="199">
        <v>6558</v>
      </c>
      <c r="BI19" s="199">
        <v>6666</v>
      </c>
      <c r="BJ19" s="199">
        <v>6714</v>
      </c>
      <c r="BK19" s="199">
        <v>6778</v>
      </c>
      <c r="BL19" s="199">
        <v>6917</v>
      </c>
      <c r="BM19" s="207">
        <v>6919</v>
      </c>
      <c r="BN19" s="199">
        <v>6934</v>
      </c>
      <c r="BO19" s="199">
        <v>7035</v>
      </c>
      <c r="BP19" s="199">
        <v>7047</v>
      </c>
      <c r="BQ19" s="199">
        <v>7061</v>
      </c>
      <c r="BR19" s="199">
        <v>7089</v>
      </c>
      <c r="BS19" s="199">
        <v>7130</v>
      </c>
      <c r="BT19" s="199">
        <v>7152</v>
      </c>
      <c r="BU19" s="199">
        <v>7208</v>
      </c>
      <c r="BV19" s="199">
        <v>7213</v>
      </c>
      <c r="BW19" s="199">
        <v>7220</v>
      </c>
      <c r="BX19" s="199">
        <v>7236</v>
      </c>
      <c r="BY19" s="199"/>
      <c r="BZ19" s="87">
        <f t="shared" si="1"/>
        <v>4.6118259360994562E-2</v>
      </c>
      <c r="CA19" s="87">
        <f>BX19/$BX$22</f>
        <v>8.6982235717531324E-3</v>
      </c>
      <c r="CB19" s="93"/>
      <c r="CC19" s="93"/>
    </row>
    <row r="20" spans="2:81" ht="12.75" customHeight="1" x14ac:dyDescent="0.25">
      <c r="B20" s="300"/>
      <c r="C20" s="102" t="s">
        <v>38</v>
      </c>
      <c r="D20" s="198">
        <v>2</v>
      </c>
      <c r="E20" s="199">
        <v>2</v>
      </c>
      <c r="F20" s="199">
        <v>2</v>
      </c>
      <c r="G20" s="199">
        <v>3</v>
      </c>
      <c r="H20" s="199">
        <v>3</v>
      </c>
      <c r="I20" s="199">
        <v>3</v>
      </c>
      <c r="J20" s="199">
        <v>4</v>
      </c>
      <c r="K20" s="199">
        <v>5</v>
      </c>
      <c r="L20" s="199">
        <v>7</v>
      </c>
      <c r="M20" s="199">
        <v>8</v>
      </c>
      <c r="N20" s="199">
        <v>8</v>
      </c>
      <c r="O20" s="199">
        <v>8</v>
      </c>
      <c r="P20" s="198">
        <v>8</v>
      </c>
      <c r="Q20" s="199">
        <v>11</v>
      </c>
      <c r="R20" s="199">
        <v>11</v>
      </c>
      <c r="S20" s="199">
        <v>14</v>
      </c>
      <c r="T20" s="199">
        <v>15</v>
      </c>
      <c r="U20" s="199">
        <v>18</v>
      </c>
      <c r="V20" s="199">
        <v>19</v>
      </c>
      <c r="W20" s="199">
        <v>19</v>
      </c>
      <c r="X20" s="199">
        <v>21</v>
      </c>
      <c r="Y20" s="199">
        <v>21</v>
      </c>
      <c r="Z20" s="199">
        <v>22</v>
      </c>
      <c r="AA20" s="199">
        <v>23</v>
      </c>
      <c r="AB20" s="198">
        <v>26</v>
      </c>
      <c r="AC20" s="199">
        <v>28</v>
      </c>
      <c r="AD20" s="199">
        <v>28</v>
      </c>
      <c r="AE20" s="199">
        <v>28</v>
      </c>
      <c r="AF20" s="199">
        <v>30</v>
      </c>
      <c r="AG20" s="199">
        <v>34</v>
      </c>
      <c r="AH20" s="199">
        <v>38</v>
      </c>
      <c r="AI20" s="199">
        <v>43</v>
      </c>
      <c r="AJ20" s="199">
        <v>45</v>
      </c>
      <c r="AK20" s="199">
        <v>51</v>
      </c>
      <c r="AL20" s="199">
        <v>55</v>
      </c>
      <c r="AM20" s="199">
        <v>61</v>
      </c>
      <c r="AN20" s="198">
        <v>64</v>
      </c>
      <c r="AO20" s="199">
        <v>67</v>
      </c>
      <c r="AP20" s="199">
        <v>69</v>
      </c>
      <c r="AQ20" s="199">
        <v>70</v>
      </c>
      <c r="AR20" s="199">
        <v>72</v>
      </c>
      <c r="AS20" s="199">
        <v>72</v>
      </c>
      <c r="AT20" s="199">
        <v>77</v>
      </c>
      <c r="AU20" s="199">
        <v>80</v>
      </c>
      <c r="AV20" s="199">
        <v>85</v>
      </c>
      <c r="AW20" s="199">
        <v>88</v>
      </c>
      <c r="AX20" s="199">
        <v>92</v>
      </c>
      <c r="AY20" s="199">
        <v>98</v>
      </c>
      <c r="AZ20" s="198">
        <v>106</v>
      </c>
      <c r="BA20" s="199">
        <v>108</v>
      </c>
      <c r="BB20" s="199">
        <v>112</v>
      </c>
      <c r="BC20" s="199">
        <v>121</v>
      </c>
      <c r="BD20" s="199">
        <v>122</v>
      </c>
      <c r="BE20" s="199">
        <v>124</v>
      </c>
      <c r="BF20" s="199">
        <v>128</v>
      </c>
      <c r="BG20" s="199">
        <v>130</v>
      </c>
      <c r="BH20" s="199">
        <v>139</v>
      </c>
      <c r="BI20" s="199">
        <v>154</v>
      </c>
      <c r="BJ20" s="199">
        <v>162</v>
      </c>
      <c r="BK20" s="199">
        <v>187</v>
      </c>
      <c r="BL20" s="199">
        <v>212</v>
      </c>
      <c r="BM20" s="207">
        <v>213</v>
      </c>
      <c r="BN20" s="199">
        <v>214</v>
      </c>
      <c r="BO20" s="199">
        <v>225</v>
      </c>
      <c r="BP20" s="199">
        <v>225</v>
      </c>
      <c r="BQ20" s="199">
        <v>226</v>
      </c>
      <c r="BR20" s="199">
        <v>228</v>
      </c>
      <c r="BS20" s="199">
        <v>230</v>
      </c>
      <c r="BT20" s="199">
        <v>232</v>
      </c>
      <c r="BU20" s="199">
        <v>234</v>
      </c>
      <c r="BV20" s="199">
        <v>234</v>
      </c>
      <c r="BW20" s="199">
        <v>234</v>
      </c>
      <c r="BX20" s="199">
        <v>234</v>
      </c>
      <c r="BY20" s="199"/>
      <c r="BZ20" s="87">
        <f t="shared" si="1"/>
        <v>0.10377358490566047</v>
      </c>
      <c r="CA20" s="87">
        <f>BX20/$BX$22</f>
        <v>2.8128583689748934E-4</v>
      </c>
      <c r="CB20" s="123"/>
      <c r="CC20" s="93"/>
    </row>
    <row r="21" spans="2:81" ht="12.75" customHeight="1" x14ac:dyDescent="0.25">
      <c r="B21" s="300"/>
      <c r="C21" s="102" t="s">
        <v>30</v>
      </c>
      <c r="D21" s="198">
        <v>0</v>
      </c>
      <c r="E21" s="199">
        <v>0</v>
      </c>
      <c r="F21" s="199">
        <v>0</v>
      </c>
      <c r="G21" s="199">
        <v>0</v>
      </c>
      <c r="H21" s="199">
        <v>0</v>
      </c>
      <c r="I21" s="199">
        <v>0</v>
      </c>
      <c r="J21" s="199">
        <v>6</v>
      </c>
      <c r="K21" s="199">
        <v>16</v>
      </c>
      <c r="L21" s="199">
        <v>25</v>
      </c>
      <c r="M21" s="199">
        <v>38</v>
      </c>
      <c r="N21" s="199">
        <v>56</v>
      </c>
      <c r="O21" s="199">
        <v>92</v>
      </c>
      <c r="P21" s="198">
        <v>125</v>
      </c>
      <c r="Q21" s="199">
        <v>152</v>
      </c>
      <c r="R21" s="199">
        <v>196</v>
      </c>
      <c r="S21" s="199">
        <v>241</v>
      </c>
      <c r="T21" s="199">
        <v>266</v>
      </c>
      <c r="U21" s="199">
        <v>293</v>
      </c>
      <c r="V21" s="199">
        <v>312</v>
      </c>
      <c r="W21" s="199">
        <v>332</v>
      </c>
      <c r="X21" s="199">
        <v>357</v>
      </c>
      <c r="Y21" s="199">
        <v>399</v>
      </c>
      <c r="Z21" s="199">
        <v>428</v>
      </c>
      <c r="AA21" s="199">
        <v>444</v>
      </c>
      <c r="AB21" s="198">
        <v>456</v>
      </c>
      <c r="AC21" s="199">
        <v>461</v>
      </c>
      <c r="AD21" s="199">
        <v>466</v>
      </c>
      <c r="AE21" s="199">
        <v>476</v>
      </c>
      <c r="AF21" s="199">
        <v>484</v>
      </c>
      <c r="AG21" s="199">
        <v>496</v>
      </c>
      <c r="AH21" s="199">
        <v>513</v>
      </c>
      <c r="AI21" s="199">
        <v>519</v>
      </c>
      <c r="AJ21" s="199">
        <v>522</v>
      </c>
      <c r="AK21" s="199">
        <v>532</v>
      </c>
      <c r="AL21" s="199">
        <v>547</v>
      </c>
      <c r="AM21" s="199">
        <v>561</v>
      </c>
      <c r="AN21" s="198">
        <v>569</v>
      </c>
      <c r="AO21" s="199">
        <v>580</v>
      </c>
      <c r="AP21" s="199">
        <v>584</v>
      </c>
      <c r="AQ21" s="199">
        <v>587</v>
      </c>
      <c r="AR21" s="199">
        <v>592</v>
      </c>
      <c r="AS21" s="199">
        <v>592</v>
      </c>
      <c r="AT21" s="199">
        <v>593</v>
      </c>
      <c r="AU21" s="199">
        <v>594</v>
      </c>
      <c r="AV21" s="199">
        <v>594</v>
      </c>
      <c r="AW21" s="199">
        <v>594</v>
      </c>
      <c r="AX21" s="199">
        <v>596</v>
      </c>
      <c r="AY21" s="199">
        <v>600</v>
      </c>
      <c r="AZ21" s="198">
        <v>603</v>
      </c>
      <c r="BA21" s="199">
        <v>608</v>
      </c>
      <c r="BB21" s="199">
        <v>610</v>
      </c>
      <c r="BC21" s="199">
        <v>615</v>
      </c>
      <c r="BD21" s="199">
        <v>615</v>
      </c>
      <c r="BE21" s="199">
        <v>615</v>
      </c>
      <c r="BF21" s="199">
        <v>615</v>
      </c>
      <c r="BG21" s="199">
        <v>617</v>
      </c>
      <c r="BH21" s="199">
        <v>619</v>
      </c>
      <c r="BI21" s="199">
        <v>621</v>
      </c>
      <c r="BJ21" s="199">
        <v>625</v>
      </c>
      <c r="BK21" s="199">
        <v>628</v>
      </c>
      <c r="BL21" s="199">
        <v>629</v>
      </c>
      <c r="BM21" s="207">
        <v>636</v>
      </c>
      <c r="BN21" s="199">
        <v>643</v>
      </c>
      <c r="BO21" s="199">
        <v>644</v>
      </c>
      <c r="BP21" s="199">
        <v>646</v>
      </c>
      <c r="BQ21" s="199">
        <v>646</v>
      </c>
      <c r="BR21" s="199">
        <v>646</v>
      </c>
      <c r="BS21" s="199">
        <v>647</v>
      </c>
      <c r="BT21" s="199">
        <v>647</v>
      </c>
      <c r="BU21" s="199">
        <v>647</v>
      </c>
      <c r="BV21" s="199">
        <v>647</v>
      </c>
      <c r="BW21" s="199">
        <v>647</v>
      </c>
      <c r="BX21" s="199">
        <v>647</v>
      </c>
      <c r="BY21" s="199"/>
      <c r="BZ21" s="87">
        <f t="shared" si="1"/>
        <v>2.8616852146263971E-2</v>
      </c>
      <c r="CA21" s="87">
        <f>BX21/$BX$22</f>
        <v>7.7774331825929751E-4</v>
      </c>
      <c r="CB21" s="123"/>
      <c r="CC21" s="93"/>
    </row>
    <row r="22" spans="2:81" ht="16.8" thickBot="1" x14ac:dyDescent="0.3">
      <c r="B22" s="301"/>
      <c r="C22" s="103" t="s">
        <v>26</v>
      </c>
      <c r="D22" s="154">
        <v>5949</v>
      </c>
      <c r="E22" s="124">
        <v>6610</v>
      </c>
      <c r="F22" s="124">
        <v>7235</v>
      </c>
      <c r="G22" s="124">
        <v>8334</v>
      </c>
      <c r="H22" s="124">
        <v>9423</v>
      </c>
      <c r="I22" s="124">
        <v>10994</v>
      </c>
      <c r="J22" s="124">
        <v>12970</v>
      </c>
      <c r="K22" s="124">
        <v>15358</v>
      </c>
      <c r="L22" s="124">
        <v>17703</v>
      </c>
      <c r="M22" s="124">
        <v>20641</v>
      </c>
      <c r="N22" s="124">
        <v>24227</v>
      </c>
      <c r="O22" s="124">
        <v>28355</v>
      </c>
      <c r="P22" s="154">
        <v>31514</v>
      </c>
      <c r="Q22" s="124">
        <v>35753</v>
      </c>
      <c r="R22" s="124">
        <v>40537</v>
      </c>
      <c r="S22" s="124">
        <v>47748</v>
      </c>
      <c r="T22" s="124">
        <v>54194</v>
      </c>
      <c r="U22" s="124">
        <v>61655</v>
      </c>
      <c r="V22" s="124">
        <v>71419</v>
      </c>
      <c r="W22" s="124">
        <v>82786</v>
      </c>
      <c r="X22" s="124">
        <v>97049</v>
      </c>
      <c r="Y22" s="124">
        <v>114632</v>
      </c>
      <c r="Z22" s="124">
        <v>135229</v>
      </c>
      <c r="AA22" s="124">
        <v>192362</v>
      </c>
      <c r="AB22" s="154">
        <v>238677</v>
      </c>
      <c r="AC22" s="124">
        <v>247294</v>
      </c>
      <c r="AD22" s="124">
        <v>291492</v>
      </c>
      <c r="AE22" s="124">
        <v>319063</v>
      </c>
      <c r="AF22" s="124">
        <v>324675</v>
      </c>
      <c r="AG22" s="124">
        <v>335344</v>
      </c>
      <c r="AH22" s="124">
        <v>348791</v>
      </c>
      <c r="AI22" s="124">
        <v>375505</v>
      </c>
      <c r="AJ22" s="124">
        <v>379593</v>
      </c>
      <c r="AK22" s="124">
        <v>385092</v>
      </c>
      <c r="AL22" s="124">
        <v>396085</v>
      </c>
      <c r="AM22" s="124">
        <v>402671</v>
      </c>
      <c r="AN22" s="154">
        <v>408784</v>
      </c>
      <c r="AO22" s="124">
        <v>415276</v>
      </c>
      <c r="AP22" s="124">
        <v>422313</v>
      </c>
      <c r="AQ22" s="124">
        <v>430456</v>
      </c>
      <c r="AR22" s="124">
        <v>438935</v>
      </c>
      <c r="AS22" s="124">
        <v>447539</v>
      </c>
      <c r="AT22" s="124">
        <v>460309</v>
      </c>
      <c r="AU22" s="124">
        <v>467118</v>
      </c>
      <c r="AV22" s="124">
        <v>475023</v>
      </c>
      <c r="AW22" s="124">
        <v>483474</v>
      </c>
      <c r="AX22" s="124">
        <v>492532</v>
      </c>
      <c r="AY22" s="124">
        <v>502880</v>
      </c>
      <c r="AZ22" s="154">
        <v>511587</v>
      </c>
      <c r="BA22" s="145">
        <v>519910</v>
      </c>
      <c r="BB22" s="124">
        <v>529033</v>
      </c>
      <c r="BC22" s="124">
        <v>545267</v>
      </c>
      <c r="BD22" s="124">
        <v>553516</v>
      </c>
      <c r="BE22" s="124">
        <v>562592</v>
      </c>
      <c r="BF22" s="124">
        <v>572756</v>
      </c>
      <c r="BG22" s="124">
        <v>584047</v>
      </c>
      <c r="BH22" s="124">
        <v>594902</v>
      </c>
      <c r="BI22" s="124">
        <v>607947</v>
      </c>
      <c r="BJ22" s="124">
        <v>621463</v>
      </c>
      <c r="BK22" s="124">
        <v>634292</v>
      </c>
      <c r="BL22" s="124">
        <v>647825</v>
      </c>
      <c r="BM22" s="145">
        <v>656350</v>
      </c>
      <c r="BN22" s="124">
        <v>666838</v>
      </c>
      <c r="BO22" s="124">
        <v>683567</v>
      </c>
      <c r="BP22" s="124">
        <v>694504</v>
      </c>
      <c r="BQ22" s="124">
        <v>706101</v>
      </c>
      <c r="BR22" s="124">
        <v>722801</v>
      </c>
      <c r="BS22" s="124">
        <v>734513</v>
      </c>
      <c r="BT22" s="124">
        <v>746189</v>
      </c>
      <c r="BU22" s="124">
        <v>765829</v>
      </c>
      <c r="BV22" s="124">
        <v>783060</v>
      </c>
      <c r="BW22" s="124">
        <v>805961</v>
      </c>
      <c r="BX22" s="124">
        <v>831894</v>
      </c>
      <c r="BY22" s="35"/>
      <c r="BZ22" s="89">
        <f t="shared" si="1"/>
        <v>0.28413383243931611</v>
      </c>
      <c r="CA22" s="89"/>
      <c r="CB22" s="123"/>
      <c r="CC22" s="174"/>
    </row>
    <row r="23" spans="2:81" ht="13.8" thickTop="1" x14ac:dyDescent="0.25">
      <c r="BU23" s="240"/>
      <c r="BV23" s="240"/>
      <c r="CA23" s="87"/>
    </row>
    <row r="24" spans="2:81" x14ac:dyDescent="0.25">
      <c r="BL24" s="200"/>
      <c r="BM24" s="203"/>
      <c r="BN24" s="203"/>
      <c r="BO24" s="203"/>
      <c r="BP24" s="203"/>
      <c r="BQ24" s="203"/>
      <c r="BR24" s="203"/>
      <c r="BS24" s="203"/>
      <c r="BT24" s="203"/>
      <c r="BU24" s="203"/>
      <c r="BV24" s="203"/>
      <c r="BW24" s="222"/>
      <c r="BX24" s="222"/>
      <c r="BY24" s="222"/>
      <c r="BZ24" s="92"/>
    </row>
    <row r="25" spans="2:81" x14ac:dyDescent="0.25">
      <c r="BL25" s="205"/>
      <c r="BM25" s="203"/>
      <c r="BN25" s="203"/>
      <c r="BO25" s="203"/>
      <c r="BP25" s="203"/>
      <c r="BQ25" s="203"/>
      <c r="BR25" s="203"/>
      <c r="BS25" s="203"/>
      <c r="BT25" s="203"/>
      <c r="BU25" s="205"/>
      <c r="BV25" s="205"/>
      <c r="BZ25" s="92"/>
    </row>
    <row r="26" spans="2:81" x14ac:dyDescent="0.25">
      <c r="BL26" s="204"/>
      <c r="BM26" s="204"/>
      <c r="BN26" s="204"/>
      <c r="BO26" s="217"/>
      <c r="BP26" s="217"/>
      <c r="BQ26" s="217"/>
      <c r="BR26" s="217"/>
      <c r="BS26" s="217"/>
      <c r="BT26" s="217"/>
      <c r="BU26" s="239"/>
      <c r="BV26" s="239"/>
      <c r="BX26" s="205"/>
      <c r="BY26" s="205"/>
    </row>
    <row r="27" spans="2:81" x14ac:dyDescent="0.25">
      <c r="BM27" s="203"/>
      <c r="BN27" s="203"/>
      <c r="BO27" s="218"/>
      <c r="BP27" s="218"/>
      <c r="BQ27" s="218"/>
      <c r="BR27" s="218"/>
      <c r="BS27" s="218"/>
      <c r="BT27" s="218"/>
      <c r="BU27" s="204"/>
      <c r="BV27" s="257"/>
      <c r="BX27" s="203"/>
      <c r="BZ27" s="290"/>
    </row>
    <row r="28" spans="2:81" x14ac:dyDescent="0.25">
      <c r="BM28" s="204"/>
      <c r="BN28" s="204"/>
      <c r="BO28" s="220"/>
      <c r="BP28" s="221"/>
      <c r="BQ28" s="221"/>
      <c r="BR28" s="204"/>
      <c r="BS28" s="204"/>
      <c r="BT28" s="204"/>
      <c r="BV28" s="258"/>
      <c r="BX28" s="204"/>
      <c r="BY28" s="200"/>
    </row>
    <row r="29" spans="2:81" x14ac:dyDescent="0.25">
      <c r="BO29" s="222"/>
      <c r="BP29" s="222"/>
      <c r="BQ29" s="222"/>
    </row>
    <row r="30" spans="2:81" x14ac:dyDescent="0.25">
      <c r="BN30" s="200"/>
      <c r="BO30" s="200"/>
      <c r="BP30" s="200"/>
      <c r="BQ30" s="200"/>
      <c r="BR30" s="200"/>
      <c r="BS30" s="200"/>
      <c r="BT30" s="200"/>
      <c r="BU30" s="203"/>
      <c r="BV30" s="203"/>
      <c r="BX30" s="203"/>
      <c r="BY30" s="203"/>
    </row>
    <row r="31" spans="2:81" x14ac:dyDescent="0.25">
      <c r="BN31" s="205"/>
      <c r="BO31" s="205"/>
      <c r="BP31" s="205"/>
      <c r="BQ31" s="205"/>
      <c r="BR31" s="205"/>
      <c r="BS31" s="205"/>
      <c r="BT31" s="205"/>
      <c r="BU31" s="203"/>
      <c r="BV31" s="203"/>
      <c r="BX31" s="203"/>
      <c r="BY31" s="203"/>
    </row>
    <row r="32" spans="2:81" x14ac:dyDescent="0.25">
      <c r="BX32" s="203"/>
      <c r="BY32" s="203"/>
    </row>
    <row r="33" spans="74:76" x14ac:dyDescent="0.25">
      <c r="BV33" s="200"/>
      <c r="BX33" s="294"/>
    </row>
    <row r="35" spans="74:76" x14ac:dyDescent="0.25">
      <c r="BX35" s="205"/>
    </row>
    <row r="36" spans="74:76" x14ac:dyDescent="0.25">
      <c r="BX36" s="204"/>
    </row>
  </sheetData>
  <mergeCells count="10">
    <mergeCell ref="CA3:CA4"/>
    <mergeCell ref="AC3:AN3"/>
    <mergeCell ref="AO3:AZ3"/>
    <mergeCell ref="B8:B13"/>
    <mergeCell ref="B17:B22"/>
    <mergeCell ref="Q3:AB3"/>
    <mergeCell ref="E3:P3"/>
    <mergeCell ref="BZ3:BZ4"/>
    <mergeCell ref="BA3:BL3"/>
    <mergeCell ref="BM3:BX3"/>
  </mergeCells>
  <pageMargins left="0.23622047244094491" right="0.23622047244094491" top="0.74803149606299213" bottom="0.74803149606299213" header="0.31496062992125984" footer="0.31496062992125984"/>
  <pageSetup paperSize="9" scale="65" fitToWidth="0" orientation="landscape" r:id="rId1"/>
  <headerFooter>
    <oddHeader>&amp;LFEED-IN TARIFFS: Commissioned Installations by Month&amp;ROverall FIT by Tech</oddHeader>
    <oddFooter>&amp;Lhttps://www.gov.uk/government/statistics/monthly-small-scale-renewable-deployment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5"/>
  <sheetViews>
    <sheetView zoomScale="70" zoomScaleNormal="70" workbookViewId="0">
      <pane xSplit="3" ySplit="7" topLeftCell="AZ8" activePane="bottomRight" state="frozen"/>
      <selection pane="topRight" activeCell="D1" sqref="D1"/>
      <selection pane="bottomLeft" activeCell="A8" sqref="A8"/>
      <selection pane="bottomRight" activeCell="BZ8" sqref="BZ8"/>
    </sheetView>
  </sheetViews>
  <sheetFormatPr defaultColWidth="9.109375" defaultRowHeight="13.2" x14ac:dyDescent="0.25"/>
  <cols>
    <col min="1" max="1" width="3.77734375" style="1" customWidth="1"/>
    <col min="2" max="2" width="20.109375" style="1" customWidth="1"/>
    <col min="3" max="3" width="22.5546875" style="1" customWidth="1"/>
    <col min="4" max="4" width="12.6640625" style="22" customWidth="1"/>
    <col min="5" max="5" width="8" style="22" bestFit="1" customWidth="1"/>
    <col min="6" max="6" width="8.5546875" style="22" bestFit="1" customWidth="1"/>
    <col min="7" max="9" width="8" style="22" bestFit="1" customWidth="1"/>
    <col min="10" max="10" width="8.5546875" style="22" bestFit="1" customWidth="1"/>
    <col min="11" max="11" width="8.88671875" style="22" bestFit="1" customWidth="1"/>
    <col min="12" max="12" width="8.5546875" style="22" bestFit="1" customWidth="1"/>
    <col min="13" max="13" width="10.109375" style="22" bestFit="1" customWidth="1"/>
    <col min="14" max="14" width="8.88671875" style="22" bestFit="1" customWidth="1"/>
    <col min="15" max="16" width="9.44140625" style="22" bestFit="1" customWidth="1"/>
    <col min="17" max="17" width="9.109375" style="22" bestFit="1" customWidth="1"/>
    <col min="18" max="18" width="8.88671875" style="22" bestFit="1" customWidth="1"/>
    <col min="19" max="20" width="9.109375" style="22" bestFit="1" customWidth="1"/>
    <col min="21" max="21" width="8.88671875" style="22" bestFit="1" customWidth="1"/>
    <col min="22" max="24" width="9.109375" style="22" bestFit="1" customWidth="1"/>
    <col min="25" max="25" width="10.109375" style="22" bestFit="1" customWidth="1"/>
    <col min="26" max="28" width="10" style="22" bestFit="1" customWidth="1"/>
    <col min="29" max="30" width="10.21875" style="22" bestFit="1" customWidth="1"/>
    <col min="31" max="31" width="10" style="22" bestFit="1" customWidth="1"/>
    <col min="32" max="36" width="10.21875" style="22" bestFit="1" customWidth="1"/>
    <col min="37" max="37" width="10.109375" style="22" bestFit="1" customWidth="1"/>
    <col min="38" max="38" width="10" style="22" bestFit="1" customWidth="1"/>
    <col min="39" max="41" width="10.21875" style="22" bestFit="1" customWidth="1"/>
    <col min="42" max="42" width="10" style="22" bestFit="1" customWidth="1"/>
    <col min="43" max="53" width="10.21875" style="22" bestFit="1" customWidth="1"/>
    <col min="54" max="54" width="10" style="22" bestFit="1" customWidth="1"/>
    <col min="55" max="57" width="10.21875" style="22" bestFit="1" customWidth="1"/>
    <col min="58" max="58" width="10.21875" style="1" bestFit="1" customWidth="1"/>
    <col min="59" max="59" width="10" style="1" bestFit="1" customWidth="1"/>
    <col min="60" max="69" width="10.21875" style="1" bestFit="1" customWidth="1"/>
    <col min="70" max="70" width="10" style="1" bestFit="1" customWidth="1"/>
    <col min="71" max="75" width="10.21875" style="1" bestFit="1" customWidth="1"/>
    <col min="76" max="76" width="10.21875" style="1" customWidth="1"/>
    <col min="77" max="77" width="9.77734375" style="1" customWidth="1"/>
    <col min="78" max="78" width="23" style="1" customWidth="1"/>
    <col min="79" max="79" width="18.6640625" style="1" customWidth="1"/>
    <col min="80" max="16384" width="9.109375" style="1"/>
  </cols>
  <sheetData>
    <row r="1" spans="2:80" ht="28.2" x14ac:dyDescent="0.5">
      <c r="B1" s="15" t="s">
        <v>66</v>
      </c>
    </row>
    <row r="2" spans="2:80" ht="15.6" x14ac:dyDescent="0.3">
      <c r="B2" s="16" t="s">
        <v>41</v>
      </c>
      <c r="AO2" s="23"/>
      <c r="AP2" s="23"/>
      <c r="AQ2" s="23"/>
      <c r="AR2" s="23"/>
      <c r="AS2" s="23"/>
      <c r="AT2" s="23"/>
      <c r="AU2" s="23"/>
      <c r="AV2" s="23"/>
      <c r="AW2" s="23"/>
      <c r="AX2" s="23"/>
      <c r="AY2" s="23"/>
      <c r="AZ2" s="23"/>
    </row>
    <row r="3" spans="2:80" ht="12.75" customHeight="1" thickBot="1" x14ac:dyDescent="0.3">
      <c r="B3" s="17"/>
      <c r="C3" s="99"/>
      <c r="D3" s="311" t="s">
        <v>34</v>
      </c>
      <c r="E3" s="302">
        <v>2010</v>
      </c>
      <c r="F3" s="296"/>
      <c r="G3" s="296"/>
      <c r="H3" s="296"/>
      <c r="I3" s="296"/>
      <c r="J3" s="296"/>
      <c r="K3" s="296"/>
      <c r="L3" s="296"/>
      <c r="M3" s="296"/>
      <c r="N3" s="296"/>
      <c r="O3" s="296"/>
      <c r="P3" s="303"/>
      <c r="Q3" s="302">
        <v>2011</v>
      </c>
      <c r="R3" s="296"/>
      <c r="S3" s="296"/>
      <c r="T3" s="296"/>
      <c r="U3" s="296"/>
      <c r="V3" s="296"/>
      <c r="W3" s="296"/>
      <c r="X3" s="296"/>
      <c r="Y3" s="296"/>
      <c r="Z3" s="296"/>
      <c r="AA3" s="296"/>
      <c r="AB3" s="303"/>
      <c r="AC3" s="302">
        <v>2012</v>
      </c>
      <c r="AD3" s="296"/>
      <c r="AE3" s="296"/>
      <c r="AF3" s="296"/>
      <c r="AG3" s="296"/>
      <c r="AH3" s="296"/>
      <c r="AI3" s="296"/>
      <c r="AJ3" s="296"/>
      <c r="AK3" s="296"/>
      <c r="AL3" s="296"/>
      <c r="AM3" s="296"/>
      <c r="AN3" s="303"/>
      <c r="AO3" s="304">
        <v>2013</v>
      </c>
      <c r="AP3" s="305"/>
      <c r="AQ3" s="305"/>
      <c r="AR3" s="305"/>
      <c r="AS3" s="305"/>
      <c r="AT3" s="305"/>
      <c r="AU3" s="305"/>
      <c r="AV3" s="305"/>
      <c r="AW3" s="305"/>
      <c r="AX3" s="305"/>
      <c r="AY3" s="305"/>
      <c r="AZ3" s="315"/>
      <c r="BA3" s="304">
        <v>2014</v>
      </c>
      <c r="BB3" s="305"/>
      <c r="BC3" s="305"/>
      <c r="BD3" s="305"/>
      <c r="BE3" s="305"/>
      <c r="BF3" s="305"/>
      <c r="BG3" s="305"/>
      <c r="BH3" s="305"/>
      <c r="BI3" s="305"/>
      <c r="BJ3" s="305"/>
      <c r="BK3" s="305"/>
      <c r="BL3" s="305"/>
      <c r="BM3" s="304">
        <v>2015</v>
      </c>
      <c r="BN3" s="305"/>
      <c r="BO3" s="305"/>
      <c r="BP3" s="305"/>
      <c r="BQ3" s="305"/>
      <c r="BR3" s="305"/>
      <c r="BS3" s="305"/>
      <c r="BT3" s="305"/>
      <c r="BU3" s="305"/>
      <c r="BV3" s="305"/>
      <c r="BW3" s="305"/>
      <c r="BX3" s="305"/>
      <c r="BY3" s="275"/>
      <c r="BZ3" s="295" t="s">
        <v>52</v>
      </c>
      <c r="CA3" s="295" t="s">
        <v>50</v>
      </c>
    </row>
    <row r="4" spans="2:80" ht="12.75" customHeight="1" thickTop="1" thickBot="1" x14ac:dyDescent="0.3">
      <c r="B4" s="18"/>
      <c r="C4" s="100"/>
      <c r="D4" s="312"/>
      <c r="E4" s="13" t="s">
        <v>11</v>
      </c>
      <c r="F4" s="13" t="s">
        <v>12</v>
      </c>
      <c r="G4" s="13" t="s">
        <v>13</v>
      </c>
      <c r="H4" s="13" t="s">
        <v>2</v>
      </c>
      <c r="I4" s="13" t="s">
        <v>3</v>
      </c>
      <c r="J4" s="13" t="s">
        <v>4</v>
      </c>
      <c r="K4" s="13" t="s">
        <v>5</v>
      </c>
      <c r="L4" s="14" t="s">
        <v>6</v>
      </c>
      <c r="M4" s="14" t="s">
        <v>7</v>
      </c>
      <c r="N4" s="13" t="s">
        <v>8</v>
      </c>
      <c r="O4" s="13" t="s">
        <v>9</v>
      </c>
      <c r="P4" s="54" t="s">
        <v>10</v>
      </c>
      <c r="Q4" s="57" t="s">
        <v>11</v>
      </c>
      <c r="R4" s="13" t="s">
        <v>12</v>
      </c>
      <c r="S4" s="13" t="s">
        <v>13</v>
      </c>
      <c r="T4" s="13" t="s">
        <v>2</v>
      </c>
      <c r="U4" s="13" t="s">
        <v>3</v>
      </c>
      <c r="V4" s="13" t="s">
        <v>4</v>
      </c>
      <c r="W4" s="13" t="s">
        <v>5</v>
      </c>
      <c r="X4" s="14" t="s">
        <v>6</v>
      </c>
      <c r="Y4" s="14" t="s">
        <v>7</v>
      </c>
      <c r="Z4" s="13" t="s">
        <v>8</v>
      </c>
      <c r="AA4" s="13" t="s">
        <v>9</v>
      </c>
      <c r="AB4" s="54" t="s">
        <v>10</v>
      </c>
      <c r="AC4" s="57" t="s">
        <v>11</v>
      </c>
      <c r="AD4" s="13" t="s">
        <v>12</v>
      </c>
      <c r="AE4" s="13" t="s">
        <v>13</v>
      </c>
      <c r="AF4" s="13" t="s">
        <v>2</v>
      </c>
      <c r="AG4" s="13" t="s">
        <v>3</v>
      </c>
      <c r="AH4" s="13" t="s">
        <v>4</v>
      </c>
      <c r="AI4" s="13" t="s">
        <v>5</v>
      </c>
      <c r="AJ4" s="14" t="s">
        <v>6</v>
      </c>
      <c r="AK4" s="14" t="s">
        <v>7</v>
      </c>
      <c r="AL4" s="13" t="s">
        <v>8</v>
      </c>
      <c r="AM4" s="13" t="s">
        <v>9</v>
      </c>
      <c r="AN4" s="54" t="s">
        <v>10</v>
      </c>
      <c r="AO4" s="57" t="s">
        <v>11</v>
      </c>
      <c r="AP4" s="13" t="s">
        <v>12</v>
      </c>
      <c r="AQ4" s="13" t="s">
        <v>13</v>
      </c>
      <c r="AR4" s="13" t="s">
        <v>2</v>
      </c>
      <c r="AS4" s="13" t="s">
        <v>3</v>
      </c>
      <c r="AT4" s="13" t="s">
        <v>4</v>
      </c>
      <c r="AU4" s="13" t="s">
        <v>5</v>
      </c>
      <c r="AV4" s="13" t="s">
        <v>6</v>
      </c>
      <c r="AW4" s="13" t="s">
        <v>7</v>
      </c>
      <c r="AX4" s="13" t="s">
        <v>8</v>
      </c>
      <c r="AY4" s="13" t="s">
        <v>9</v>
      </c>
      <c r="AZ4" s="54" t="s">
        <v>10</v>
      </c>
      <c r="BA4" s="122" t="s">
        <v>11</v>
      </c>
      <c r="BB4" s="122" t="s">
        <v>12</v>
      </c>
      <c r="BC4" s="122" t="s">
        <v>13</v>
      </c>
      <c r="BD4" s="122" t="s">
        <v>2</v>
      </c>
      <c r="BE4" s="122" t="s">
        <v>3</v>
      </c>
      <c r="BF4" s="122" t="s">
        <v>4</v>
      </c>
      <c r="BG4" s="122" t="s">
        <v>5</v>
      </c>
      <c r="BH4" s="122" t="s">
        <v>6</v>
      </c>
      <c r="BI4" s="122" t="s">
        <v>7</v>
      </c>
      <c r="BJ4" s="122" t="s">
        <v>8</v>
      </c>
      <c r="BK4" s="122" t="s">
        <v>9</v>
      </c>
      <c r="BL4" s="122" t="s">
        <v>10</v>
      </c>
      <c r="BM4" s="208" t="s">
        <v>11</v>
      </c>
      <c r="BN4" s="122" t="s">
        <v>12</v>
      </c>
      <c r="BO4" s="122" t="s">
        <v>13</v>
      </c>
      <c r="BP4" s="122" t="s">
        <v>2</v>
      </c>
      <c r="BQ4" s="122" t="s">
        <v>3</v>
      </c>
      <c r="BR4" s="122" t="s">
        <v>4</v>
      </c>
      <c r="BS4" s="122" t="s">
        <v>5</v>
      </c>
      <c r="BT4" s="122" t="s">
        <v>6</v>
      </c>
      <c r="BU4" s="122" t="s">
        <v>7</v>
      </c>
      <c r="BV4" s="122" t="s">
        <v>8</v>
      </c>
      <c r="BW4" s="122" t="s">
        <v>9</v>
      </c>
      <c r="BX4" s="122" t="s">
        <v>10</v>
      </c>
      <c r="BY4" s="85"/>
      <c r="BZ4" s="295"/>
      <c r="CA4" s="295"/>
    </row>
    <row r="5" spans="2:80" ht="17.399999999999999" x14ac:dyDescent="0.3">
      <c r="B5" s="7" t="s">
        <v>28</v>
      </c>
      <c r="C5" s="101"/>
      <c r="D5" s="50"/>
      <c r="E5" s="24"/>
      <c r="F5" s="24"/>
      <c r="G5" s="24"/>
      <c r="H5" s="25"/>
      <c r="I5" s="25"/>
      <c r="J5" s="25"/>
      <c r="K5" s="25"/>
      <c r="L5" s="26"/>
      <c r="M5" s="26"/>
      <c r="N5" s="25"/>
      <c r="O5" s="25"/>
      <c r="P5" s="55"/>
      <c r="Q5" s="58"/>
      <c r="R5" s="24"/>
      <c r="S5" s="24"/>
      <c r="T5" s="25"/>
      <c r="U5" s="25"/>
      <c r="V5" s="25"/>
      <c r="W5" s="25"/>
      <c r="X5" s="26"/>
      <c r="Y5" s="26"/>
      <c r="Z5" s="25"/>
      <c r="AA5" s="25"/>
      <c r="AB5" s="55"/>
      <c r="AC5" s="58"/>
      <c r="AD5" s="24"/>
      <c r="AE5" s="24"/>
      <c r="AF5" s="25"/>
      <c r="AG5" s="25"/>
      <c r="AH5" s="25"/>
      <c r="AI5" s="25"/>
      <c r="AJ5" s="26"/>
      <c r="AK5" s="26"/>
      <c r="AL5" s="25"/>
      <c r="AM5" s="25"/>
      <c r="AN5" s="55"/>
      <c r="AO5" s="62"/>
      <c r="AP5" s="26"/>
      <c r="AQ5" s="26"/>
      <c r="AR5" s="26"/>
      <c r="AS5" s="26"/>
      <c r="AT5" s="26"/>
      <c r="AU5" s="26"/>
      <c r="AV5" s="26"/>
      <c r="AW5" s="26"/>
      <c r="AX5" s="26"/>
      <c r="AY5" s="26"/>
      <c r="AZ5" s="56"/>
      <c r="BM5" s="209"/>
      <c r="BN5" s="83"/>
      <c r="BO5" s="83"/>
      <c r="BP5" s="83"/>
      <c r="BQ5" s="83"/>
      <c r="BR5" s="83"/>
      <c r="BS5" s="83"/>
      <c r="BT5" s="83"/>
    </row>
    <row r="6" spans="2:80" ht="12.75" customHeight="1" x14ac:dyDescent="0.25">
      <c r="B6" s="2"/>
      <c r="C6" s="128" t="s">
        <v>49</v>
      </c>
      <c r="D6" s="50"/>
      <c r="E6" s="24"/>
      <c r="F6" s="24"/>
      <c r="G6" s="24"/>
      <c r="H6" s="27"/>
      <c r="I6" s="3"/>
      <c r="J6" s="3"/>
      <c r="K6" s="3"/>
      <c r="L6" s="26"/>
      <c r="M6" s="26"/>
      <c r="N6" s="26"/>
      <c r="O6" s="3"/>
      <c r="P6" s="56"/>
      <c r="Q6" s="58"/>
      <c r="R6" s="24"/>
      <c r="S6" s="24"/>
      <c r="T6" s="27"/>
      <c r="U6" s="3"/>
      <c r="V6" s="3"/>
      <c r="W6" s="3"/>
      <c r="X6" s="26"/>
      <c r="Y6" s="26"/>
      <c r="Z6" s="26"/>
      <c r="AA6" s="3"/>
      <c r="AB6" s="56"/>
      <c r="AC6" s="58"/>
      <c r="AD6" s="24"/>
      <c r="AE6" s="24"/>
      <c r="AF6" s="27"/>
      <c r="AG6" s="3"/>
      <c r="AH6" s="3"/>
      <c r="AI6" s="3"/>
      <c r="AJ6" s="26"/>
      <c r="AK6" s="26"/>
      <c r="AL6" s="26"/>
      <c r="AM6" s="3"/>
      <c r="AN6" s="56"/>
      <c r="AO6" s="63"/>
      <c r="AP6" s="26"/>
      <c r="AQ6" s="26"/>
      <c r="AR6" s="26"/>
      <c r="AS6" s="26"/>
      <c r="AT6" s="26"/>
      <c r="AU6" s="26"/>
      <c r="AV6" s="26"/>
      <c r="AW6" s="26"/>
      <c r="AX6" s="26"/>
      <c r="AY6" s="26"/>
      <c r="AZ6" s="56"/>
      <c r="BB6" s="47"/>
      <c r="BH6" s="128"/>
      <c r="BI6" s="47"/>
      <c r="BK6" s="47"/>
      <c r="BL6" s="47"/>
      <c r="BM6" s="209"/>
      <c r="BN6" s="128"/>
      <c r="BO6" s="128"/>
      <c r="BP6" s="128"/>
      <c r="BQ6" s="128"/>
      <c r="BR6" s="128"/>
      <c r="BU6" s="47"/>
      <c r="BX6" s="128" t="s">
        <v>49</v>
      </c>
      <c r="BY6" s="47"/>
    </row>
    <row r="7" spans="2:80" ht="12.75" customHeight="1" x14ac:dyDescent="0.25">
      <c r="B7" s="2"/>
      <c r="C7" s="101"/>
      <c r="D7" s="50"/>
      <c r="E7" s="24"/>
      <c r="F7" s="24"/>
      <c r="G7" s="24"/>
      <c r="H7" s="27"/>
      <c r="I7" s="3"/>
      <c r="J7" s="3"/>
      <c r="K7" s="3"/>
      <c r="L7" s="26"/>
      <c r="M7" s="26"/>
      <c r="N7" s="26"/>
      <c r="O7" s="3"/>
      <c r="P7" s="56"/>
      <c r="Q7" s="58"/>
      <c r="R7" s="24"/>
      <c r="S7" s="24"/>
      <c r="T7" s="27"/>
      <c r="U7" s="3"/>
      <c r="V7" s="3"/>
      <c r="W7" s="3"/>
      <c r="X7" s="26"/>
      <c r="Y7" s="26"/>
      <c r="Z7" s="26"/>
      <c r="AA7" s="3"/>
      <c r="AB7" s="56"/>
      <c r="AC7" s="58"/>
      <c r="AD7" s="24"/>
      <c r="AE7" s="24"/>
      <c r="AF7" s="27"/>
      <c r="AG7" s="3"/>
      <c r="AH7" s="3"/>
      <c r="AI7" s="3"/>
      <c r="AJ7" s="26"/>
      <c r="AK7" s="26"/>
      <c r="AL7" s="26"/>
      <c r="AM7" s="3"/>
      <c r="AN7" s="56"/>
      <c r="AO7" s="63"/>
      <c r="AP7" s="26"/>
      <c r="AQ7" s="26"/>
      <c r="AR7" s="26"/>
      <c r="AS7" s="26"/>
      <c r="AT7" s="26"/>
      <c r="AU7" s="26"/>
      <c r="AV7" s="26"/>
      <c r="AW7" s="26"/>
      <c r="AX7" s="26"/>
      <c r="AY7" s="26"/>
      <c r="AZ7" s="56"/>
      <c r="BA7" s="47"/>
      <c r="BB7" s="47"/>
      <c r="BC7" s="47"/>
      <c r="BD7" s="47"/>
      <c r="BE7" s="47"/>
      <c r="BM7" s="209"/>
      <c r="BN7" s="83"/>
      <c r="BO7" s="83"/>
      <c r="BP7" s="83"/>
      <c r="BQ7" s="83"/>
      <c r="BR7" s="83"/>
      <c r="BS7" s="83"/>
      <c r="BT7" s="83"/>
    </row>
    <row r="8" spans="2:80" x14ac:dyDescent="0.25">
      <c r="B8" s="300" t="s">
        <v>15</v>
      </c>
      <c r="C8" s="102" t="s">
        <v>25</v>
      </c>
      <c r="D8" s="67">
        <v>4.3102749999999999</v>
      </c>
      <c r="E8" s="68">
        <v>5.4912600000000005</v>
      </c>
      <c r="F8" s="68">
        <v>6.8725798000000013</v>
      </c>
      <c r="G8" s="68">
        <v>9.3930208000000004</v>
      </c>
      <c r="H8" s="68">
        <v>12.032967200000003</v>
      </c>
      <c r="I8" s="68">
        <v>16.167254200000002</v>
      </c>
      <c r="J8" s="68">
        <v>20.939219200000007</v>
      </c>
      <c r="K8" s="68">
        <v>26.688171300000004</v>
      </c>
      <c r="L8" s="68">
        <v>32.481190500000011</v>
      </c>
      <c r="M8" s="68">
        <v>40.010817200000027</v>
      </c>
      <c r="N8" s="68">
        <v>49.016740200000037</v>
      </c>
      <c r="O8" s="68">
        <v>59.546655200000025</v>
      </c>
      <c r="P8" s="68">
        <v>67.396974300000039</v>
      </c>
      <c r="Q8" s="69">
        <v>78.576397700000058</v>
      </c>
      <c r="R8" s="68">
        <v>91.433554260000051</v>
      </c>
      <c r="S8" s="68">
        <v>110.41905696000013</v>
      </c>
      <c r="T8" s="68">
        <v>128.74039878000019</v>
      </c>
      <c r="U8" s="68">
        <v>150.64543746000021</v>
      </c>
      <c r="V8" s="68">
        <v>179.14336034000021</v>
      </c>
      <c r="W8" s="68">
        <v>214.40319607000026</v>
      </c>
      <c r="X8" s="68">
        <v>259.15379527000022</v>
      </c>
      <c r="Y8" s="68">
        <v>315.26886729000034</v>
      </c>
      <c r="Z8" s="68">
        <v>380.4923988100004</v>
      </c>
      <c r="AA8" s="68">
        <v>576.64084046000107</v>
      </c>
      <c r="AB8" s="67">
        <v>763.49272878000079</v>
      </c>
      <c r="AC8" s="68">
        <v>787.75968428000067</v>
      </c>
      <c r="AD8" s="68">
        <v>960.23620808000055</v>
      </c>
      <c r="AE8" s="68">
        <v>1062.1436216700008</v>
      </c>
      <c r="AF8" s="68">
        <v>1078.6705861700009</v>
      </c>
      <c r="AG8" s="68">
        <v>1114.093281200001</v>
      </c>
      <c r="AH8" s="68">
        <v>1163.673338280001</v>
      </c>
      <c r="AI8" s="68">
        <v>1286.5142263000007</v>
      </c>
      <c r="AJ8" s="68">
        <v>1298.7767647000007</v>
      </c>
      <c r="AK8" s="68">
        <v>1316.3324082600006</v>
      </c>
      <c r="AL8" s="68">
        <v>1357.7003024100006</v>
      </c>
      <c r="AM8" s="68">
        <v>1377.0744794100005</v>
      </c>
      <c r="AN8" s="68">
        <v>1397.6262171600006</v>
      </c>
      <c r="AO8" s="69">
        <v>1420.2768333900005</v>
      </c>
      <c r="AP8" s="68">
        <v>1446.5840157900004</v>
      </c>
      <c r="AQ8" s="68">
        <v>1478.6833402200004</v>
      </c>
      <c r="AR8" s="68">
        <v>1514.1117740000004</v>
      </c>
      <c r="AS8" s="68">
        <v>1548.7732680000004</v>
      </c>
      <c r="AT8" s="68">
        <v>1611.1271257700005</v>
      </c>
      <c r="AU8" s="68">
        <v>1635.6713756600004</v>
      </c>
      <c r="AV8" s="68">
        <v>1666.3058736300004</v>
      </c>
      <c r="AW8" s="68">
        <v>1698.4018691400004</v>
      </c>
      <c r="AX8" s="68">
        <v>1731.6838638900003</v>
      </c>
      <c r="AY8" s="68">
        <v>1770.3201589100004</v>
      </c>
      <c r="AZ8" s="67">
        <v>1803.7153076500003</v>
      </c>
      <c r="BA8" s="68">
        <v>1834.4966248000003</v>
      </c>
      <c r="BB8" s="68">
        <v>1868.4599609300003</v>
      </c>
      <c r="BC8" s="68">
        <v>1941.3543788900001</v>
      </c>
      <c r="BD8" s="68">
        <v>1969.2452598900002</v>
      </c>
      <c r="BE8" s="68">
        <v>2001.62744389</v>
      </c>
      <c r="BF8" s="68">
        <v>2039.9149322799999</v>
      </c>
      <c r="BG8" s="68">
        <v>2081.59411903</v>
      </c>
      <c r="BH8" s="175">
        <v>2121.57449163</v>
      </c>
      <c r="BI8" s="68">
        <v>2169.9381024300001</v>
      </c>
      <c r="BJ8" s="68">
        <v>2218.8767421499997</v>
      </c>
      <c r="BK8" s="68">
        <v>2266.6249465299998</v>
      </c>
      <c r="BL8" s="68">
        <v>2326.6433668699997</v>
      </c>
      <c r="BM8" s="69">
        <v>2354.2901850699996</v>
      </c>
      <c r="BN8" s="68">
        <v>2390.6491026799995</v>
      </c>
      <c r="BO8" s="68">
        <v>2452.8243814299994</v>
      </c>
      <c r="BP8" s="68">
        <v>2491.9558933199996</v>
      </c>
      <c r="BQ8" s="68">
        <v>2533.5611339199995</v>
      </c>
      <c r="BR8" s="68">
        <v>2596.9412762499996</v>
      </c>
      <c r="BS8" s="68">
        <v>2641.3132535699997</v>
      </c>
      <c r="BT8" s="68">
        <v>2686.8840540699998</v>
      </c>
      <c r="BU8" s="68">
        <v>2770.9160290899999</v>
      </c>
      <c r="BV8" s="68">
        <v>2833.3549632999998</v>
      </c>
      <c r="BW8" s="68">
        <v>2921.0298501299994</v>
      </c>
      <c r="BX8" s="68">
        <v>3050.58196288</v>
      </c>
      <c r="BY8" s="68"/>
      <c r="BZ8" s="89">
        <f t="shared" ref="BZ8:BZ19" si="0">BX8/BL8-1</f>
        <v>0.31115150964623539</v>
      </c>
      <c r="CA8" s="89">
        <f t="shared" ref="CA8:CA18" si="1">BX8/$BX$19</f>
        <v>0.8086417398626895</v>
      </c>
      <c r="CB8" s="93"/>
    </row>
    <row r="9" spans="2:80" ht="12.75" customHeight="1" x14ac:dyDescent="0.3">
      <c r="B9" s="300"/>
      <c r="C9" s="104" t="s">
        <v>58</v>
      </c>
      <c r="D9" s="157">
        <v>1.2826300000000004</v>
      </c>
      <c r="E9" s="176">
        <v>2.3092650000000003</v>
      </c>
      <c r="F9" s="176">
        <v>3.4099548000000013</v>
      </c>
      <c r="G9" s="176">
        <v>5.2727757999999998</v>
      </c>
      <c r="H9" s="176">
        <v>7.4938322000000026</v>
      </c>
      <c r="I9" s="176">
        <v>10.960329199999999</v>
      </c>
      <c r="J9" s="176">
        <v>15.211514200000003</v>
      </c>
      <c r="K9" s="176">
        <v>20.4303603</v>
      </c>
      <c r="L9" s="176">
        <v>25.649849500000009</v>
      </c>
      <c r="M9" s="176">
        <v>32.417666200000028</v>
      </c>
      <c r="N9" s="176">
        <v>40.626599200000037</v>
      </c>
      <c r="O9" s="176">
        <v>50.144604200000025</v>
      </c>
      <c r="P9" s="176">
        <v>57.409263300000042</v>
      </c>
      <c r="Q9" s="177">
        <v>67.347886700000061</v>
      </c>
      <c r="R9" s="176">
        <v>78.806183260000054</v>
      </c>
      <c r="S9" s="176">
        <v>95.964225960000135</v>
      </c>
      <c r="T9" s="176">
        <v>112.33572278000021</v>
      </c>
      <c r="U9" s="176">
        <v>131.95603946000026</v>
      </c>
      <c r="V9" s="176">
        <v>157.79881234000027</v>
      </c>
      <c r="W9" s="176">
        <v>188.29438307000032</v>
      </c>
      <c r="X9" s="176">
        <v>227.92227727000028</v>
      </c>
      <c r="Y9" s="176">
        <v>277.9476772900004</v>
      </c>
      <c r="Z9" s="176">
        <v>336.65805381000041</v>
      </c>
      <c r="AA9" s="176">
        <v>501.88323946000116</v>
      </c>
      <c r="AB9" s="157">
        <v>627.65332778000072</v>
      </c>
      <c r="AC9" s="176">
        <v>650.17494328000066</v>
      </c>
      <c r="AD9" s="176">
        <v>776.55252708000057</v>
      </c>
      <c r="AE9" s="176">
        <v>847.58934067000075</v>
      </c>
      <c r="AF9" s="176">
        <v>862.13225517000069</v>
      </c>
      <c r="AG9" s="176">
        <v>891.93195520000074</v>
      </c>
      <c r="AH9" s="176">
        <v>930.39300228000081</v>
      </c>
      <c r="AI9" s="176">
        <v>1006.4193603000007</v>
      </c>
      <c r="AJ9" s="176">
        <v>1016.7074187000006</v>
      </c>
      <c r="AK9" s="176">
        <v>1031.3146322600005</v>
      </c>
      <c r="AL9" s="176">
        <v>1062.2541824100003</v>
      </c>
      <c r="AM9" s="176">
        <v>1078.3597034100003</v>
      </c>
      <c r="AN9" s="176">
        <v>1095.0899811600002</v>
      </c>
      <c r="AO9" s="177">
        <v>1113.2448173900002</v>
      </c>
      <c r="AP9" s="176">
        <v>1132.4532997900001</v>
      </c>
      <c r="AQ9" s="176">
        <v>1154.85642822</v>
      </c>
      <c r="AR9" s="176">
        <v>1178.6146719999999</v>
      </c>
      <c r="AS9" s="176">
        <v>1202.9068499999998</v>
      </c>
      <c r="AT9" s="176">
        <v>1238.7985178700001</v>
      </c>
      <c r="AU9" s="176">
        <v>1257.81192136</v>
      </c>
      <c r="AV9" s="176">
        <v>1280.12546213</v>
      </c>
      <c r="AW9" s="176">
        <v>1303.8811296399999</v>
      </c>
      <c r="AX9" s="176">
        <v>1329.71816739</v>
      </c>
      <c r="AY9" s="176">
        <v>1359.2791124099999</v>
      </c>
      <c r="AZ9" s="157">
        <v>1383.91034115</v>
      </c>
      <c r="BA9" s="176">
        <v>1407.7499482999999</v>
      </c>
      <c r="BB9" s="176">
        <v>1433.6151744299998</v>
      </c>
      <c r="BC9" s="176">
        <v>1478.7079073899995</v>
      </c>
      <c r="BD9" s="176">
        <v>1502.3378683899994</v>
      </c>
      <c r="BE9" s="176">
        <v>1528.3150923899993</v>
      </c>
      <c r="BF9" s="176">
        <v>1556.7869047799993</v>
      </c>
      <c r="BG9" s="176">
        <v>1588.9042765299994</v>
      </c>
      <c r="BH9" s="176">
        <v>1619.9203991299994</v>
      </c>
      <c r="BI9" s="176">
        <v>1656.4198899299995</v>
      </c>
      <c r="BJ9" s="176">
        <v>1694.3754846499992</v>
      </c>
      <c r="BK9" s="176">
        <v>1730.9770890299992</v>
      </c>
      <c r="BL9" s="176">
        <v>1768.6915793699991</v>
      </c>
      <c r="BM9" s="177">
        <v>1791.5846693699991</v>
      </c>
      <c r="BN9" s="176">
        <v>1820.0963646799992</v>
      </c>
      <c r="BO9" s="176">
        <v>1866.3398854299992</v>
      </c>
      <c r="BP9" s="176">
        <v>1896.6999173199993</v>
      </c>
      <c r="BQ9" s="176">
        <v>1929.5341029199992</v>
      </c>
      <c r="BR9" s="176">
        <v>1977.2047702499995</v>
      </c>
      <c r="BS9" s="176">
        <v>2009.4419068499997</v>
      </c>
      <c r="BT9" s="176">
        <v>2041.9868473499996</v>
      </c>
      <c r="BU9" s="176">
        <v>2097.1842573699996</v>
      </c>
      <c r="BV9" s="176">
        <v>2145.1743115799995</v>
      </c>
      <c r="BW9" s="176">
        <v>2209.2415914099993</v>
      </c>
      <c r="BX9" s="176">
        <v>2278.3468531599997</v>
      </c>
      <c r="BY9" s="176"/>
      <c r="BZ9" s="87">
        <f t="shared" si="0"/>
        <v>0.28815384193299431</v>
      </c>
      <c r="CA9" s="87">
        <f t="shared" si="1"/>
        <v>0.6039393092099189</v>
      </c>
    </row>
    <row r="10" spans="2:80" ht="12.75" customHeight="1" x14ac:dyDescent="0.25">
      <c r="B10" s="300"/>
      <c r="C10" s="104" t="s">
        <v>21</v>
      </c>
      <c r="D10" s="157">
        <v>2.4288849999999993</v>
      </c>
      <c r="E10" s="176">
        <v>2.5058349999999994</v>
      </c>
      <c r="F10" s="176">
        <v>2.6909149999999995</v>
      </c>
      <c r="G10" s="176">
        <v>2.9766849999999994</v>
      </c>
      <c r="H10" s="176">
        <v>3.1499649999999995</v>
      </c>
      <c r="I10" s="176">
        <v>3.4396349999999996</v>
      </c>
      <c r="J10" s="176">
        <v>3.7706149999999994</v>
      </c>
      <c r="K10" s="176">
        <v>4.1206109999999994</v>
      </c>
      <c r="L10" s="176">
        <v>4.416790999999999</v>
      </c>
      <c r="M10" s="176">
        <v>4.7119209999999994</v>
      </c>
      <c r="N10" s="176">
        <v>5.1143709999999993</v>
      </c>
      <c r="O10" s="176">
        <v>5.5730209999999989</v>
      </c>
      <c r="P10" s="176">
        <v>5.872990999999999</v>
      </c>
      <c r="Q10" s="177">
        <v>6.5427409999999995</v>
      </c>
      <c r="R10" s="176">
        <v>7.1850409999999991</v>
      </c>
      <c r="S10" s="176">
        <v>8.1662009999999992</v>
      </c>
      <c r="T10" s="176">
        <v>9.1506559999999979</v>
      </c>
      <c r="U10" s="176">
        <v>10.245475999999996</v>
      </c>
      <c r="V10" s="176">
        <v>11.482335999999997</v>
      </c>
      <c r="W10" s="176">
        <v>12.968944999999994</v>
      </c>
      <c r="X10" s="176">
        <v>14.859499999999993</v>
      </c>
      <c r="Y10" s="176">
        <v>16.711581999999993</v>
      </c>
      <c r="Z10" s="176">
        <v>18.845831999999994</v>
      </c>
      <c r="AA10" s="176">
        <v>27.919036999999989</v>
      </c>
      <c r="AB10" s="157">
        <v>41.812894999999997</v>
      </c>
      <c r="AC10" s="176">
        <v>42.441714999999995</v>
      </c>
      <c r="AD10" s="176">
        <v>50.524590000000003</v>
      </c>
      <c r="AE10" s="176">
        <v>55.238730000000004</v>
      </c>
      <c r="AF10" s="176">
        <v>55.584850000000003</v>
      </c>
      <c r="AG10" s="176">
        <v>56.788420000000002</v>
      </c>
      <c r="AH10" s="176">
        <v>58.661030000000004</v>
      </c>
      <c r="AI10" s="176">
        <v>65.650390000000002</v>
      </c>
      <c r="AJ10" s="176">
        <v>66.225530000000006</v>
      </c>
      <c r="AK10" s="176">
        <v>66.851650000000006</v>
      </c>
      <c r="AL10" s="176">
        <v>68.827814000000004</v>
      </c>
      <c r="AM10" s="176">
        <v>69.457310000000007</v>
      </c>
      <c r="AN10" s="176">
        <v>70.468620000000001</v>
      </c>
      <c r="AO10" s="177">
        <v>71.433930000000004</v>
      </c>
      <c r="AP10" s="176">
        <v>72.788830000000004</v>
      </c>
      <c r="AQ10" s="176">
        <v>74.521518</v>
      </c>
      <c r="AR10" s="176">
        <v>76.064307999999997</v>
      </c>
      <c r="AS10" s="176">
        <v>77.795813999999993</v>
      </c>
      <c r="AT10" s="176">
        <v>81.391906899999995</v>
      </c>
      <c r="AU10" s="176">
        <v>82.448933299999993</v>
      </c>
      <c r="AV10" s="176">
        <v>83.838910499999997</v>
      </c>
      <c r="AW10" s="176">
        <v>85.198000499999992</v>
      </c>
      <c r="AX10" s="176">
        <v>86.723707499999989</v>
      </c>
      <c r="AY10" s="176">
        <v>88.389517499999982</v>
      </c>
      <c r="AZ10" s="157">
        <v>90.114117499999978</v>
      </c>
      <c r="BA10" s="176">
        <v>91.749007499999976</v>
      </c>
      <c r="BB10" s="176">
        <v>93.303267499999976</v>
      </c>
      <c r="BC10" s="176">
        <v>97.48416749999997</v>
      </c>
      <c r="BD10" s="176">
        <v>98.547717499999976</v>
      </c>
      <c r="BE10" s="176">
        <v>99.986017499999974</v>
      </c>
      <c r="BF10" s="176">
        <v>101.63242749999998</v>
      </c>
      <c r="BG10" s="176">
        <v>103.33947249999997</v>
      </c>
      <c r="BH10" s="176">
        <v>105.33610249999997</v>
      </c>
      <c r="BI10" s="176">
        <v>107.29570249999996</v>
      </c>
      <c r="BJ10" s="176">
        <v>109.20613249999997</v>
      </c>
      <c r="BK10" s="176">
        <v>111.19043249999997</v>
      </c>
      <c r="BL10" s="176">
        <v>114.38555249999997</v>
      </c>
      <c r="BM10" s="177">
        <v>115.39091069999998</v>
      </c>
      <c r="BN10" s="176">
        <v>117.02775069999998</v>
      </c>
      <c r="BO10" s="176">
        <v>120.82133069999999</v>
      </c>
      <c r="BP10" s="176">
        <v>122.0945407</v>
      </c>
      <c r="BQ10" s="176">
        <v>123.9289157</v>
      </c>
      <c r="BR10" s="176">
        <v>127.40510070000001</v>
      </c>
      <c r="BS10" s="176">
        <v>129.33854070000001</v>
      </c>
      <c r="BT10" s="176">
        <v>131.27382070000002</v>
      </c>
      <c r="BU10" s="176">
        <v>135.77298570000002</v>
      </c>
      <c r="BV10" s="176">
        <v>138.33199570000002</v>
      </c>
      <c r="BW10" s="176">
        <v>142.31219270000003</v>
      </c>
      <c r="BX10" s="176">
        <v>151.03367370000001</v>
      </c>
      <c r="BY10" s="176"/>
      <c r="BZ10" s="87">
        <f t="shared" si="0"/>
        <v>0.32039117177844667</v>
      </c>
      <c r="CA10" s="87">
        <f t="shared" si="1"/>
        <v>4.0035683081046929E-2</v>
      </c>
    </row>
    <row r="11" spans="2:80" ht="12.75" customHeight="1" x14ac:dyDescent="0.25">
      <c r="B11" s="310"/>
      <c r="C11" s="105" t="s">
        <v>53</v>
      </c>
      <c r="D11" s="158">
        <v>0.59875999999999996</v>
      </c>
      <c r="E11" s="178">
        <v>0.67615999999999998</v>
      </c>
      <c r="F11" s="178">
        <v>0.77171000000000001</v>
      </c>
      <c r="G11" s="178">
        <v>1.1435599999999999</v>
      </c>
      <c r="H11" s="178">
        <v>1.38917</v>
      </c>
      <c r="I11" s="178">
        <v>1.76729</v>
      </c>
      <c r="J11" s="178">
        <v>1.95709</v>
      </c>
      <c r="K11" s="178">
        <v>2.1372</v>
      </c>
      <c r="L11" s="178">
        <v>2.4145500000000002</v>
      </c>
      <c r="M11" s="178">
        <v>2.8812300000000004</v>
      </c>
      <c r="N11" s="178">
        <v>3.2757700000000005</v>
      </c>
      <c r="O11" s="178">
        <v>3.8290300000000004</v>
      </c>
      <c r="P11" s="178">
        <v>4.1147200000000002</v>
      </c>
      <c r="Q11" s="179">
        <v>4.6857700000000007</v>
      </c>
      <c r="R11" s="178">
        <v>5.4423300000000001</v>
      </c>
      <c r="S11" s="178">
        <v>6.2886300000000004</v>
      </c>
      <c r="T11" s="178">
        <v>7.2540200000000006</v>
      </c>
      <c r="U11" s="178">
        <v>8.4439220000000006</v>
      </c>
      <c r="V11" s="178">
        <v>9.8622119999999995</v>
      </c>
      <c r="W11" s="178">
        <v>13.139868</v>
      </c>
      <c r="X11" s="178">
        <v>16.372018000000001</v>
      </c>
      <c r="Y11" s="178">
        <v>20.609608000000001</v>
      </c>
      <c r="Z11" s="178">
        <v>24.988513000000005</v>
      </c>
      <c r="AA11" s="178">
        <v>46.838564000000019</v>
      </c>
      <c r="AB11" s="158">
        <v>94.026506000000083</v>
      </c>
      <c r="AC11" s="178">
        <v>95.143026000000077</v>
      </c>
      <c r="AD11" s="178">
        <v>133.15909100000007</v>
      </c>
      <c r="AE11" s="178">
        <v>159.31555100000011</v>
      </c>
      <c r="AF11" s="178">
        <v>160.95348100000012</v>
      </c>
      <c r="AG11" s="178">
        <v>165.37290600000011</v>
      </c>
      <c r="AH11" s="178">
        <v>174.61930600000011</v>
      </c>
      <c r="AI11" s="178">
        <v>214.44447600000012</v>
      </c>
      <c r="AJ11" s="178">
        <v>215.84381600000012</v>
      </c>
      <c r="AK11" s="178">
        <v>218.16612600000011</v>
      </c>
      <c r="AL11" s="178">
        <v>226.6183060000001</v>
      </c>
      <c r="AM11" s="178">
        <v>229.25746600000011</v>
      </c>
      <c r="AN11" s="178">
        <v>232.0676160000001</v>
      </c>
      <c r="AO11" s="179">
        <v>235.59808600000011</v>
      </c>
      <c r="AP11" s="178">
        <v>241.3418860000001</v>
      </c>
      <c r="AQ11" s="178">
        <v>249.30539400000009</v>
      </c>
      <c r="AR11" s="178">
        <v>259.43279400000011</v>
      </c>
      <c r="AS11" s="178">
        <v>268.07060400000012</v>
      </c>
      <c r="AT11" s="178">
        <v>290.93670100000008</v>
      </c>
      <c r="AU11" s="178">
        <v>295.41052100000007</v>
      </c>
      <c r="AV11" s="178">
        <v>302.34150100000005</v>
      </c>
      <c r="AW11" s="178">
        <v>309.32273900000007</v>
      </c>
      <c r="AX11" s="178">
        <v>315.24198900000005</v>
      </c>
      <c r="AY11" s="178">
        <v>322.65152900000004</v>
      </c>
      <c r="AZ11" s="158">
        <v>329.69084900000001</v>
      </c>
      <c r="BA11" s="178">
        <v>334.99766900000003</v>
      </c>
      <c r="BB11" s="178">
        <v>341.54151900000005</v>
      </c>
      <c r="BC11" s="178">
        <v>365.16230400000006</v>
      </c>
      <c r="BD11" s="178">
        <v>368.35967400000004</v>
      </c>
      <c r="BE11" s="178">
        <v>373.32633400000003</v>
      </c>
      <c r="BF11" s="178">
        <v>381.49560000000002</v>
      </c>
      <c r="BG11" s="178">
        <v>389.35037</v>
      </c>
      <c r="BH11" s="178">
        <v>396.31799000000001</v>
      </c>
      <c r="BI11" s="178">
        <v>406.22251</v>
      </c>
      <c r="BJ11" s="178">
        <v>415.29512499999998</v>
      </c>
      <c r="BK11" s="178">
        <v>424.457425</v>
      </c>
      <c r="BL11" s="178">
        <v>443.56623500000001</v>
      </c>
      <c r="BM11" s="179">
        <v>447.31460500000003</v>
      </c>
      <c r="BN11" s="178">
        <v>453.52498730000002</v>
      </c>
      <c r="BO11" s="178">
        <v>465.6631653</v>
      </c>
      <c r="BP11" s="178">
        <v>473.16143529999999</v>
      </c>
      <c r="BQ11" s="178">
        <v>480.09811530000002</v>
      </c>
      <c r="BR11" s="178">
        <v>492.33140530000003</v>
      </c>
      <c r="BS11" s="178">
        <v>502.53280602000001</v>
      </c>
      <c r="BT11" s="178">
        <v>513.62338602</v>
      </c>
      <c r="BU11" s="178">
        <v>537.95878602000005</v>
      </c>
      <c r="BV11" s="178">
        <v>549.84865602000002</v>
      </c>
      <c r="BW11" s="178">
        <v>569.47606602000008</v>
      </c>
      <c r="BX11" s="178">
        <v>621.20143602000019</v>
      </c>
      <c r="BY11" s="176"/>
      <c r="BZ11" s="87">
        <f t="shared" si="0"/>
        <v>0.40047052053004029</v>
      </c>
      <c r="CA11" s="87">
        <f t="shared" si="1"/>
        <v>0.16466674757172364</v>
      </c>
    </row>
    <row r="12" spans="2:80" ht="12.75" customHeight="1" x14ac:dyDescent="0.25">
      <c r="B12" s="309" t="s">
        <v>16</v>
      </c>
      <c r="C12" s="106" t="s">
        <v>25</v>
      </c>
      <c r="D12" s="67">
        <v>0.12932999999999997</v>
      </c>
      <c r="E12" s="68">
        <v>0.12932999999999997</v>
      </c>
      <c r="F12" s="68">
        <v>0.12932999999999997</v>
      </c>
      <c r="G12" s="68">
        <v>0.12932999999999997</v>
      </c>
      <c r="H12" s="68">
        <v>0.12932999999999997</v>
      </c>
      <c r="I12" s="68">
        <v>0.29670999999999997</v>
      </c>
      <c r="J12" s="68">
        <v>1.0967100000000001</v>
      </c>
      <c r="K12" s="68">
        <v>1.2473800000000002</v>
      </c>
      <c r="L12" s="68">
        <v>1.2473800000000002</v>
      </c>
      <c r="M12" s="68">
        <v>1.2473800000000002</v>
      </c>
      <c r="N12" s="68">
        <v>1.6949500000000002</v>
      </c>
      <c r="O12" s="68">
        <v>1.7464800000000003</v>
      </c>
      <c r="P12" s="68">
        <v>1.9237500000000003</v>
      </c>
      <c r="Q12" s="69">
        <v>1.9237500000000003</v>
      </c>
      <c r="R12" s="68">
        <v>2.4477500000000001</v>
      </c>
      <c r="S12" s="68">
        <v>3.2649499999999998</v>
      </c>
      <c r="T12" s="68">
        <v>4.1976999999999993</v>
      </c>
      <c r="U12" s="68">
        <v>5.9455799999999996</v>
      </c>
      <c r="V12" s="68">
        <v>18.53613</v>
      </c>
      <c r="W12" s="68">
        <v>188.22068000000002</v>
      </c>
      <c r="X12" s="68">
        <v>188.22068000000002</v>
      </c>
      <c r="Y12" s="68">
        <v>194.58736000000002</v>
      </c>
      <c r="Z12" s="68">
        <v>208.47956000000002</v>
      </c>
      <c r="AA12" s="68">
        <v>209.56247000000002</v>
      </c>
      <c r="AB12" s="67">
        <v>210.32702000000003</v>
      </c>
      <c r="AC12" s="68">
        <v>210.48643000000004</v>
      </c>
      <c r="AD12" s="68">
        <v>211.66985000000005</v>
      </c>
      <c r="AE12" s="68">
        <v>220.54375000000005</v>
      </c>
      <c r="AF12" s="68">
        <v>221.43928000000005</v>
      </c>
      <c r="AG12" s="68">
        <v>222.03288000000006</v>
      </c>
      <c r="AH12" s="68">
        <v>237.38608000000005</v>
      </c>
      <c r="AI12" s="68">
        <v>313.91755000000001</v>
      </c>
      <c r="AJ12" s="68">
        <v>316.59620999999999</v>
      </c>
      <c r="AK12" s="68">
        <v>317.90253000000001</v>
      </c>
      <c r="AL12" s="68">
        <v>320.73360000000002</v>
      </c>
      <c r="AM12" s="68">
        <v>327.54200000000003</v>
      </c>
      <c r="AN12" s="68">
        <v>329.07142000000005</v>
      </c>
      <c r="AO12" s="69">
        <v>331.14559000000003</v>
      </c>
      <c r="AP12" s="68">
        <v>333.06020000000001</v>
      </c>
      <c r="AQ12" s="68">
        <v>334.69166999999999</v>
      </c>
      <c r="AR12" s="68">
        <v>353.44883999999996</v>
      </c>
      <c r="AS12" s="68">
        <v>355.66887999999994</v>
      </c>
      <c r="AT12" s="68">
        <v>360.81210999999996</v>
      </c>
      <c r="AU12" s="68">
        <v>369.79179999999997</v>
      </c>
      <c r="AV12" s="68">
        <v>381.33401999999995</v>
      </c>
      <c r="AW12" s="68">
        <v>388.05928999999998</v>
      </c>
      <c r="AX12" s="68">
        <v>399.74851999999998</v>
      </c>
      <c r="AY12" s="68">
        <v>406.17174999999997</v>
      </c>
      <c r="AZ12" s="67">
        <v>420.42492999999996</v>
      </c>
      <c r="BA12" s="68">
        <v>424.37706999999995</v>
      </c>
      <c r="BB12" s="68">
        <v>433.76015999999993</v>
      </c>
      <c r="BC12" s="68">
        <v>451.45555999999993</v>
      </c>
      <c r="BD12" s="68">
        <v>465.60509999999994</v>
      </c>
      <c r="BE12" s="68">
        <v>481.97661999999991</v>
      </c>
      <c r="BF12" s="68">
        <v>513.55870999999991</v>
      </c>
      <c r="BG12" s="68">
        <v>522.68872999999985</v>
      </c>
      <c r="BH12" s="68">
        <v>530.96991999999989</v>
      </c>
      <c r="BI12" s="68">
        <v>540.08122999999989</v>
      </c>
      <c r="BJ12" s="68">
        <v>549.6962299999999</v>
      </c>
      <c r="BK12" s="68">
        <v>557.29728999999986</v>
      </c>
      <c r="BL12" s="68">
        <v>585.24558999999988</v>
      </c>
      <c r="BM12" s="69">
        <v>588.72772999999984</v>
      </c>
      <c r="BN12" s="68">
        <v>595.34973999999988</v>
      </c>
      <c r="BO12" s="68">
        <v>646.27441999999985</v>
      </c>
      <c r="BP12" s="68">
        <v>649.40489999999988</v>
      </c>
      <c r="BQ12" s="68">
        <v>654.81039999999985</v>
      </c>
      <c r="BR12" s="68">
        <v>692.19774999999981</v>
      </c>
      <c r="BS12" s="68">
        <v>702.62975999999981</v>
      </c>
      <c r="BT12" s="68">
        <v>708.37246999999979</v>
      </c>
      <c r="BU12" s="68">
        <v>711.71701999999982</v>
      </c>
      <c r="BV12" s="68">
        <v>712.53144999999984</v>
      </c>
      <c r="BW12" s="68">
        <v>713.23580999999979</v>
      </c>
      <c r="BX12" s="68">
        <v>713.23580999999979</v>
      </c>
      <c r="BY12" s="68"/>
      <c r="BZ12" s="89">
        <f t="shared" si="0"/>
        <v>0.21869489012296528</v>
      </c>
      <c r="CA12" s="89">
        <f t="shared" si="1"/>
        <v>0.18906302251465257</v>
      </c>
    </row>
    <row r="13" spans="2:80" ht="12.75" customHeight="1" x14ac:dyDescent="0.25">
      <c r="B13" s="300"/>
      <c r="C13" s="104" t="s">
        <v>54</v>
      </c>
      <c r="D13" s="70">
        <v>0.12932999999999997</v>
      </c>
      <c r="E13" s="71">
        <v>0.12932999999999997</v>
      </c>
      <c r="F13" s="71">
        <v>0.12932999999999997</v>
      </c>
      <c r="G13" s="71">
        <v>0.12932999999999997</v>
      </c>
      <c r="H13" s="71">
        <v>0.12932999999999997</v>
      </c>
      <c r="I13" s="71">
        <v>0.29670999999999997</v>
      </c>
      <c r="J13" s="71">
        <v>0.34870999999999996</v>
      </c>
      <c r="K13" s="71">
        <v>0.49937999999999994</v>
      </c>
      <c r="L13" s="71">
        <v>0.49937999999999994</v>
      </c>
      <c r="M13" s="71">
        <v>0.49937999999999994</v>
      </c>
      <c r="N13" s="71">
        <v>0.74695</v>
      </c>
      <c r="O13" s="71">
        <v>0.79847999999999997</v>
      </c>
      <c r="P13" s="71">
        <v>0.9757499999999999</v>
      </c>
      <c r="Q13" s="72">
        <v>0.9757499999999999</v>
      </c>
      <c r="R13" s="71">
        <v>1.11405</v>
      </c>
      <c r="S13" s="71">
        <v>1.2139500000000001</v>
      </c>
      <c r="T13" s="71">
        <v>1.6920000000000002</v>
      </c>
      <c r="U13" s="71">
        <v>2.18866</v>
      </c>
      <c r="V13" s="71">
        <v>3.8551799999999998</v>
      </c>
      <c r="W13" s="71">
        <v>10.293479999999999</v>
      </c>
      <c r="X13" s="71">
        <v>10.293479999999999</v>
      </c>
      <c r="Y13" s="71">
        <v>10.617849999999999</v>
      </c>
      <c r="Z13" s="71">
        <v>10.763859999999999</v>
      </c>
      <c r="AA13" s="71">
        <v>10.99208</v>
      </c>
      <c r="AB13" s="70">
        <v>11.15335</v>
      </c>
      <c r="AC13" s="71">
        <v>11.312759999999999</v>
      </c>
      <c r="AD13" s="71">
        <v>11.635539999999999</v>
      </c>
      <c r="AE13" s="71">
        <v>12.68657</v>
      </c>
      <c r="AF13" s="71">
        <v>12.74945</v>
      </c>
      <c r="AG13" s="71">
        <v>12.94805</v>
      </c>
      <c r="AH13" s="71">
        <v>13.10805</v>
      </c>
      <c r="AI13" s="71">
        <v>14.650880000000001</v>
      </c>
      <c r="AJ13" s="71">
        <v>14.91797</v>
      </c>
      <c r="AK13" s="71">
        <v>15.507200000000001</v>
      </c>
      <c r="AL13" s="71">
        <v>16.187450000000002</v>
      </c>
      <c r="AM13" s="71">
        <v>16.47935</v>
      </c>
      <c r="AN13" s="71">
        <v>16.958030000000001</v>
      </c>
      <c r="AO13" s="72">
        <v>17.595210000000002</v>
      </c>
      <c r="AP13" s="71">
        <v>18.213570000000001</v>
      </c>
      <c r="AQ13" s="71">
        <v>18.66666</v>
      </c>
      <c r="AR13" s="71">
        <v>20.85472</v>
      </c>
      <c r="AS13" s="71">
        <v>21.524930000000001</v>
      </c>
      <c r="AT13" s="71">
        <v>22.574010000000001</v>
      </c>
      <c r="AU13" s="71">
        <v>23.65953</v>
      </c>
      <c r="AV13" s="71">
        <v>24.89565</v>
      </c>
      <c r="AW13" s="71">
        <v>26.25787</v>
      </c>
      <c r="AX13" s="71">
        <v>26.560220000000001</v>
      </c>
      <c r="AY13" s="71">
        <v>27.61215</v>
      </c>
      <c r="AZ13" s="70">
        <v>30.248909999999999</v>
      </c>
      <c r="BA13" s="71">
        <v>31.119919999999997</v>
      </c>
      <c r="BB13" s="71">
        <v>32.317989999999995</v>
      </c>
      <c r="BC13" s="71">
        <v>34.022709999999996</v>
      </c>
      <c r="BD13" s="71">
        <v>34.636509999999994</v>
      </c>
      <c r="BE13" s="71">
        <v>35.124179999999996</v>
      </c>
      <c r="BF13" s="71">
        <v>38.009959999999992</v>
      </c>
      <c r="BG13" s="71">
        <v>38.926369999999991</v>
      </c>
      <c r="BH13" s="71">
        <v>39.673659999999991</v>
      </c>
      <c r="BI13" s="71">
        <v>41.208739999999992</v>
      </c>
      <c r="BJ13" s="71">
        <v>42.834599999999995</v>
      </c>
      <c r="BK13" s="71">
        <v>44.280169999999998</v>
      </c>
      <c r="BL13" s="71">
        <v>45.229379999999999</v>
      </c>
      <c r="BM13" s="72">
        <v>46.090910000000001</v>
      </c>
      <c r="BN13" s="71">
        <v>46.909759999999999</v>
      </c>
      <c r="BO13" s="71">
        <v>48.465330000000002</v>
      </c>
      <c r="BP13" s="71">
        <v>49.025060000000003</v>
      </c>
      <c r="BQ13" s="71">
        <v>49.758770000000005</v>
      </c>
      <c r="BR13" s="71">
        <v>50.600840000000005</v>
      </c>
      <c r="BS13" s="71">
        <v>51.069380000000002</v>
      </c>
      <c r="BT13" s="71">
        <v>51.261880000000005</v>
      </c>
      <c r="BU13" s="71">
        <v>51.580130000000004</v>
      </c>
      <c r="BV13" s="71">
        <v>51.860190000000003</v>
      </c>
      <c r="BW13" s="71">
        <v>51.960190000000004</v>
      </c>
      <c r="BX13" s="71">
        <v>51.960190000000004</v>
      </c>
      <c r="BY13" s="71"/>
      <c r="BZ13" s="87">
        <f t="shared" si="0"/>
        <v>0.14881499591637137</v>
      </c>
      <c r="CA13" s="87">
        <f t="shared" si="1"/>
        <v>1.3773495994032646E-2</v>
      </c>
    </row>
    <row r="14" spans="2:80" ht="12.75" customHeight="1" x14ac:dyDescent="0.25">
      <c r="B14" s="300"/>
      <c r="C14" s="104" t="s">
        <v>55</v>
      </c>
      <c r="D14" s="70">
        <v>0</v>
      </c>
      <c r="E14" s="71">
        <v>0</v>
      </c>
      <c r="F14" s="71">
        <v>0</v>
      </c>
      <c r="G14" s="71">
        <v>0</v>
      </c>
      <c r="H14" s="71">
        <v>0</v>
      </c>
      <c r="I14" s="71">
        <v>0</v>
      </c>
      <c r="J14" s="71">
        <v>0</v>
      </c>
      <c r="K14" s="71">
        <v>0</v>
      </c>
      <c r="L14" s="71">
        <v>0</v>
      </c>
      <c r="M14" s="71">
        <v>0</v>
      </c>
      <c r="N14" s="71">
        <v>0</v>
      </c>
      <c r="O14" s="71">
        <v>0</v>
      </c>
      <c r="P14" s="71">
        <v>0</v>
      </c>
      <c r="Q14" s="72">
        <v>0</v>
      </c>
      <c r="R14" s="71">
        <v>0</v>
      </c>
      <c r="S14" s="71">
        <v>0.11700000000000001</v>
      </c>
      <c r="T14" s="71">
        <v>0.11700000000000001</v>
      </c>
      <c r="U14" s="71">
        <v>0.48687999999999998</v>
      </c>
      <c r="V14" s="71">
        <v>0.71490999999999993</v>
      </c>
      <c r="W14" s="71">
        <v>4.0317799999999995</v>
      </c>
      <c r="X14" s="71">
        <v>4.0317799999999995</v>
      </c>
      <c r="Y14" s="71">
        <v>4.0317799999999995</v>
      </c>
      <c r="Z14" s="71">
        <v>4.0317799999999995</v>
      </c>
      <c r="AA14" s="71">
        <v>4.8864699999999992</v>
      </c>
      <c r="AB14" s="70">
        <v>5.2864699999999996</v>
      </c>
      <c r="AC14" s="71">
        <v>5.2864699999999996</v>
      </c>
      <c r="AD14" s="71">
        <v>5.8311899999999994</v>
      </c>
      <c r="AE14" s="71">
        <v>7.3953399999999991</v>
      </c>
      <c r="AF14" s="71">
        <v>7.9782099999999989</v>
      </c>
      <c r="AG14" s="71">
        <v>8.1282099999999993</v>
      </c>
      <c r="AH14" s="71">
        <v>8.7203099999999996</v>
      </c>
      <c r="AI14" s="71">
        <v>12.72118</v>
      </c>
      <c r="AJ14" s="71">
        <v>13.514480000000001</v>
      </c>
      <c r="AK14" s="71">
        <v>13.621040000000001</v>
      </c>
      <c r="AL14" s="71">
        <v>14.533900000000001</v>
      </c>
      <c r="AM14" s="71">
        <v>14.66398</v>
      </c>
      <c r="AN14" s="71">
        <v>15.46482</v>
      </c>
      <c r="AO14" s="72">
        <v>15.85332</v>
      </c>
      <c r="AP14" s="71">
        <v>16.2409</v>
      </c>
      <c r="AQ14" s="71">
        <v>16.688659999999999</v>
      </c>
      <c r="AR14" s="71">
        <v>18.946159999999999</v>
      </c>
      <c r="AS14" s="71">
        <v>19.754569999999998</v>
      </c>
      <c r="AT14" s="71">
        <v>20.530259999999998</v>
      </c>
      <c r="AU14" s="71">
        <v>22.23696</v>
      </c>
      <c r="AV14" s="71">
        <v>23.932839999999999</v>
      </c>
      <c r="AW14" s="71">
        <v>25.139869999999998</v>
      </c>
      <c r="AX14" s="71">
        <v>26.375599999999999</v>
      </c>
      <c r="AY14" s="71">
        <v>27.188739999999999</v>
      </c>
      <c r="AZ14" s="70">
        <v>30.450769999999999</v>
      </c>
      <c r="BA14" s="71">
        <v>31.84713</v>
      </c>
      <c r="BB14" s="71">
        <v>32.674469999999999</v>
      </c>
      <c r="BC14" s="71">
        <v>33.825479999999999</v>
      </c>
      <c r="BD14" s="71">
        <v>34.98807</v>
      </c>
      <c r="BE14" s="71">
        <v>36.307830000000003</v>
      </c>
      <c r="BF14" s="71">
        <v>38.416910000000001</v>
      </c>
      <c r="BG14" s="71">
        <v>40.228920000000002</v>
      </c>
      <c r="BH14" s="71">
        <v>41.984660000000005</v>
      </c>
      <c r="BI14" s="71">
        <v>43.768530000000005</v>
      </c>
      <c r="BJ14" s="71">
        <v>45.990460000000006</v>
      </c>
      <c r="BK14" s="71">
        <v>47.334430000000005</v>
      </c>
      <c r="BL14" s="71">
        <v>49.280640000000005</v>
      </c>
      <c r="BM14" s="72">
        <v>50.764980000000008</v>
      </c>
      <c r="BN14" s="71">
        <v>51.818430000000006</v>
      </c>
      <c r="BO14" s="71">
        <v>54.712390000000006</v>
      </c>
      <c r="BP14" s="71">
        <v>54.986260000000009</v>
      </c>
      <c r="BQ14" s="71">
        <v>55.56636000000001</v>
      </c>
      <c r="BR14" s="71">
        <v>57.843630000000012</v>
      </c>
      <c r="BS14" s="71">
        <v>58.17963000000001</v>
      </c>
      <c r="BT14" s="71">
        <v>58.894800000000011</v>
      </c>
      <c r="BU14" s="71">
        <v>58.894800000000011</v>
      </c>
      <c r="BV14" s="71">
        <v>59.429170000000013</v>
      </c>
      <c r="BW14" s="71">
        <v>59.835930000000012</v>
      </c>
      <c r="BX14" s="71">
        <v>59.835930000000012</v>
      </c>
      <c r="BY14" s="71"/>
      <c r="BZ14" s="87">
        <f t="shared" si="0"/>
        <v>0.21418735633303476</v>
      </c>
      <c r="CA14" s="87">
        <f t="shared" si="1"/>
        <v>1.5861180302732109E-2</v>
      </c>
    </row>
    <row r="15" spans="2:80" ht="12.75" customHeight="1" x14ac:dyDescent="0.25">
      <c r="B15" s="300"/>
      <c r="C15" s="104" t="s">
        <v>56</v>
      </c>
      <c r="D15" s="70">
        <v>0</v>
      </c>
      <c r="E15" s="71">
        <v>0</v>
      </c>
      <c r="F15" s="71">
        <v>0</v>
      </c>
      <c r="G15" s="71">
        <v>0</v>
      </c>
      <c r="H15" s="71">
        <v>0</v>
      </c>
      <c r="I15" s="71">
        <v>0</v>
      </c>
      <c r="J15" s="71">
        <v>0</v>
      </c>
      <c r="K15" s="71">
        <v>0</v>
      </c>
      <c r="L15" s="71">
        <v>0</v>
      </c>
      <c r="M15" s="71">
        <v>0</v>
      </c>
      <c r="N15" s="71">
        <v>0.2</v>
      </c>
      <c r="O15" s="71">
        <v>0.2</v>
      </c>
      <c r="P15" s="71">
        <v>0.2</v>
      </c>
      <c r="Q15" s="72">
        <v>0.2</v>
      </c>
      <c r="R15" s="71">
        <v>0.2</v>
      </c>
      <c r="S15" s="71">
        <v>0.2</v>
      </c>
      <c r="T15" s="71">
        <v>0.36470000000000002</v>
      </c>
      <c r="U15" s="71">
        <v>0.36470000000000002</v>
      </c>
      <c r="V15" s="71">
        <v>0.55864999999999998</v>
      </c>
      <c r="W15" s="71">
        <v>5.8755699999999988</v>
      </c>
      <c r="X15" s="71">
        <v>5.8755699999999988</v>
      </c>
      <c r="Y15" s="71">
        <v>5.8755699999999988</v>
      </c>
      <c r="Z15" s="71">
        <v>6.121249999999999</v>
      </c>
      <c r="AA15" s="71">
        <v>6.121249999999999</v>
      </c>
      <c r="AB15" s="70">
        <v>6.3245299999999993</v>
      </c>
      <c r="AC15" s="71">
        <v>6.3245299999999993</v>
      </c>
      <c r="AD15" s="71">
        <v>6.6404499999999995</v>
      </c>
      <c r="AE15" s="71">
        <v>7.910169999999999</v>
      </c>
      <c r="AF15" s="71">
        <v>8.1599499999999985</v>
      </c>
      <c r="AG15" s="71">
        <v>8.4049499999999977</v>
      </c>
      <c r="AH15" s="71">
        <v>11.284409999999998</v>
      </c>
      <c r="AI15" s="71">
        <v>19.510429999999999</v>
      </c>
      <c r="AJ15" s="71">
        <v>21.128699999999998</v>
      </c>
      <c r="AK15" s="71">
        <v>21.739229999999999</v>
      </c>
      <c r="AL15" s="71">
        <v>22.97719</v>
      </c>
      <c r="AM15" s="71">
        <v>23.427109999999999</v>
      </c>
      <c r="AN15" s="71">
        <v>23.677009999999999</v>
      </c>
      <c r="AO15" s="72">
        <v>24.37659</v>
      </c>
      <c r="AP15" s="71">
        <v>25.285260000000001</v>
      </c>
      <c r="AQ15" s="71">
        <v>26.015880000000003</v>
      </c>
      <c r="AR15" s="71">
        <v>31.951670000000004</v>
      </c>
      <c r="AS15" s="71">
        <v>32.693090000000005</v>
      </c>
      <c r="AT15" s="71">
        <v>34.766550000000002</v>
      </c>
      <c r="AU15" s="71">
        <v>37.084000000000003</v>
      </c>
      <c r="AV15" s="71">
        <v>40.248380000000004</v>
      </c>
      <c r="AW15" s="71">
        <v>42.016250000000007</v>
      </c>
      <c r="AX15" s="71">
        <v>45.085840000000005</v>
      </c>
      <c r="AY15" s="71">
        <v>47.343820000000008</v>
      </c>
      <c r="AZ15" s="70">
        <v>51.730380000000011</v>
      </c>
      <c r="BA15" s="71">
        <v>52.88488000000001</v>
      </c>
      <c r="BB15" s="71">
        <v>54.429760000000009</v>
      </c>
      <c r="BC15" s="71">
        <v>57.364060000000009</v>
      </c>
      <c r="BD15" s="71">
        <v>59.366790000000009</v>
      </c>
      <c r="BE15" s="71">
        <v>62.683080000000011</v>
      </c>
      <c r="BF15" s="71">
        <v>69.84329000000001</v>
      </c>
      <c r="BG15" s="71">
        <v>71.171550000000011</v>
      </c>
      <c r="BH15" s="71">
        <v>73.158550000000005</v>
      </c>
      <c r="BI15" s="71">
        <v>76.58841000000001</v>
      </c>
      <c r="BJ15" s="71">
        <v>80.021550000000005</v>
      </c>
      <c r="BK15" s="71">
        <v>82.433330000000012</v>
      </c>
      <c r="BL15" s="71">
        <v>85.195250000000016</v>
      </c>
      <c r="BM15" s="72">
        <v>86.081270000000018</v>
      </c>
      <c r="BN15" s="71">
        <v>87.094510000000014</v>
      </c>
      <c r="BO15" s="71">
        <v>93.828580000000017</v>
      </c>
      <c r="BP15" s="71">
        <v>94.295580000000015</v>
      </c>
      <c r="BQ15" s="71">
        <v>95.747270000000015</v>
      </c>
      <c r="BR15" s="71">
        <v>102.40117000000001</v>
      </c>
      <c r="BS15" s="71">
        <v>102.88789000000001</v>
      </c>
      <c r="BT15" s="71">
        <v>103.11261000000002</v>
      </c>
      <c r="BU15" s="71">
        <v>103.58291000000001</v>
      </c>
      <c r="BV15" s="71">
        <v>103.58291000000001</v>
      </c>
      <c r="BW15" s="71">
        <v>103.78051000000001</v>
      </c>
      <c r="BX15" s="71">
        <v>103.78051000000001</v>
      </c>
      <c r="BY15" s="71"/>
      <c r="BZ15" s="87">
        <f t="shared" si="0"/>
        <v>0.21814901652380847</v>
      </c>
      <c r="CA15" s="87">
        <f t="shared" si="1"/>
        <v>2.7509915547723456E-2</v>
      </c>
    </row>
    <row r="16" spans="2:80" ht="12.75" customHeight="1" x14ac:dyDescent="0.25">
      <c r="B16" s="300"/>
      <c r="C16" s="104" t="s">
        <v>57</v>
      </c>
      <c r="D16" s="70">
        <v>0</v>
      </c>
      <c r="E16" s="71">
        <v>0</v>
      </c>
      <c r="F16" s="71">
        <v>0</v>
      </c>
      <c r="G16" s="71">
        <v>0</v>
      </c>
      <c r="H16" s="71">
        <v>0</v>
      </c>
      <c r="I16" s="71">
        <v>0</v>
      </c>
      <c r="J16" s="71">
        <v>0</v>
      </c>
      <c r="K16" s="71">
        <v>0</v>
      </c>
      <c r="L16" s="71">
        <v>0</v>
      </c>
      <c r="M16" s="71">
        <v>0</v>
      </c>
      <c r="N16" s="71">
        <v>0</v>
      </c>
      <c r="O16" s="71">
        <v>0</v>
      </c>
      <c r="P16" s="71">
        <v>0</v>
      </c>
      <c r="Q16" s="72">
        <v>0</v>
      </c>
      <c r="R16" s="71">
        <v>0.38569999999999999</v>
      </c>
      <c r="S16" s="71">
        <v>0.98599999999999999</v>
      </c>
      <c r="T16" s="71">
        <v>1.276</v>
      </c>
      <c r="U16" s="71">
        <v>2.15734</v>
      </c>
      <c r="V16" s="71">
        <v>10.1676</v>
      </c>
      <c r="W16" s="71">
        <v>64.625990000000002</v>
      </c>
      <c r="X16" s="71">
        <v>64.625990000000002</v>
      </c>
      <c r="Y16" s="71">
        <v>69.569590000000005</v>
      </c>
      <c r="Z16" s="71">
        <v>78.137060000000005</v>
      </c>
      <c r="AA16" s="71">
        <v>78.137060000000005</v>
      </c>
      <c r="AB16" s="70">
        <v>78.137060000000005</v>
      </c>
      <c r="AC16" s="71">
        <v>78.137060000000005</v>
      </c>
      <c r="AD16" s="71">
        <v>78.137060000000005</v>
      </c>
      <c r="AE16" s="71">
        <v>78.137060000000005</v>
      </c>
      <c r="AF16" s="71">
        <v>78.137060000000005</v>
      </c>
      <c r="AG16" s="71">
        <v>78.137060000000005</v>
      </c>
      <c r="AH16" s="71">
        <v>79.882380000000012</v>
      </c>
      <c r="AI16" s="71">
        <v>81.614750000000015</v>
      </c>
      <c r="AJ16" s="71">
        <v>81.614750000000015</v>
      </c>
      <c r="AK16" s="71">
        <v>81.614750000000015</v>
      </c>
      <c r="AL16" s="71">
        <v>81.614750000000015</v>
      </c>
      <c r="AM16" s="71">
        <v>84.219250000000017</v>
      </c>
      <c r="AN16" s="71">
        <v>84.219250000000017</v>
      </c>
      <c r="AO16" s="72">
        <v>84.56816000000002</v>
      </c>
      <c r="AP16" s="71">
        <v>84.56816000000002</v>
      </c>
      <c r="AQ16" s="71">
        <v>84.56816000000002</v>
      </c>
      <c r="AR16" s="71">
        <v>86.180240000000026</v>
      </c>
      <c r="AS16" s="71">
        <v>86.180240000000026</v>
      </c>
      <c r="AT16" s="71">
        <v>86.180240000000026</v>
      </c>
      <c r="AU16" s="71">
        <v>86.180240000000026</v>
      </c>
      <c r="AV16" s="71">
        <v>86.980880000000028</v>
      </c>
      <c r="AW16" s="71">
        <v>88.259180000000029</v>
      </c>
      <c r="AX16" s="71">
        <v>88.75793000000003</v>
      </c>
      <c r="AY16" s="71">
        <v>91.058110000000028</v>
      </c>
      <c r="AZ16" s="70">
        <v>91.646410000000031</v>
      </c>
      <c r="BA16" s="71">
        <v>92.176680000000033</v>
      </c>
      <c r="BB16" s="71">
        <v>92.176680000000033</v>
      </c>
      <c r="BC16" s="71">
        <v>94.57813000000003</v>
      </c>
      <c r="BD16" s="71">
        <v>99.954630000000037</v>
      </c>
      <c r="BE16" s="71">
        <v>99.954630000000037</v>
      </c>
      <c r="BF16" s="71">
        <v>109.75967000000004</v>
      </c>
      <c r="BG16" s="71">
        <v>109.75967000000004</v>
      </c>
      <c r="BH16" s="71">
        <v>110.35583000000004</v>
      </c>
      <c r="BI16" s="71">
        <v>110.35583000000004</v>
      </c>
      <c r="BJ16" s="71">
        <v>111.84374000000004</v>
      </c>
      <c r="BK16" s="71">
        <v>111.84374000000004</v>
      </c>
      <c r="BL16" s="71">
        <v>117.37870000000004</v>
      </c>
      <c r="BM16" s="72">
        <v>117.62895000000003</v>
      </c>
      <c r="BN16" s="71">
        <v>117.62895000000003</v>
      </c>
      <c r="BO16" s="71">
        <v>122.69964000000003</v>
      </c>
      <c r="BP16" s="71">
        <v>122.69964000000003</v>
      </c>
      <c r="BQ16" s="71">
        <v>122.69964000000003</v>
      </c>
      <c r="BR16" s="71">
        <v>123.39964000000003</v>
      </c>
      <c r="BS16" s="71">
        <v>123.39964000000003</v>
      </c>
      <c r="BT16" s="71">
        <v>123.39964000000003</v>
      </c>
      <c r="BU16" s="71">
        <v>123.39964000000003</v>
      </c>
      <c r="BV16" s="71">
        <v>123.39964000000003</v>
      </c>
      <c r="BW16" s="71">
        <v>123.39964000000003</v>
      </c>
      <c r="BX16" s="71">
        <v>123.39964000000003</v>
      </c>
      <c r="BY16" s="71"/>
      <c r="BZ16" s="87">
        <f t="shared" si="0"/>
        <v>5.1294996451656028E-2</v>
      </c>
      <c r="CA16" s="87">
        <f t="shared" si="1"/>
        <v>3.2710512552110972E-2</v>
      </c>
    </row>
    <row r="17" spans="2:80" ht="12.75" customHeight="1" x14ac:dyDescent="0.25">
      <c r="B17" s="310"/>
      <c r="C17" s="104" t="s">
        <v>22</v>
      </c>
      <c r="D17" s="180">
        <v>0</v>
      </c>
      <c r="E17" s="181">
        <v>0</v>
      </c>
      <c r="F17" s="181">
        <v>0</v>
      </c>
      <c r="G17" s="181">
        <v>0</v>
      </c>
      <c r="H17" s="181">
        <v>0</v>
      </c>
      <c r="I17" s="181">
        <v>0</v>
      </c>
      <c r="J17" s="181">
        <v>0.748</v>
      </c>
      <c r="K17" s="181">
        <v>0.748</v>
      </c>
      <c r="L17" s="181">
        <v>0.748</v>
      </c>
      <c r="M17" s="181">
        <v>0.748</v>
      </c>
      <c r="N17" s="181">
        <v>0.748</v>
      </c>
      <c r="O17" s="181">
        <v>0.748</v>
      </c>
      <c r="P17" s="181">
        <v>0.748</v>
      </c>
      <c r="Q17" s="182">
        <v>0.748</v>
      </c>
      <c r="R17" s="181">
        <v>0.748</v>
      </c>
      <c r="S17" s="181">
        <v>0.748</v>
      </c>
      <c r="T17" s="181">
        <v>0.748</v>
      </c>
      <c r="U17" s="181">
        <v>0.748</v>
      </c>
      <c r="V17" s="181">
        <v>3.2397900000000002</v>
      </c>
      <c r="W17" s="181">
        <v>103.39386000000002</v>
      </c>
      <c r="X17" s="181">
        <v>103.39386000000002</v>
      </c>
      <c r="Y17" s="181">
        <v>104.49257000000001</v>
      </c>
      <c r="Z17" s="181">
        <v>109.42561000000002</v>
      </c>
      <c r="AA17" s="181">
        <v>109.42561000000002</v>
      </c>
      <c r="AB17" s="180">
        <v>109.42561000000002</v>
      </c>
      <c r="AC17" s="181">
        <v>109.42561000000002</v>
      </c>
      <c r="AD17" s="181">
        <v>109.42561000000002</v>
      </c>
      <c r="AE17" s="181">
        <v>114.41461000000002</v>
      </c>
      <c r="AF17" s="181">
        <v>114.41461000000002</v>
      </c>
      <c r="AG17" s="181">
        <v>114.41461000000002</v>
      </c>
      <c r="AH17" s="181">
        <v>124.39093000000003</v>
      </c>
      <c r="AI17" s="181">
        <v>185.42031</v>
      </c>
      <c r="AJ17" s="181">
        <v>185.42031</v>
      </c>
      <c r="AK17" s="181">
        <v>185.42031</v>
      </c>
      <c r="AL17" s="181">
        <v>185.42031</v>
      </c>
      <c r="AM17" s="181">
        <v>188.75230999999999</v>
      </c>
      <c r="AN17" s="181">
        <v>188.75230999999999</v>
      </c>
      <c r="AO17" s="182">
        <v>188.75230999999999</v>
      </c>
      <c r="AP17" s="181">
        <v>188.75230999999999</v>
      </c>
      <c r="AQ17" s="181">
        <v>188.75230999999999</v>
      </c>
      <c r="AR17" s="181">
        <v>195.51605000000001</v>
      </c>
      <c r="AS17" s="181">
        <v>195.51605000000001</v>
      </c>
      <c r="AT17" s="181">
        <v>196.76105000000001</v>
      </c>
      <c r="AU17" s="181">
        <v>200.63107000000002</v>
      </c>
      <c r="AV17" s="181">
        <v>205.27627000000001</v>
      </c>
      <c r="AW17" s="181">
        <v>206.38612000000001</v>
      </c>
      <c r="AX17" s="181">
        <v>212.96893</v>
      </c>
      <c r="AY17" s="181">
        <v>212.96893</v>
      </c>
      <c r="AZ17" s="180">
        <v>216.34845999999999</v>
      </c>
      <c r="BA17" s="181">
        <v>216.34845999999999</v>
      </c>
      <c r="BB17" s="181">
        <v>222.16126</v>
      </c>
      <c r="BC17" s="181">
        <v>231.66517999999999</v>
      </c>
      <c r="BD17" s="181">
        <v>236.6591</v>
      </c>
      <c r="BE17" s="181">
        <v>247.90690000000001</v>
      </c>
      <c r="BF17" s="181">
        <v>257.52888000000002</v>
      </c>
      <c r="BG17" s="181">
        <v>262.60221999999999</v>
      </c>
      <c r="BH17" s="181">
        <v>265.79721999999998</v>
      </c>
      <c r="BI17" s="181">
        <v>268.15971999999999</v>
      </c>
      <c r="BJ17" s="181">
        <v>269.00587999999999</v>
      </c>
      <c r="BK17" s="181">
        <v>271.40562</v>
      </c>
      <c r="BL17" s="181">
        <v>288.16161999999997</v>
      </c>
      <c r="BM17" s="182">
        <v>288.16161999999997</v>
      </c>
      <c r="BN17" s="181">
        <v>291.89808999999997</v>
      </c>
      <c r="BO17" s="181">
        <v>326.56847999999997</v>
      </c>
      <c r="BP17" s="181">
        <v>328.39835999999997</v>
      </c>
      <c r="BQ17" s="181">
        <v>331.03835999999995</v>
      </c>
      <c r="BR17" s="181">
        <v>357.95246999999995</v>
      </c>
      <c r="BS17" s="181">
        <v>367.09321999999997</v>
      </c>
      <c r="BT17" s="181">
        <v>371.70353999999998</v>
      </c>
      <c r="BU17" s="181">
        <v>374.25953999999996</v>
      </c>
      <c r="BV17" s="181">
        <v>374.25953999999996</v>
      </c>
      <c r="BW17" s="181">
        <v>374.25953999999996</v>
      </c>
      <c r="BX17" s="181">
        <v>374.25953999999996</v>
      </c>
      <c r="BY17" s="71"/>
      <c r="BZ17" s="87">
        <f t="shared" si="0"/>
        <v>0.29878343965445509</v>
      </c>
      <c r="CA17" s="87">
        <f t="shared" si="1"/>
        <v>9.9207918118053448E-2</v>
      </c>
    </row>
    <row r="18" spans="2:80" ht="24" customHeight="1" x14ac:dyDescent="0.25">
      <c r="B18" s="39" t="s">
        <v>17</v>
      </c>
      <c r="C18" s="107" t="s">
        <v>14</v>
      </c>
      <c r="D18" s="167">
        <v>8.6587299999999878</v>
      </c>
      <c r="E18" s="165">
        <v>8.6587299999999878</v>
      </c>
      <c r="F18" s="165">
        <v>8.6587299999999878</v>
      </c>
      <c r="G18" s="165">
        <v>8.6587299999999878</v>
      </c>
      <c r="H18" s="165">
        <v>8.6587299999999878</v>
      </c>
      <c r="I18" s="165">
        <v>8.6587299999999878</v>
      </c>
      <c r="J18" s="165">
        <v>8.6587299999999878</v>
      </c>
      <c r="K18" s="165">
        <v>8.6587299999999878</v>
      </c>
      <c r="L18" s="165">
        <v>8.6587299999999878</v>
      </c>
      <c r="M18" s="165">
        <v>8.6587299999999878</v>
      </c>
      <c r="N18" s="165">
        <v>8.6587299999999878</v>
      </c>
      <c r="O18" s="165">
        <v>8.6587299999999878</v>
      </c>
      <c r="P18" s="165">
        <v>8.6587299999999878</v>
      </c>
      <c r="Q18" s="166">
        <v>8.6587299999999878</v>
      </c>
      <c r="R18" s="165">
        <v>8.6587299999999878</v>
      </c>
      <c r="S18" s="165">
        <v>8.6587299999999878</v>
      </c>
      <c r="T18" s="165">
        <v>8.6587299999999878</v>
      </c>
      <c r="U18" s="165">
        <v>8.6587299999999878</v>
      </c>
      <c r="V18" s="165">
        <v>8.6587299999999878</v>
      </c>
      <c r="W18" s="165">
        <v>8.6587299999999878</v>
      </c>
      <c r="X18" s="165">
        <v>8.6587299999999878</v>
      </c>
      <c r="Y18" s="165">
        <v>8.6587299999999878</v>
      </c>
      <c r="Z18" s="165">
        <v>8.6587299999999878</v>
      </c>
      <c r="AA18" s="165">
        <v>8.6587299999999878</v>
      </c>
      <c r="AB18" s="167">
        <v>8.6587299999999878</v>
      </c>
      <c r="AC18" s="165">
        <v>8.6587299999999878</v>
      </c>
      <c r="AD18" s="165">
        <v>8.6587299999999878</v>
      </c>
      <c r="AE18" s="165">
        <v>8.6587299999999878</v>
      </c>
      <c r="AF18" s="165">
        <v>8.6587299999999878</v>
      </c>
      <c r="AG18" s="165">
        <v>8.6587299999999878</v>
      </c>
      <c r="AH18" s="165">
        <v>8.6587299999999878</v>
      </c>
      <c r="AI18" s="165">
        <v>8.6587299999999878</v>
      </c>
      <c r="AJ18" s="165">
        <v>8.6587299999999878</v>
      </c>
      <c r="AK18" s="165">
        <v>8.6587299999999878</v>
      </c>
      <c r="AL18" s="165">
        <v>8.6587299999999878</v>
      </c>
      <c r="AM18" s="165">
        <v>8.6587299999999878</v>
      </c>
      <c r="AN18" s="165">
        <v>8.6587299999999878</v>
      </c>
      <c r="AO18" s="166">
        <v>8.6587299999999878</v>
      </c>
      <c r="AP18" s="165">
        <v>8.6587299999999878</v>
      </c>
      <c r="AQ18" s="165">
        <v>8.6587299999999878</v>
      </c>
      <c r="AR18" s="165">
        <v>8.6587299999999878</v>
      </c>
      <c r="AS18" s="165">
        <v>8.6587299999999878</v>
      </c>
      <c r="AT18" s="165">
        <v>8.6587299999999878</v>
      </c>
      <c r="AU18" s="165">
        <v>8.6587299999999878</v>
      </c>
      <c r="AV18" s="165">
        <v>8.6587299999999878</v>
      </c>
      <c r="AW18" s="165">
        <v>8.6587299999999878</v>
      </c>
      <c r="AX18" s="165">
        <v>8.6587299999999878</v>
      </c>
      <c r="AY18" s="165">
        <v>8.6587299999999878</v>
      </c>
      <c r="AZ18" s="167">
        <v>8.6587299999999878</v>
      </c>
      <c r="BA18" s="165">
        <v>8.6587299999999878</v>
      </c>
      <c r="BB18" s="165">
        <v>8.6587299999999878</v>
      </c>
      <c r="BC18" s="165">
        <v>8.6587299999999878</v>
      </c>
      <c r="BD18" s="165">
        <v>8.6587299999999878</v>
      </c>
      <c r="BE18" s="165">
        <v>8.6587299999999878</v>
      </c>
      <c r="BF18" s="165">
        <v>8.6587299999999878</v>
      </c>
      <c r="BG18" s="165">
        <v>8.6587299999999878</v>
      </c>
      <c r="BH18" s="165">
        <v>8.6587299999999878</v>
      </c>
      <c r="BI18" s="165">
        <v>8.6587299999999878</v>
      </c>
      <c r="BJ18" s="165">
        <v>8.6587299999999878</v>
      </c>
      <c r="BK18" s="165">
        <v>8.6587299999999878</v>
      </c>
      <c r="BL18" s="165">
        <v>8.6587299999999878</v>
      </c>
      <c r="BM18" s="166">
        <v>8.6587299999999878</v>
      </c>
      <c r="BN18" s="165">
        <v>8.6587299999999878</v>
      </c>
      <c r="BO18" s="165">
        <v>8.6587299999999878</v>
      </c>
      <c r="BP18" s="165">
        <v>8.6587299999999878</v>
      </c>
      <c r="BQ18" s="165">
        <v>8.6587299999999878</v>
      </c>
      <c r="BR18" s="165">
        <v>8.6587299999999878</v>
      </c>
      <c r="BS18" s="165">
        <v>8.6587299999999878</v>
      </c>
      <c r="BT18" s="165">
        <v>8.6587299999999878</v>
      </c>
      <c r="BU18" s="165">
        <v>8.6587299999999878</v>
      </c>
      <c r="BV18" s="125">
        <v>8.6587299999999878</v>
      </c>
      <c r="BW18" s="125">
        <v>8.6587299999999878</v>
      </c>
      <c r="BX18" s="125">
        <v>8.6587299999999878</v>
      </c>
      <c r="BY18" s="125"/>
      <c r="BZ18" s="89">
        <f t="shared" si="0"/>
        <v>0</v>
      </c>
      <c r="CA18" s="89">
        <f t="shared" si="1"/>
        <v>2.2952376226570786E-3</v>
      </c>
    </row>
    <row r="19" spans="2:80" ht="24" customHeight="1" thickBot="1" x14ac:dyDescent="0.3">
      <c r="B19" s="307" t="s">
        <v>26</v>
      </c>
      <c r="C19" s="308"/>
      <c r="D19" s="151">
        <v>13.098334999999988</v>
      </c>
      <c r="E19" s="130">
        <v>14.279319999999988</v>
      </c>
      <c r="F19" s="130">
        <v>15.660639799999988</v>
      </c>
      <c r="G19" s="130">
        <v>18.181080799999986</v>
      </c>
      <c r="H19" s="130">
        <v>20.821027199999989</v>
      </c>
      <c r="I19" s="130">
        <v>25.122694199999984</v>
      </c>
      <c r="J19" s="130">
        <v>30.69465919999999</v>
      </c>
      <c r="K19" s="130">
        <v>36.594281299999984</v>
      </c>
      <c r="L19" s="130">
        <v>42.387300499999995</v>
      </c>
      <c r="M19" s="130">
        <v>49.916927200000011</v>
      </c>
      <c r="N19" s="130">
        <v>59.370420200000019</v>
      </c>
      <c r="O19" s="130">
        <v>69.9518652</v>
      </c>
      <c r="P19" s="130">
        <v>77.979454300000015</v>
      </c>
      <c r="Q19" s="141">
        <v>89.158877700000033</v>
      </c>
      <c r="R19" s="130">
        <v>102.54003426000003</v>
      </c>
      <c r="S19" s="130">
        <v>122.34273696000011</v>
      </c>
      <c r="T19" s="130">
        <v>141.59682878000018</v>
      </c>
      <c r="U19" s="130">
        <v>165.24974746000021</v>
      </c>
      <c r="V19" s="130">
        <v>206.33822034000022</v>
      </c>
      <c r="W19" s="130">
        <v>411.28260607000027</v>
      </c>
      <c r="X19" s="130">
        <v>456.03320527000022</v>
      </c>
      <c r="Y19" s="130">
        <v>518.51495729000032</v>
      </c>
      <c r="Z19" s="130">
        <v>597.63068881000038</v>
      </c>
      <c r="AA19" s="130">
        <v>794.86204046000114</v>
      </c>
      <c r="AB19" s="151">
        <v>982.47847878000084</v>
      </c>
      <c r="AC19" s="130">
        <v>1006.9048442800008</v>
      </c>
      <c r="AD19" s="130">
        <v>1180.5647880800007</v>
      </c>
      <c r="AE19" s="130">
        <v>1291.346101670001</v>
      </c>
      <c r="AF19" s="130">
        <v>1308.768596170001</v>
      </c>
      <c r="AG19" s="130">
        <v>1344.7848912000011</v>
      </c>
      <c r="AH19" s="130">
        <v>1409.7181482800011</v>
      </c>
      <c r="AI19" s="130">
        <v>1609.0905063000009</v>
      </c>
      <c r="AJ19" s="130">
        <v>1624.031704700001</v>
      </c>
      <c r="AK19" s="130">
        <v>1642.893668260001</v>
      </c>
      <c r="AL19" s="130">
        <v>1687.092632410001</v>
      </c>
      <c r="AM19" s="130">
        <v>1713.275209410001</v>
      </c>
      <c r="AN19" s="130">
        <v>1735.3563671600009</v>
      </c>
      <c r="AO19" s="141">
        <v>1760.081153390001</v>
      </c>
      <c r="AP19" s="130">
        <v>1788.3029457900009</v>
      </c>
      <c r="AQ19" s="130">
        <v>1822.0337402200009</v>
      </c>
      <c r="AR19" s="130">
        <v>1876.219344000001</v>
      </c>
      <c r="AS19" s="130">
        <v>1913.1008780000009</v>
      </c>
      <c r="AT19" s="130">
        <v>1980.5979657700009</v>
      </c>
      <c r="AU19" s="130">
        <v>2014.1219056600009</v>
      </c>
      <c r="AV19" s="130">
        <v>2056.2986236300007</v>
      </c>
      <c r="AW19" s="130">
        <v>2095.1198891400009</v>
      </c>
      <c r="AX19" s="130">
        <v>2140.091113890001</v>
      </c>
      <c r="AY19" s="130">
        <v>2185.1506389100009</v>
      </c>
      <c r="AZ19" s="151">
        <v>2232.798967650001</v>
      </c>
      <c r="BA19" s="130">
        <v>2267.5324248000011</v>
      </c>
      <c r="BB19" s="130">
        <v>2310.8788509300011</v>
      </c>
      <c r="BC19" s="130">
        <v>2401.468668890001</v>
      </c>
      <c r="BD19" s="130">
        <v>2443.5090898900012</v>
      </c>
      <c r="BE19" s="130">
        <v>2492.2627938900009</v>
      </c>
      <c r="BF19" s="130">
        <v>2562.1323722800012</v>
      </c>
      <c r="BG19" s="130">
        <v>2612.9415790300013</v>
      </c>
      <c r="BH19" s="130">
        <v>2661.2031416300015</v>
      </c>
      <c r="BI19" s="130">
        <v>2718.6780624300018</v>
      </c>
      <c r="BJ19" s="130">
        <v>2777.2317021500016</v>
      </c>
      <c r="BK19" s="130">
        <v>2832.5809665300017</v>
      </c>
      <c r="BL19" s="130">
        <v>2920.5476868700016</v>
      </c>
      <c r="BM19" s="141">
        <v>2951.6766450700015</v>
      </c>
      <c r="BN19" s="130">
        <v>2994.6575726800015</v>
      </c>
      <c r="BO19" s="130">
        <v>3107.7575314300016</v>
      </c>
      <c r="BP19" s="130">
        <v>3150.0195233200016</v>
      </c>
      <c r="BQ19" s="130">
        <v>3197.0302639200017</v>
      </c>
      <c r="BR19" s="130">
        <v>3297.7977562500018</v>
      </c>
      <c r="BS19" s="130">
        <v>3352.6017435700019</v>
      </c>
      <c r="BT19" s="130">
        <v>3403.915254070002</v>
      </c>
      <c r="BU19" s="130">
        <v>3491.2917790900024</v>
      </c>
      <c r="BV19" s="130">
        <v>3554.5451433000026</v>
      </c>
      <c r="BW19" s="130">
        <v>3642.9243901300024</v>
      </c>
      <c r="BX19" s="130">
        <v>3772.476502880003</v>
      </c>
      <c r="BY19" s="125"/>
      <c r="BZ19" s="89">
        <f t="shared" si="0"/>
        <v>0.29170173109654907</v>
      </c>
      <c r="CA19" s="89"/>
    </row>
    <row r="20" spans="2:80" ht="13.8" thickTop="1" x14ac:dyDescent="0.25">
      <c r="B20" s="96"/>
      <c r="C20" s="108"/>
      <c r="D20" s="52"/>
      <c r="E20" s="35"/>
      <c r="F20" s="35"/>
      <c r="G20" s="35"/>
      <c r="H20" s="35"/>
      <c r="I20" s="35"/>
      <c r="J20" s="35"/>
      <c r="K20" s="35"/>
      <c r="L20" s="35"/>
      <c r="M20" s="35"/>
      <c r="N20" s="35"/>
      <c r="O20" s="35"/>
      <c r="P20" s="52"/>
      <c r="Q20" s="60"/>
      <c r="R20" s="35"/>
      <c r="S20" s="35"/>
      <c r="T20" s="35"/>
      <c r="U20" s="35"/>
      <c r="V20" s="35"/>
      <c r="W20" s="35"/>
      <c r="X20" s="35"/>
      <c r="Y20" s="35"/>
      <c r="Z20" s="35"/>
      <c r="AA20" s="35"/>
      <c r="AB20" s="52"/>
      <c r="AC20" s="60"/>
      <c r="AD20" s="35"/>
      <c r="AE20" s="35"/>
      <c r="AF20" s="35"/>
      <c r="AG20" s="35"/>
      <c r="AH20" s="35"/>
      <c r="AI20" s="35"/>
      <c r="AJ20" s="35"/>
      <c r="AK20" s="35"/>
      <c r="AL20" s="35"/>
      <c r="AM20" s="35"/>
      <c r="AN20" s="52"/>
      <c r="AO20" s="60"/>
      <c r="AP20" s="35"/>
      <c r="AQ20" s="35"/>
      <c r="AR20" s="35"/>
      <c r="AS20" s="35"/>
      <c r="AT20" s="35"/>
      <c r="AU20" s="35"/>
      <c r="AV20" s="35"/>
      <c r="AW20" s="35"/>
      <c r="AX20" s="35"/>
      <c r="AY20" s="35"/>
      <c r="AZ20" s="52"/>
      <c r="BA20" s="35"/>
      <c r="BB20" s="1"/>
      <c r="BC20" s="92"/>
      <c r="BD20" s="92"/>
      <c r="BE20" s="92"/>
      <c r="BF20" s="92"/>
      <c r="BG20" s="92"/>
      <c r="BH20" s="92"/>
      <c r="BI20" s="92"/>
      <c r="BJ20" s="92"/>
      <c r="BK20" s="92"/>
      <c r="BL20" s="92"/>
      <c r="BM20" s="210"/>
      <c r="BN20" s="83"/>
      <c r="BO20" s="83"/>
      <c r="BP20" s="83"/>
      <c r="BQ20" s="83"/>
      <c r="BR20" s="83"/>
      <c r="BS20" s="83"/>
      <c r="BT20" s="83"/>
      <c r="BU20" s="83"/>
      <c r="BV20" s="83"/>
      <c r="BW20" s="83"/>
      <c r="BX20" s="83"/>
      <c r="BY20" s="83"/>
      <c r="BZ20" s="89"/>
      <c r="CA20" s="89"/>
    </row>
    <row r="21" spans="2:80" x14ac:dyDescent="0.25">
      <c r="B21" s="96"/>
      <c r="C21" s="184" t="s">
        <v>27</v>
      </c>
      <c r="D21" s="52"/>
      <c r="E21" s="35"/>
      <c r="F21" s="35"/>
      <c r="G21" s="35"/>
      <c r="H21" s="35"/>
      <c r="I21" s="35"/>
      <c r="J21" s="35"/>
      <c r="K21" s="35"/>
      <c r="L21" s="35"/>
      <c r="M21" s="35"/>
      <c r="N21" s="35"/>
      <c r="O21" s="35"/>
      <c r="P21" s="52"/>
      <c r="Q21" s="60"/>
      <c r="R21" s="35"/>
      <c r="S21" s="35"/>
      <c r="T21" s="35"/>
      <c r="U21" s="35"/>
      <c r="V21" s="35"/>
      <c r="W21" s="35"/>
      <c r="X21" s="35"/>
      <c r="Y21" s="35"/>
      <c r="Z21" s="35"/>
      <c r="AA21" s="35"/>
      <c r="AB21" s="52"/>
      <c r="AC21" s="60"/>
      <c r="AD21" s="35"/>
      <c r="AE21" s="35"/>
      <c r="AF21" s="35"/>
      <c r="AG21" s="35"/>
      <c r="AH21" s="35"/>
      <c r="AI21" s="35"/>
      <c r="AJ21" s="35"/>
      <c r="AK21" s="35"/>
      <c r="AL21" s="35"/>
      <c r="AM21" s="35"/>
      <c r="AN21" s="52"/>
      <c r="AO21" s="60"/>
      <c r="AP21" s="35"/>
      <c r="AQ21" s="35"/>
      <c r="AR21" s="35"/>
      <c r="AS21" s="35"/>
      <c r="AT21" s="35"/>
      <c r="AU21" s="35"/>
      <c r="AV21" s="35"/>
      <c r="AW21" s="35"/>
      <c r="AX21" s="35"/>
      <c r="AY21" s="35"/>
      <c r="AZ21" s="52"/>
      <c r="BB21" s="1"/>
      <c r="BC21" s="1"/>
      <c r="BD21" s="1"/>
      <c r="BE21" s="1"/>
      <c r="BH21" s="46"/>
      <c r="BI21" s="46"/>
      <c r="BJ21" s="46"/>
      <c r="BK21" s="46"/>
      <c r="BL21" s="46"/>
      <c r="BM21" s="209"/>
      <c r="BN21" s="184"/>
      <c r="BO21" s="184"/>
      <c r="BP21" s="184"/>
      <c r="BQ21" s="184"/>
      <c r="BR21" s="184"/>
      <c r="BS21" s="184"/>
      <c r="BT21" s="184"/>
      <c r="BU21" s="184"/>
      <c r="BV21" s="184"/>
      <c r="BW21" s="184"/>
      <c r="BX21" s="184" t="s">
        <v>27</v>
      </c>
      <c r="BY21" s="184"/>
      <c r="BZ21" s="89"/>
      <c r="CA21" s="89"/>
    </row>
    <row r="22" spans="2:80" x14ac:dyDescent="0.25">
      <c r="B22" s="96"/>
      <c r="C22" s="108"/>
      <c r="D22" s="146"/>
      <c r="E22" s="135"/>
      <c r="F22" s="135"/>
      <c r="G22" s="135"/>
      <c r="H22" s="135"/>
      <c r="I22" s="135"/>
      <c r="J22" s="135"/>
      <c r="K22" s="135"/>
      <c r="L22" s="135"/>
      <c r="M22" s="135"/>
      <c r="N22" s="135"/>
      <c r="O22" s="135"/>
      <c r="P22" s="146"/>
      <c r="Q22" s="223"/>
      <c r="R22" s="135"/>
      <c r="S22" s="135"/>
      <c r="T22" s="135"/>
      <c r="U22" s="135"/>
      <c r="V22" s="135"/>
      <c r="W22" s="135"/>
      <c r="X22" s="135"/>
      <c r="Y22" s="135"/>
      <c r="Z22" s="135"/>
      <c r="AA22" s="135"/>
      <c r="AB22" s="146"/>
      <c r="AC22" s="223"/>
      <c r="AD22" s="135"/>
      <c r="AE22" s="135"/>
      <c r="AF22" s="135"/>
      <c r="AG22" s="135"/>
      <c r="AH22" s="135"/>
      <c r="AI22" s="135"/>
      <c r="AJ22" s="135"/>
      <c r="AK22" s="135"/>
      <c r="AL22" s="135"/>
      <c r="AM22" s="135"/>
      <c r="AN22" s="146"/>
      <c r="AO22" s="223"/>
      <c r="AP22" s="135"/>
      <c r="AQ22" s="135"/>
      <c r="AR22" s="135"/>
      <c r="AS22" s="135"/>
      <c r="AT22" s="135"/>
      <c r="AU22" s="135"/>
      <c r="AV22" s="135"/>
      <c r="AW22" s="135"/>
      <c r="AX22" s="135"/>
      <c r="AY22" s="135"/>
      <c r="AZ22" s="146"/>
      <c r="BA22" s="224"/>
      <c r="BB22" s="225"/>
      <c r="BC22" s="225"/>
      <c r="BD22" s="225"/>
      <c r="BE22" s="225"/>
      <c r="BF22" s="225"/>
      <c r="BG22" s="225"/>
      <c r="BH22" s="225"/>
      <c r="BI22" s="225"/>
      <c r="BJ22" s="225"/>
      <c r="BK22" s="225"/>
      <c r="BL22" s="225"/>
      <c r="BM22" s="226"/>
      <c r="BN22" s="225"/>
      <c r="BO22" s="225"/>
      <c r="BP22" s="225"/>
      <c r="BQ22" s="225"/>
      <c r="BR22" s="225"/>
      <c r="BS22" s="225"/>
      <c r="BT22" s="225"/>
      <c r="BU22" s="225"/>
      <c r="BV22" s="83"/>
      <c r="BW22" s="83"/>
      <c r="BX22" s="83"/>
      <c r="BY22" s="83"/>
      <c r="BZ22" s="89"/>
      <c r="CA22" s="89"/>
    </row>
    <row r="23" spans="2:80" x14ac:dyDescent="0.25">
      <c r="B23" s="309" t="s">
        <v>15</v>
      </c>
      <c r="C23" s="106" t="s">
        <v>25</v>
      </c>
      <c r="D23" s="183">
        <v>1857</v>
      </c>
      <c r="E23" s="184">
        <v>2494</v>
      </c>
      <c r="F23" s="184">
        <v>3071</v>
      </c>
      <c r="G23" s="184">
        <v>4094</v>
      </c>
      <c r="H23" s="184">
        <v>5145</v>
      </c>
      <c r="I23" s="184">
        <v>6663</v>
      </c>
      <c r="J23" s="184">
        <v>8576</v>
      </c>
      <c r="K23" s="184">
        <v>10891</v>
      </c>
      <c r="L23" s="184">
        <v>13169</v>
      </c>
      <c r="M23" s="184">
        <v>16032</v>
      </c>
      <c r="N23" s="184">
        <v>19504</v>
      </c>
      <c r="O23" s="184">
        <v>23512</v>
      </c>
      <c r="P23" s="184">
        <v>26592</v>
      </c>
      <c r="Q23" s="185">
        <v>30739</v>
      </c>
      <c r="R23" s="184">
        <v>35417</v>
      </c>
      <c r="S23" s="184">
        <v>42481</v>
      </c>
      <c r="T23" s="184">
        <v>48809</v>
      </c>
      <c r="U23" s="184">
        <v>56127</v>
      </c>
      <c r="V23" s="184">
        <v>65630</v>
      </c>
      <c r="W23" s="184">
        <v>76699</v>
      </c>
      <c r="X23" s="184">
        <v>90857</v>
      </c>
      <c r="Y23" s="184">
        <v>108282</v>
      </c>
      <c r="Z23" s="184">
        <v>128753</v>
      </c>
      <c r="AA23" s="184">
        <v>185769</v>
      </c>
      <c r="AB23" s="184">
        <v>231971</v>
      </c>
      <c r="AC23" s="185">
        <v>240438</v>
      </c>
      <c r="AD23" s="184">
        <v>284445</v>
      </c>
      <c r="AE23" s="184">
        <v>311520</v>
      </c>
      <c r="AF23" s="184">
        <v>317036</v>
      </c>
      <c r="AG23" s="184">
        <v>327557</v>
      </c>
      <c r="AH23" s="184">
        <v>340803</v>
      </c>
      <c r="AI23" s="184">
        <v>367260</v>
      </c>
      <c r="AJ23" s="184">
        <v>371159</v>
      </c>
      <c r="AK23" s="184">
        <v>376414</v>
      </c>
      <c r="AL23" s="184">
        <v>387116</v>
      </c>
      <c r="AM23" s="184">
        <v>392896</v>
      </c>
      <c r="AN23" s="184">
        <v>398950</v>
      </c>
      <c r="AO23" s="185">
        <v>405378</v>
      </c>
      <c r="AP23" s="184">
        <v>412319</v>
      </c>
      <c r="AQ23" s="184">
        <v>420395</v>
      </c>
      <c r="AR23" s="184">
        <v>428763</v>
      </c>
      <c r="AS23" s="184">
        <v>437296</v>
      </c>
      <c r="AT23" s="184">
        <v>449989</v>
      </c>
      <c r="AU23" s="184">
        <v>456713</v>
      </c>
      <c r="AV23" s="184">
        <v>464532</v>
      </c>
      <c r="AW23" s="184">
        <v>472853</v>
      </c>
      <c r="AX23" s="184">
        <v>481807</v>
      </c>
      <c r="AY23" s="184">
        <v>492024</v>
      </c>
      <c r="AZ23" s="184">
        <v>500564</v>
      </c>
      <c r="BA23" s="185">
        <v>508795</v>
      </c>
      <c r="BB23" s="184">
        <v>517788</v>
      </c>
      <c r="BC23" s="184">
        <v>533489</v>
      </c>
      <c r="BD23" s="184">
        <v>541686</v>
      </c>
      <c r="BE23" s="184">
        <v>550686</v>
      </c>
      <c r="BF23" s="184">
        <v>560715</v>
      </c>
      <c r="BG23" s="184">
        <v>571925</v>
      </c>
      <c r="BH23" s="184">
        <v>582685</v>
      </c>
      <c r="BI23" s="184">
        <v>595543</v>
      </c>
      <c r="BJ23" s="184">
        <v>608929</v>
      </c>
      <c r="BK23" s="184">
        <v>621612</v>
      </c>
      <c r="BL23" s="184">
        <v>634922</v>
      </c>
      <c r="BM23" s="185">
        <v>643400</v>
      </c>
      <c r="BN23" s="184">
        <v>653833</v>
      </c>
      <c r="BO23" s="184">
        <v>670351</v>
      </c>
      <c r="BP23" s="184">
        <v>681258</v>
      </c>
      <c r="BQ23" s="184">
        <v>692814</v>
      </c>
      <c r="BR23" s="184">
        <v>709413</v>
      </c>
      <c r="BS23" s="184">
        <v>721060</v>
      </c>
      <c r="BT23" s="184">
        <v>732689</v>
      </c>
      <c r="BU23" s="184">
        <v>752261</v>
      </c>
      <c r="BV23" s="255">
        <v>769480</v>
      </c>
      <c r="BW23" s="255">
        <v>792369</v>
      </c>
      <c r="BX23" s="255">
        <v>818286</v>
      </c>
      <c r="BY23" s="184"/>
      <c r="BZ23" s="89">
        <f t="shared" ref="BZ23:BZ34" si="2">BX23/BL23-1</f>
        <v>0.28879767908498999</v>
      </c>
      <c r="CA23" s="89">
        <f t="shared" ref="CA23:CA33" si="3">BX23/$BX$34</f>
        <v>0.99423351704429475</v>
      </c>
      <c r="CB23" s="93"/>
    </row>
    <row r="24" spans="2:80" ht="12.75" customHeight="1" x14ac:dyDescent="0.3">
      <c r="B24" s="300"/>
      <c r="C24" s="104" t="s">
        <v>58</v>
      </c>
      <c r="D24" s="186">
        <v>1718</v>
      </c>
      <c r="E24" s="187">
        <v>2338</v>
      </c>
      <c r="F24" s="187">
        <v>2879</v>
      </c>
      <c r="G24" s="187">
        <v>3838</v>
      </c>
      <c r="H24" s="187">
        <v>4851</v>
      </c>
      <c r="I24" s="187">
        <v>6307</v>
      </c>
      <c r="J24" s="187">
        <v>8161</v>
      </c>
      <c r="K24" s="187">
        <v>10410</v>
      </c>
      <c r="L24" s="187">
        <v>12631</v>
      </c>
      <c r="M24" s="187">
        <v>15415</v>
      </c>
      <c r="N24" s="187">
        <v>18806</v>
      </c>
      <c r="O24" s="187">
        <v>22724</v>
      </c>
      <c r="P24" s="187">
        <v>25753</v>
      </c>
      <c r="Q24" s="188">
        <v>29779</v>
      </c>
      <c r="R24" s="187">
        <v>34338</v>
      </c>
      <c r="S24" s="187">
        <v>41240</v>
      </c>
      <c r="T24" s="187">
        <v>47402</v>
      </c>
      <c r="U24" s="187">
        <v>54537</v>
      </c>
      <c r="V24" s="187">
        <v>63836</v>
      </c>
      <c r="W24" s="187">
        <v>74614</v>
      </c>
      <c r="X24" s="187">
        <v>88438</v>
      </c>
      <c r="Y24" s="187">
        <v>105510</v>
      </c>
      <c r="Z24" s="187">
        <v>125589</v>
      </c>
      <c r="AA24" s="187">
        <v>180912</v>
      </c>
      <c r="AB24" s="187">
        <v>224238</v>
      </c>
      <c r="AC24" s="188">
        <v>232585</v>
      </c>
      <c r="AD24" s="187">
        <v>274608</v>
      </c>
      <c r="AE24" s="187">
        <v>300363</v>
      </c>
      <c r="AF24" s="187">
        <v>305768</v>
      </c>
      <c r="AG24" s="187">
        <v>316006</v>
      </c>
      <c r="AH24" s="187">
        <v>328766</v>
      </c>
      <c r="AI24" s="187">
        <v>353243</v>
      </c>
      <c r="AJ24" s="187">
        <v>357012</v>
      </c>
      <c r="AK24" s="187">
        <v>362111</v>
      </c>
      <c r="AL24" s="187">
        <v>372303</v>
      </c>
      <c r="AM24" s="187">
        <v>377901</v>
      </c>
      <c r="AN24" s="187">
        <v>383732</v>
      </c>
      <c r="AO24" s="188">
        <v>389917</v>
      </c>
      <c r="AP24" s="187">
        <v>396491</v>
      </c>
      <c r="AQ24" s="187">
        <v>404077</v>
      </c>
      <c r="AR24" s="187">
        <v>411945</v>
      </c>
      <c r="AS24" s="187">
        <v>419993</v>
      </c>
      <c r="AT24" s="187">
        <v>431538</v>
      </c>
      <c r="AU24" s="187">
        <v>437972</v>
      </c>
      <c r="AV24" s="187">
        <v>445386</v>
      </c>
      <c r="AW24" s="187">
        <v>453291</v>
      </c>
      <c r="AX24" s="187">
        <v>461850</v>
      </c>
      <c r="AY24" s="187">
        <v>471586</v>
      </c>
      <c r="AZ24" s="187">
        <v>479677</v>
      </c>
      <c r="BA24" s="188">
        <v>487492</v>
      </c>
      <c r="BB24" s="187">
        <v>496061</v>
      </c>
      <c r="BC24" s="187">
        <v>510499</v>
      </c>
      <c r="BD24" s="187">
        <v>518431</v>
      </c>
      <c r="BE24" s="187">
        <v>527057</v>
      </c>
      <c r="BF24" s="187">
        <v>536596</v>
      </c>
      <c r="BG24" s="187">
        <v>547307</v>
      </c>
      <c r="BH24" s="187">
        <v>557564</v>
      </c>
      <c r="BI24" s="187">
        <v>569826</v>
      </c>
      <c r="BJ24" s="187">
        <v>582648</v>
      </c>
      <c r="BK24" s="187">
        <v>594757</v>
      </c>
      <c r="BL24" s="187">
        <v>607029</v>
      </c>
      <c r="BM24" s="188">
        <v>615229</v>
      </c>
      <c r="BN24" s="187">
        <v>625207</v>
      </c>
      <c r="BO24" s="187">
        <v>640815</v>
      </c>
      <c r="BP24" s="187">
        <v>651287</v>
      </c>
      <c r="BQ24" s="187">
        <v>662362</v>
      </c>
      <c r="BR24" s="187">
        <v>678094</v>
      </c>
      <c r="BS24" s="187">
        <v>689139</v>
      </c>
      <c r="BT24" s="187">
        <v>700101</v>
      </c>
      <c r="BU24" s="187">
        <v>718240</v>
      </c>
      <c r="BV24" s="187">
        <v>734676</v>
      </c>
      <c r="BW24" s="187">
        <v>756366</v>
      </c>
      <c r="BX24" s="187">
        <v>779347</v>
      </c>
      <c r="BY24" s="187"/>
      <c r="BZ24" s="87">
        <f t="shared" si="2"/>
        <v>0.28387111653644226</v>
      </c>
      <c r="CA24" s="87">
        <f t="shared" si="3"/>
        <v>0.94692186938053446</v>
      </c>
    </row>
    <row r="25" spans="2:80" ht="12.75" customHeight="1" x14ac:dyDescent="0.25">
      <c r="B25" s="300"/>
      <c r="C25" s="104" t="s">
        <v>21</v>
      </c>
      <c r="D25" s="186">
        <v>89</v>
      </c>
      <c r="E25" s="187">
        <v>101</v>
      </c>
      <c r="F25" s="187">
        <v>131</v>
      </c>
      <c r="G25" s="187">
        <v>177</v>
      </c>
      <c r="H25" s="187">
        <v>204</v>
      </c>
      <c r="I25" s="187">
        <v>247</v>
      </c>
      <c r="J25" s="187">
        <v>296</v>
      </c>
      <c r="K25" s="187">
        <v>352</v>
      </c>
      <c r="L25" s="187">
        <v>395</v>
      </c>
      <c r="M25" s="187">
        <v>446</v>
      </c>
      <c r="N25" s="187">
        <v>504</v>
      </c>
      <c r="O25" s="187">
        <v>566</v>
      </c>
      <c r="P25" s="187">
        <v>604</v>
      </c>
      <c r="Q25" s="188">
        <v>698</v>
      </c>
      <c r="R25" s="187">
        <v>781</v>
      </c>
      <c r="S25" s="187">
        <v>904</v>
      </c>
      <c r="T25" s="187">
        <v>1027</v>
      </c>
      <c r="U25" s="187">
        <v>1163</v>
      </c>
      <c r="V25" s="187">
        <v>1318</v>
      </c>
      <c r="W25" s="187">
        <v>1500</v>
      </c>
      <c r="X25" s="187">
        <v>1731</v>
      </c>
      <c r="Y25" s="187">
        <v>1954</v>
      </c>
      <c r="Z25" s="187">
        <v>2212</v>
      </c>
      <c r="AA25" s="187">
        <v>3258</v>
      </c>
      <c r="AB25" s="187">
        <v>4821</v>
      </c>
      <c r="AC25" s="188">
        <v>4900</v>
      </c>
      <c r="AD25" s="187">
        <v>5820</v>
      </c>
      <c r="AE25" s="187">
        <v>6357</v>
      </c>
      <c r="AF25" s="187">
        <v>6404</v>
      </c>
      <c r="AG25" s="187">
        <v>6549</v>
      </c>
      <c r="AH25" s="187">
        <v>6763</v>
      </c>
      <c r="AI25" s="187">
        <v>7561</v>
      </c>
      <c r="AJ25" s="187">
        <v>7636</v>
      </c>
      <c r="AK25" s="187">
        <v>7714</v>
      </c>
      <c r="AL25" s="187">
        <v>7956</v>
      </c>
      <c r="AM25" s="187">
        <v>8042</v>
      </c>
      <c r="AN25" s="187">
        <v>8170</v>
      </c>
      <c r="AO25" s="188">
        <v>8297</v>
      </c>
      <c r="AP25" s="187">
        <v>8465</v>
      </c>
      <c r="AQ25" s="187">
        <v>8672</v>
      </c>
      <c r="AR25" s="187">
        <v>8862</v>
      </c>
      <c r="AS25" s="187">
        <v>9082</v>
      </c>
      <c r="AT25" s="187">
        <v>9528</v>
      </c>
      <c r="AU25" s="187">
        <v>9668</v>
      </c>
      <c r="AV25" s="187">
        <v>9845</v>
      </c>
      <c r="AW25" s="187">
        <v>10021</v>
      </c>
      <c r="AX25" s="187">
        <v>10218</v>
      </c>
      <c r="AY25" s="187">
        <v>10454</v>
      </c>
      <c r="AZ25" s="187">
        <v>10679</v>
      </c>
      <c r="BA25" s="188">
        <v>10889</v>
      </c>
      <c r="BB25" s="187">
        <v>11098</v>
      </c>
      <c r="BC25" s="187">
        <v>11609</v>
      </c>
      <c r="BD25" s="187">
        <v>11747</v>
      </c>
      <c r="BE25" s="187">
        <v>11936</v>
      </c>
      <c r="BF25" s="187">
        <v>12150</v>
      </c>
      <c r="BG25" s="187">
        <v>12375</v>
      </c>
      <c r="BH25" s="187">
        <v>12630</v>
      </c>
      <c r="BI25" s="187">
        <v>12891</v>
      </c>
      <c r="BJ25" s="187">
        <v>13147</v>
      </c>
      <c r="BK25" s="187">
        <v>13404</v>
      </c>
      <c r="BL25" s="187">
        <v>13818</v>
      </c>
      <c r="BM25" s="188">
        <v>13954</v>
      </c>
      <c r="BN25" s="187">
        <v>14173</v>
      </c>
      <c r="BO25" s="187">
        <v>14670</v>
      </c>
      <c r="BP25" s="187">
        <v>14837</v>
      </c>
      <c r="BQ25" s="187">
        <v>15080</v>
      </c>
      <c r="BR25" s="187">
        <v>15536</v>
      </c>
      <c r="BS25" s="187">
        <v>15792</v>
      </c>
      <c r="BT25" s="187">
        <v>16068</v>
      </c>
      <c r="BU25" s="187">
        <v>16677</v>
      </c>
      <c r="BV25" s="187">
        <v>17027</v>
      </c>
      <c r="BW25" s="187">
        <v>17549</v>
      </c>
      <c r="BX25" s="187">
        <v>18654</v>
      </c>
      <c r="BY25" s="187"/>
      <c r="BZ25" s="87">
        <f t="shared" si="2"/>
        <v>0.34997828918801566</v>
      </c>
      <c r="CA25" s="87">
        <f t="shared" si="3"/>
        <v>2.2664975359402793E-2</v>
      </c>
    </row>
    <row r="26" spans="2:80" ht="12.75" customHeight="1" x14ac:dyDescent="0.25">
      <c r="B26" s="310"/>
      <c r="C26" s="105" t="s">
        <v>53</v>
      </c>
      <c r="D26" s="189">
        <v>50</v>
      </c>
      <c r="E26" s="190">
        <v>55</v>
      </c>
      <c r="F26" s="190">
        <v>61</v>
      </c>
      <c r="G26" s="190">
        <v>79</v>
      </c>
      <c r="H26" s="190">
        <v>90</v>
      </c>
      <c r="I26" s="190">
        <v>109</v>
      </c>
      <c r="J26" s="190">
        <v>119</v>
      </c>
      <c r="K26" s="190">
        <v>129</v>
      </c>
      <c r="L26" s="190">
        <v>143</v>
      </c>
      <c r="M26" s="190">
        <v>171</v>
      </c>
      <c r="N26" s="190">
        <v>194</v>
      </c>
      <c r="O26" s="190">
        <v>222</v>
      </c>
      <c r="P26" s="190">
        <v>235</v>
      </c>
      <c r="Q26" s="191">
        <v>262</v>
      </c>
      <c r="R26" s="190">
        <v>298</v>
      </c>
      <c r="S26" s="190">
        <v>337</v>
      </c>
      <c r="T26" s="190">
        <v>380</v>
      </c>
      <c r="U26" s="190">
        <v>427</v>
      </c>
      <c r="V26" s="190">
        <v>476</v>
      </c>
      <c r="W26" s="190">
        <v>585</v>
      </c>
      <c r="X26" s="190">
        <v>688</v>
      </c>
      <c r="Y26" s="190">
        <v>818</v>
      </c>
      <c r="Z26" s="190">
        <v>952</v>
      </c>
      <c r="AA26" s="190">
        <v>1599</v>
      </c>
      <c r="AB26" s="190">
        <v>2912</v>
      </c>
      <c r="AC26" s="191">
        <v>2953</v>
      </c>
      <c r="AD26" s="190">
        <v>4017</v>
      </c>
      <c r="AE26" s="190">
        <v>4800</v>
      </c>
      <c r="AF26" s="190">
        <v>4864</v>
      </c>
      <c r="AG26" s="190">
        <v>5002</v>
      </c>
      <c r="AH26" s="190">
        <v>5274</v>
      </c>
      <c r="AI26" s="190">
        <v>6456</v>
      </c>
      <c r="AJ26" s="190">
        <v>6511</v>
      </c>
      <c r="AK26" s="190">
        <v>6589</v>
      </c>
      <c r="AL26" s="190">
        <v>6857</v>
      </c>
      <c r="AM26" s="190">
        <v>6953</v>
      </c>
      <c r="AN26" s="190">
        <v>7048</v>
      </c>
      <c r="AO26" s="191">
        <v>7164</v>
      </c>
      <c r="AP26" s="190">
        <v>7363</v>
      </c>
      <c r="AQ26" s="190">
        <v>7646</v>
      </c>
      <c r="AR26" s="190">
        <v>7956</v>
      </c>
      <c r="AS26" s="190">
        <v>8221</v>
      </c>
      <c r="AT26" s="190">
        <v>8923</v>
      </c>
      <c r="AU26" s="190">
        <v>9073</v>
      </c>
      <c r="AV26" s="190">
        <v>9301</v>
      </c>
      <c r="AW26" s="190">
        <v>9541</v>
      </c>
      <c r="AX26" s="190">
        <v>9739</v>
      </c>
      <c r="AY26" s="190">
        <v>9984</v>
      </c>
      <c r="AZ26" s="190">
        <v>10208</v>
      </c>
      <c r="BA26" s="191">
        <v>10414</v>
      </c>
      <c r="BB26" s="190">
        <v>10629</v>
      </c>
      <c r="BC26" s="190">
        <v>11381</v>
      </c>
      <c r="BD26" s="190">
        <v>11508</v>
      </c>
      <c r="BE26" s="190">
        <v>11693</v>
      </c>
      <c r="BF26" s="190">
        <v>11969</v>
      </c>
      <c r="BG26" s="190">
        <v>12243</v>
      </c>
      <c r="BH26" s="190">
        <v>12491</v>
      </c>
      <c r="BI26" s="190">
        <v>12826</v>
      </c>
      <c r="BJ26" s="190">
        <v>13134</v>
      </c>
      <c r="BK26" s="190">
        <v>13451</v>
      </c>
      <c r="BL26" s="190">
        <v>14075</v>
      </c>
      <c r="BM26" s="191">
        <v>14217</v>
      </c>
      <c r="BN26" s="190">
        <v>14453</v>
      </c>
      <c r="BO26" s="190">
        <v>14866</v>
      </c>
      <c r="BP26" s="190">
        <v>15134</v>
      </c>
      <c r="BQ26" s="190">
        <v>15372</v>
      </c>
      <c r="BR26" s="190">
        <v>15783</v>
      </c>
      <c r="BS26" s="190">
        <v>16129</v>
      </c>
      <c r="BT26" s="190">
        <v>16520</v>
      </c>
      <c r="BU26" s="190">
        <v>17344</v>
      </c>
      <c r="BV26" s="190">
        <v>17777</v>
      </c>
      <c r="BW26" s="187">
        <v>18454</v>
      </c>
      <c r="BX26" s="187">
        <v>20285</v>
      </c>
      <c r="BY26" s="187"/>
      <c r="BZ26" s="87">
        <f t="shared" si="2"/>
        <v>0.44120781527531094</v>
      </c>
      <c r="CA26" s="87">
        <f t="shared" si="3"/>
        <v>2.4646672304357548E-2</v>
      </c>
    </row>
    <row r="27" spans="2:80" ht="12.75" customHeight="1" x14ac:dyDescent="0.25">
      <c r="B27" s="309" t="s">
        <v>16</v>
      </c>
      <c r="C27" s="106" t="s">
        <v>25</v>
      </c>
      <c r="D27" s="183">
        <v>2</v>
      </c>
      <c r="E27" s="184">
        <v>2</v>
      </c>
      <c r="F27" s="184">
        <v>2</v>
      </c>
      <c r="G27" s="184">
        <v>2</v>
      </c>
      <c r="H27" s="184">
        <v>2</v>
      </c>
      <c r="I27" s="184">
        <v>4</v>
      </c>
      <c r="J27" s="184">
        <v>6</v>
      </c>
      <c r="K27" s="184">
        <v>8</v>
      </c>
      <c r="L27" s="184">
        <v>8</v>
      </c>
      <c r="M27" s="184">
        <v>8</v>
      </c>
      <c r="N27" s="184">
        <v>12</v>
      </c>
      <c r="O27" s="184">
        <v>13</v>
      </c>
      <c r="P27" s="184">
        <v>15</v>
      </c>
      <c r="Q27" s="185">
        <v>15</v>
      </c>
      <c r="R27" s="184">
        <v>18</v>
      </c>
      <c r="S27" s="184">
        <v>21</v>
      </c>
      <c r="T27" s="184">
        <v>30</v>
      </c>
      <c r="U27" s="184">
        <v>41</v>
      </c>
      <c r="V27" s="184">
        <v>73</v>
      </c>
      <c r="W27" s="184">
        <v>284</v>
      </c>
      <c r="X27" s="184">
        <v>284</v>
      </c>
      <c r="Y27" s="184">
        <v>290</v>
      </c>
      <c r="Z27" s="184">
        <v>300</v>
      </c>
      <c r="AA27" s="184">
        <v>309</v>
      </c>
      <c r="AB27" s="184">
        <v>315</v>
      </c>
      <c r="AC27" s="185">
        <v>317</v>
      </c>
      <c r="AD27" s="184">
        <v>327</v>
      </c>
      <c r="AE27" s="184">
        <v>358</v>
      </c>
      <c r="AF27" s="184">
        <v>364</v>
      </c>
      <c r="AG27" s="184">
        <v>368</v>
      </c>
      <c r="AH27" s="184">
        <v>390</v>
      </c>
      <c r="AI27" s="184">
        <v>500</v>
      </c>
      <c r="AJ27" s="184">
        <v>518</v>
      </c>
      <c r="AK27" s="184">
        <v>529</v>
      </c>
      <c r="AL27" s="184">
        <v>550</v>
      </c>
      <c r="AM27" s="184">
        <v>559</v>
      </c>
      <c r="AN27" s="184">
        <v>572</v>
      </c>
      <c r="AO27" s="185">
        <v>586</v>
      </c>
      <c r="AP27" s="184">
        <v>600</v>
      </c>
      <c r="AQ27" s="184">
        <v>612</v>
      </c>
      <c r="AR27" s="184">
        <v>686</v>
      </c>
      <c r="AS27" s="184">
        <v>703</v>
      </c>
      <c r="AT27" s="184">
        <v>732</v>
      </c>
      <c r="AU27" s="184">
        <v>771</v>
      </c>
      <c r="AV27" s="184">
        <v>814</v>
      </c>
      <c r="AW27" s="184">
        <v>854</v>
      </c>
      <c r="AX27" s="184">
        <v>885</v>
      </c>
      <c r="AY27" s="184">
        <v>916</v>
      </c>
      <c r="AZ27" s="184">
        <v>994</v>
      </c>
      <c r="BA27" s="185">
        <v>1020</v>
      </c>
      <c r="BB27" s="184">
        <v>1049</v>
      </c>
      <c r="BC27" s="184">
        <v>1094</v>
      </c>
      <c r="BD27" s="184">
        <v>1121</v>
      </c>
      <c r="BE27" s="184">
        <v>1155</v>
      </c>
      <c r="BF27" s="184">
        <v>1243</v>
      </c>
      <c r="BG27" s="184">
        <v>1278</v>
      </c>
      <c r="BH27" s="184">
        <v>1310</v>
      </c>
      <c r="BI27" s="184">
        <v>1360</v>
      </c>
      <c r="BJ27" s="184">
        <v>1415</v>
      </c>
      <c r="BK27" s="184">
        <v>1453</v>
      </c>
      <c r="BL27" s="184">
        <v>1500</v>
      </c>
      <c r="BM27" s="185">
        <v>1526</v>
      </c>
      <c r="BN27" s="184">
        <v>1550</v>
      </c>
      <c r="BO27" s="184">
        <v>1634</v>
      </c>
      <c r="BP27" s="184">
        <v>1646</v>
      </c>
      <c r="BQ27" s="184">
        <v>1665</v>
      </c>
      <c r="BR27" s="184">
        <v>1729</v>
      </c>
      <c r="BS27" s="184">
        <v>1742</v>
      </c>
      <c r="BT27" s="184">
        <v>1751</v>
      </c>
      <c r="BU27" s="184">
        <v>1759</v>
      </c>
      <c r="BV27" s="184">
        <v>1766</v>
      </c>
      <c r="BW27" s="255">
        <v>1771</v>
      </c>
      <c r="BX27" s="255">
        <v>1771</v>
      </c>
      <c r="BY27" s="184"/>
      <c r="BZ27" s="89">
        <f t="shared" si="2"/>
        <v>0.18066666666666675</v>
      </c>
      <c r="CA27" s="89">
        <f t="shared" si="3"/>
        <v>2.1517996870109544E-3</v>
      </c>
    </row>
    <row r="28" spans="2:80" ht="12.75" customHeight="1" x14ac:dyDescent="0.25">
      <c r="B28" s="300"/>
      <c r="C28" s="104" t="s">
        <v>54</v>
      </c>
      <c r="D28" s="186">
        <v>2</v>
      </c>
      <c r="E28" s="187">
        <v>2</v>
      </c>
      <c r="F28" s="187">
        <v>2</v>
      </c>
      <c r="G28" s="187">
        <v>2</v>
      </c>
      <c r="H28" s="187">
        <v>2</v>
      </c>
      <c r="I28" s="187">
        <v>4</v>
      </c>
      <c r="J28" s="187">
        <v>5</v>
      </c>
      <c r="K28" s="187">
        <v>7</v>
      </c>
      <c r="L28" s="187">
        <v>7</v>
      </c>
      <c r="M28" s="187">
        <v>7</v>
      </c>
      <c r="N28" s="187">
        <v>10</v>
      </c>
      <c r="O28" s="187">
        <v>11</v>
      </c>
      <c r="P28" s="187">
        <v>13</v>
      </c>
      <c r="Q28" s="188">
        <v>13</v>
      </c>
      <c r="R28" s="187">
        <v>15</v>
      </c>
      <c r="S28" s="187">
        <v>16</v>
      </c>
      <c r="T28" s="187">
        <v>23</v>
      </c>
      <c r="U28" s="187">
        <v>29</v>
      </c>
      <c r="V28" s="187">
        <v>49</v>
      </c>
      <c r="W28" s="187">
        <v>127</v>
      </c>
      <c r="X28" s="187">
        <v>127</v>
      </c>
      <c r="Y28" s="187">
        <v>131</v>
      </c>
      <c r="Z28" s="187">
        <v>133</v>
      </c>
      <c r="AA28" s="187">
        <v>136</v>
      </c>
      <c r="AB28" s="187">
        <v>138</v>
      </c>
      <c r="AC28" s="188">
        <v>140</v>
      </c>
      <c r="AD28" s="187">
        <v>144</v>
      </c>
      <c r="AE28" s="187">
        <v>157</v>
      </c>
      <c r="AF28" s="187">
        <v>158</v>
      </c>
      <c r="AG28" s="187">
        <v>160</v>
      </c>
      <c r="AH28" s="187">
        <v>162</v>
      </c>
      <c r="AI28" s="187">
        <v>179</v>
      </c>
      <c r="AJ28" s="187">
        <v>183</v>
      </c>
      <c r="AK28" s="187">
        <v>190</v>
      </c>
      <c r="AL28" s="187">
        <v>198</v>
      </c>
      <c r="AM28" s="187">
        <v>201</v>
      </c>
      <c r="AN28" s="187">
        <v>207</v>
      </c>
      <c r="AO28" s="188">
        <v>214</v>
      </c>
      <c r="AP28" s="187">
        <v>221</v>
      </c>
      <c r="AQ28" s="187">
        <v>227</v>
      </c>
      <c r="AR28" s="187">
        <v>251</v>
      </c>
      <c r="AS28" s="187">
        <v>259</v>
      </c>
      <c r="AT28" s="187">
        <v>272</v>
      </c>
      <c r="AU28" s="187">
        <v>286</v>
      </c>
      <c r="AV28" s="187">
        <v>300</v>
      </c>
      <c r="AW28" s="187">
        <v>315</v>
      </c>
      <c r="AX28" s="187">
        <v>319</v>
      </c>
      <c r="AY28" s="187">
        <v>332</v>
      </c>
      <c r="AZ28" s="187">
        <v>363</v>
      </c>
      <c r="BA28" s="188">
        <v>373</v>
      </c>
      <c r="BB28" s="187">
        <v>387</v>
      </c>
      <c r="BC28" s="187">
        <v>407</v>
      </c>
      <c r="BD28" s="187">
        <v>414</v>
      </c>
      <c r="BE28" s="187">
        <v>420</v>
      </c>
      <c r="BF28" s="187">
        <v>451</v>
      </c>
      <c r="BG28" s="187">
        <v>462</v>
      </c>
      <c r="BH28" s="187">
        <v>470</v>
      </c>
      <c r="BI28" s="187">
        <v>488</v>
      </c>
      <c r="BJ28" s="187">
        <v>506</v>
      </c>
      <c r="BK28" s="187">
        <v>522</v>
      </c>
      <c r="BL28" s="187">
        <v>533</v>
      </c>
      <c r="BM28" s="188">
        <v>543</v>
      </c>
      <c r="BN28" s="187">
        <v>553</v>
      </c>
      <c r="BO28" s="187">
        <v>571</v>
      </c>
      <c r="BP28" s="187">
        <v>578</v>
      </c>
      <c r="BQ28" s="187">
        <v>586</v>
      </c>
      <c r="BR28" s="187">
        <v>596</v>
      </c>
      <c r="BS28" s="187">
        <v>602</v>
      </c>
      <c r="BT28" s="187">
        <v>604</v>
      </c>
      <c r="BU28" s="187">
        <v>608</v>
      </c>
      <c r="BV28" s="187">
        <v>611</v>
      </c>
      <c r="BW28" s="187">
        <v>612</v>
      </c>
      <c r="BX28" s="187">
        <v>612</v>
      </c>
      <c r="BY28" s="187"/>
      <c r="BZ28" s="87">
        <f t="shared" si="2"/>
        <v>0.14821763602251403</v>
      </c>
      <c r="CA28" s="87">
        <f t="shared" si="3"/>
        <v>7.4359198670282561E-4</v>
      </c>
    </row>
    <row r="29" spans="2:80" ht="12.75" customHeight="1" x14ac:dyDescent="0.25">
      <c r="B29" s="300"/>
      <c r="C29" s="104" t="s">
        <v>55</v>
      </c>
      <c r="D29" s="186">
        <v>0</v>
      </c>
      <c r="E29" s="187">
        <v>0</v>
      </c>
      <c r="F29" s="187">
        <v>0</v>
      </c>
      <c r="G29" s="187">
        <v>0</v>
      </c>
      <c r="H29" s="187">
        <v>0</v>
      </c>
      <c r="I29" s="187">
        <v>0</v>
      </c>
      <c r="J29" s="187">
        <v>0</v>
      </c>
      <c r="K29" s="187">
        <v>0</v>
      </c>
      <c r="L29" s="187">
        <v>0</v>
      </c>
      <c r="M29" s="187">
        <v>0</v>
      </c>
      <c r="N29" s="187">
        <v>0</v>
      </c>
      <c r="O29" s="187">
        <v>0</v>
      </c>
      <c r="P29" s="187">
        <v>0</v>
      </c>
      <c r="Q29" s="188">
        <v>0</v>
      </c>
      <c r="R29" s="187">
        <v>0</v>
      </c>
      <c r="S29" s="187">
        <v>1</v>
      </c>
      <c r="T29" s="187">
        <v>1</v>
      </c>
      <c r="U29" s="187">
        <v>4</v>
      </c>
      <c r="V29" s="187">
        <v>6</v>
      </c>
      <c r="W29" s="187">
        <v>33</v>
      </c>
      <c r="X29" s="187">
        <v>33</v>
      </c>
      <c r="Y29" s="187">
        <v>33</v>
      </c>
      <c r="Z29" s="187">
        <v>33</v>
      </c>
      <c r="AA29" s="187">
        <v>39</v>
      </c>
      <c r="AB29" s="187">
        <v>42</v>
      </c>
      <c r="AC29" s="188">
        <v>42</v>
      </c>
      <c r="AD29" s="187">
        <v>46</v>
      </c>
      <c r="AE29" s="187">
        <v>57</v>
      </c>
      <c r="AF29" s="187">
        <v>61</v>
      </c>
      <c r="AG29" s="187">
        <v>62</v>
      </c>
      <c r="AH29" s="187">
        <v>66</v>
      </c>
      <c r="AI29" s="187">
        <v>97</v>
      </c>
      <c r="AJ29" s="187">
        <v>103</v>
      </c>
      <c r="AK29" s="187">
        <v>104</v>
      </c>
      <c r="AL29" s="187">
        <v>111</v>
      </c>
      <c r="AM29" s="187">
        <v>112</v>
      </c>
      <c r="AN29" s="187">
        <v>118</v>
      </c>
      <c r="AO29" s="188">
        <v>121</v>
      </c>
      <c r="AP29" s="187">
        <v>124</v>
      </c>
      <c r="AQ29" s="187">
        <v>127</v>
      </c>
      <c r="AR29" s="187">
        <v>144</v>
      </c>
      <c r="AS29" s="187">
        <v>150</v>
      </c>
      <c r="AT29" s="187">
        <v>156</v>
      </c>
      <c r="AU29" s="187">
        <v>169</v>
      </c>
      <c r="AV29" s="187">
        <v>181</v>
      </c>
      <c r="AW29" s="187">
        <v>191</v>
      </c>
      <c r="AX29" s="187">
        <v>200</v>
      </c>
      <c r="AY29" s="187">
        <v>206</v>
      </c>
      <c r="AZ29" s="187">
        <v>231</v>
      </c>
      <c r="BA29" s="188">
        <v>241</v>
      </c>
      <c r="BB29" s="187">
        <v>247</v>
      </c>
      <c r="BC29" s="187">
        <v>255</v>
      </c>
      <c r="BD29" s="187">
        <v>263</v>
      </c>
      <c r="BE29" s="187">
        <v>272</v>
      </c>
      <c r="BF29" s="187">
        <v>288</v>
      </c>
      <c r="BG29" s="187">
        <v>302</v>
      </c>
      <c r="BH29" s="187">
        <v>315</v>
      </c>
      <c r="BI29" s="187">
        <v>328</v>
      </c>
      <c r="BJ29" s="187">
        <v>344</v>
      </c>
      <c r="BK29" s="187">
        <v>354</v>
      </c>
      <c r="BL29" s="187">
        <v>368</v>
      </c>
      <c r="BM29" s="188">
        <v>379</v>
      </c>
      <c r="BN29" s="187">
        <v>387</v>
      </c>
      <c r="BO29" s="187">
        <v>409</v>
      </c>
      <c r="BP29" s="187">
        <v>411</v>
      </c>
      <c r="BQ29" s="187">
        <v>415</v>
      </c>
      <c r="BR29" s="187">
        <v>431</v>
      </c>
      <c r="BS29" s="187">
        <v>434</v>
      </c>
      <c r="BT29" s="187">
        <v>439</v>
      </c>
      <c r="BU29" s="187">
        <v>439</v>
      </c>
      <c r="BV29" s="187">
        <v>443</v>
      </c>
      <c r="BW29" s="187">
        <v>446</v>
      </c>
      <c r="BX29" s="187">
        <v>446</v>
      </c>
      <c r="BY29" s="187"/>
      <c r="BZ29" s="87">
        <f t="shared" si="2"/>
        <v>0.21195652173913038</v>
      </c>
      <c r="CA29" s="87">
        <f t="shared" si="3"/>
        <v>5.4189873540761476E-4</v>
      </c>
    </row>
    <row r="30" spans="2:80" ht="12.75" customHeight="1" x14ac:dyDescent="0.25">
      <c r="B30" s="300"/>
      <c r="C30" s="104" t="s">
        <v>56</v>
      </c>
      <c r="D30" s="186">
        <v>0</v>
      </c>
      <c r="E30" s="187">
        <v>0</v>
      </c>
      <c r="F30" s="187">
        <v>0</v>
      </c>
      <c r="G30" s="187">
        <v>0</v>
      </c>
      <c r="H30" s="187">
        <v>0</v>
      </c>
      <c r="I30" s="187">
        <v>0</v>
      </c>
      <c r="J30" s="187">
        <v>0</v>
      </c>
      <c r="K30" s="187">
        <v>0</v>
      </c>
      <c r="L30" s="187">
        <v>0</v>
      </c>
      <c r="M30" s="187">
        <v>0</v>
      </c>
      <c r="N30" s="187">
        <v>1</v>
      </c>
      <c r="O30" s="187">
        <v>1</v>
      </c>
      <c r="P30" s="187">
        <v>1</v>
      </c>
      <c r="Q30" s="188">
        <v>1</v>
      </c>
      <c r="R30" s="187">
        <v>1</v>
      </c>
      <c r="S30" s="187">
        <v>1</v>
      </c>
      <c r="T30" s="187">
        <v>2</v>
      </c>
      <c r="U30" s="187">
        <v>2</v>
      </c>
      <c r="V30" s="187">
        <v>3</v>
      </c>
      <c r="W30" s="187">
        <v>30</v>
      </c>
      <c r="X30" s="187">
        <v>30</v>
      </c>
      <c r="Y30" s="187">
        <v>30</v>
      </c>
      <c r="Z30" s="187">
        <v>31</v>
      </c>
      <c r="AA30" s="187">
        <v>31</v>
      </c>
      <c r="AB30" s="187">
        <v>32</v>
      </c>
      <c r="AC30" s="188">
        <v>32</v>
      </c>
      <c r="AD30" s="187">
        <v>34</v>
      </c>
      <c r="AE30" s="187">
        <v>40</v>
      </c>
      <c r="AF30" s="187">
        <v>41</v>
      </c>
      <c r="AG30" s="187">
        <v>42</v>
      </c>
      <c r="AH30" s="187">
        <v>54</v>
      </c>
      <c r="AI30" s="187">
        <v>93</v>
      </c>
      <c r="AJ30" s="187">
        <v>101</v>
      </c>
      <c r="AK30" s="187">
        <v>104</v>
      </c>
      <c r="AL30" s="187">
        <v>110</v>
      </c>
      <c r="AM30" s="187">
        <v>112</v>
      </c>
      <c r="AN30" s="187">
        <v>113</v>
      </c>
      <c r="AO30" s="188">
        <v>116</v>
      </c>
      <c r="AP30" s="187">
        <v>120</v>
      </c>
      <c r="AQ30" s="187">
        <v>123</v>
      </c>
      <c r="AR30" s="187">
        <v>150</v>
      </c>
      <c r="AS30" s="187">
        <v>153</v>
      </c>
      <c r="AT30" s="187">
        <v>162</v>
      </c>
      <c r="AU30" s="187">
        <v>173</v>
      </c>
      <c r="AV30" s="187">
        <v>188</v>
      </c>
      <c r="AW30" s="187">
        <v>196</v>
      </c>
      <c r="AX30" s="187">
        <v>210</v>
      </c>
      <c r="AY30" s="187">
        <v>220</v>
      </c>
      <c r="AZ30" s="187">
        <v>240</v>
      </c>
      <c r="BA30" s="188">
        <v>245</v>
      </c>
      <c r="BB30" s="187">
        <v>252</v>
      </c>
      <c r="BC30" s="187">
        <v>265</v>
      </c>
      <c r="BD30" s="187">
        <v>274</v>
      </c>
      <c r="BE30" s="187">
        <v>289</v>
      </c>
      <c r="BF30" s="187">
        <v>322</v>
      </c>
      <c r="BG30" s="187">
        <v>328</v>
      </c>
      <c r="BH30" s="187">
        <v>337</v>
      </c>
      <c r="BI30" s="187">
        <v>353</v>
      </c>
      <c r="BJ30" s="187">
        <v>368</v>
      </c>
      <c r="BK30" s="187">
        <v>379</v>
      </c>
      <c r="BL30" s="187">
        <v>391</v>
      </c>
      <c r="BM30" s="188">
        <v>395</v>
      </c>
      <c r="BN30" s="187">
        <v>400</v>
      </c>
      <c r="BO30" s="187">
        <v>430</v>
      </c>
      <c r="BP30" s="187">
        <v>432</v>
      </c>
      <c r="BQ30" s="187">
        <v>438</v>
      </c>
      <c r="BR30" s="187">
        <v>466</v>
      </c>
      <c r="BS30" s="187">
        <v>468</v>
      </c>
      <c r="BT30" s="187">
        <v>469</v>
      </c>
      <c r="BU30" s="187">
        <v>471</v>
      </c>
      <c r="BV30" s="187">
        <v>471</v>
      </c>
      <c r="BW30" s="187">
        <v>472</v>
      </c>
      <c r="BX30" s="187">
        <v>472</v>
      </c>
      <c r="BY30" s="187"/>
      <c r="BZ30" s="87">
        <f t="shared" si="2"/>
        <v>0.207161125319693</v>
      </c>
      <c r="CA30" s="87">
        <f t="shared" si="3"/>
        <v>5.7348924464662376E-4</v>
      </c>
    </row>
    <row r="31" spans="2:80" ht="12.75" customHeight="1" x14ac:dyDescent="0.25">
      <c r="B31" s="300"/>
      <c r="C31" s="104" t="s">
        <v>57</v>
      </c>
      <c r="D31" s="186">
        <v>0</v>
      </c>
      <c r="E31" s="187">
        <v>0</v>
      </c>
      <c r="F31" s="187">
        <v>0</v>
      </c>
      <c r="G31" s="187">
        <v>0</v>
      </c>
      <c r="H31" s="187">
        <v>0</v>
      </c>
      <c r="I31" s="187">
        <v>0</v>
      </c>
      <c r="J31" s="187">
        <v>0</v>
      </c>
      <c r="K31" s="187">
        <v>0</v>
      </c>
      <c r="L31" s="187">
        <v>0</v>
      </c>
      <c r="M31" s="187">
        <v>0</v>
      </c>
      <c r="N31" s="187">
        <v>0</v>
      </c>
      <c r="O31" s="187">
        <v>0</v>
      </c>
      <c r="P31" s="186">
        <v>0</v>
      </c>
      <c r="Q31" s="187">
        <v>0</v>
      </c>
      <c r="R31" s="187">
        <v>1</v>
      </c>
      <c r="S31" s="187">
        <v>2</v>
      </c>
      <c r="T31" s="187">
        <v>3</v>
      </c>
      <c r="U31" s="187">
        <v>5</v>
      </c>
      <c r="V31" s="187">
        <v>11</v>
      </c>
      <c r="W31" s="187">
        <v>52</v>
      </c>
      <c r="X31" s="187">
        <v>52</v>
      </c>
      <c r="Y31" s="187">
        <v>53</v>
      </c>
      <c r="Z31" s="187">
        <v>58</v>
      </c>
      <c r="AA31" s="187">
        <v>58</v>
      </c>
      <c r="AB31" s="186">
        <v>58</v>
      </c>
      <c r="AC31" s="187">
        <v>58</v>
      </c>
      <c r="AD31" s="187">
        <v>58</v>
      </c>
      <c r="AE31" s="187">
        <v>58</v>
      </c>
      <c r="AF31" s="187">
        <v>58</v>
      </c>
      <c r="AG31" s="187">
        <v>58</v>
      </c>
      <c r="AH31" s="187">
        <v>60</v>
      </c>
      <c r="AI31" s="187">
        <v>62</v>
      </c>
      <c r="AJ31" s="187">
        <v>62</v>
      </c>
      <c r="AK31" s="187">
        <v>62</v>
      </c>
      <c r="AL31" s="187">
        <v>62</v>
      </c>
      <c r="AM31" s="187">
        <v>64</v>
      </c>
      <c r="AN31" s="186">
        <v>64</v>
      </c>
      <c r="AO31" s="187">
        <v>65</v>
      </c>
      <c r="AP31" s="187">
        <v>65</v>
      </c>
      <c r="AQ31" s="187">
        <v>65</v>
      </c>
      <c r="AR31" s="187">
        <v>68</v>
      </c>
      <c r="AS31" s="187">
        <v>68</v>
      </c>
      <c r="AT31" s="187">
        <v>68</v>
      </c>
      <c r="AU31" s="187">
        <v>68</v>
      </c>
      <c r="AV31" s="187">
        <v>69</v>
      </c>
      <c r="AW31" s="187">
        <v>71</v>
      </c>
      <c r="AX31" s="187">
        <v>72</v>
      </c>
      <c r="AY31" s="187">
        <v>74</v>
      </c>
      <c r="AZ31" s="186">
        <v>75</v>
      </c>
      <c r="BA31" s="187">
        <v>76</v>
      </c>
      <c r="BB31" s="187">
        <v>76</v>
      </c>
      <c r="BC31" s="187">
        <v>78</v>
      </c>
      <c r="BD31" s="187">
        <v>80</v>
      </c>
      <c r="BE31" s="187">
        <v>80</v>
      </c>
      <c r="BF31" s="187">
        <v>84</v>
      </c>
      <c r="BG31" s="187">
        <v>84</v>
      </c>
      <c r="BH31" s="187">
        <v>85</v>
      </c>
      <c r="BI31" s="187">
        <v>85</v>
      </c>
      <c r="BJ31" s="187">
        <v>88</v>
      </c>
      <c r="BK31" s="187">
        <v>88</v>
      </c>
      <c r="BL31" s="187">
        <v>92</v>
      </c>
      <c r="BM31" s="188">
        <v>93</v>
      </c>
      <c r="BN31" s="187">
        <v>93</v>
      </c>
      <c r="BO31" s="187">
        <v>97</v>
      </c>
      <c r="BP31" s="187">
        <v>97</v>
      </c>
      <c r="BQ31" s="187">
        <v>97</v>
      </c>
      <c r="BR31" s="187">
        <v>98</v>
      </c>
      <c r="BS31" s="187">
        <v>98</v>
      </c>
      <c r="BT31" s="187">
        <v>98</v>
      </c>
      <c r="BU31" s="187">
        <v>98</v>
      </c>
      <c r="BV31" s="187">
        <v>98</v>
      </c>
      <c r="BW31" s="187">
        <v>98</v>
      </c>
      <c r="BX31" s="187">
        <v>98</v>
      </c>
      <c r="BY31" s="187"/>
      <c r="BZ31" s="87">
        <f t="shared" si="2"/>
        <v>6.5217391304347894E-2</v>
      </c>
      <c r="CA31" s="87">
        <f t="shared" si="3"/>
        <v>1.1907191943934137E-4</v>
      </c>
    </row>
    <row r="32" spans="2:80" ht="12.75" customHeight="1" x14ac:dyDescent="0.25">
      <c r="B32" s="310"/>
      <c r="C32" s="104" t="s">
        <v>22</v>
      </c>
      <c r="D32" s="186">
        <v>0</v>
      </c>
      <c r="E32" s="187">
        <v>0</v>
      </c>
      <c r="F32" s="187">
        <v>0</v>
      </c>
      <c r="G32" s="187">
        <v>0</v>
      </c>
      <c r="H32" s="187">
        <v>0</v>
      </c>
      <c r="I32" s="187">
        <v>0</v>
      </c>
      <c r="J32" s="187">
        <v>1</v>
      </c>
      <c r="K32" s="187">
        <v>1</v>
      </c>
      <c r="L32" s="187">
        <v>1</v>
      </c>
      <c r="M32" s="187">
        <v>1</v>
      </c>
      <c r="N32" s="187">
        <v>1</v>
      </c>
      <c r="O32" s="187">
        <v>1</v>
      </c>
      <c r="P32" s="186">
        <v>1</v>
      </c>
      <c r="Q32" s="190">
        <v>1</v>
      </c>
      <c r="R32" s="187">
        <v>1</v>
      </c>
      <c r="S32" s="187">
        <v>1</v>
      </c>
      <c r="T32" s="187">
        <v>1</v>
      </c>
      <c r="U32" s="187">
        <v>1</v>
      </c>
      <c r="V32" s="187">
        <v>4</v>
      </c>
      <c r="W32" s="187">
        <v>42</v>
      </c>
      <c r="X32" s="187">
        <v>42</v>
      </c>
      <c r="Y32" s="187">
        <v>43</v>
      </c>
      <c r="Z32" s="187">
        <v>45</v>
      </c>
      <c r="AA32" s="187">
        <v>45</v>
      </c>
      <c r="AB32" s="186">
        <v>45</v>
      </c>
      <c r="AC32" s="190">
        <v>45</v>
      </c>
      <c r="AD32" s="187">
        <v>45</v>
      </c>
      <c r="AE32" s="187">
        <v>46</v>
      </c>
      <c r="AF32" s="187">
        <v>46</v>
      </c>
      <c r="AG32" s="187">
        <v>46</v>
      </c>
      <c r="AH32" s="187">
        <v>48</v>
      </c>
      <c r="AI32" s="187">
        <v>69</v>
      </c>
      <c r="AJ32" s="187">
        <v>69</v>
      </c>
      <c r="AK32" s="187">
        <v>69</v>
      </c>
      <c r="AL32" s="187">
        <v>69</v>
      </c>
      <c r="AM32" s="187">
        <v>70</v>
      </c>
      <c r="AN32" s="186">
        <v>70</v>
      </c>
      <c r="AO32" s="190">
        <v>70</v>
      </c>
      <c r="AP32" s="187">
        <v>70</v>
      </c>
      <c r="AQ32" s="187">
        <v>70</v>
      </c>
      <c r="AR32" s="187">
        <v>73</v>
      </c>
      <c r="AS32" s="187">
        <v>73</v>
      </c>
      <c r="AT32" s="187">
        <v>74</v>
      </c>
      <c r="AU32" s="187">
        <v>75</v>
      </c>
      <c r="AV32" s="187">
        <v>76</v>
      </c>
      <c r="AW32" s="187">
        <v>81</v>
      </c>
      <c r="AX32" s="187">
        <v>84</v>
      </c>
      <c r="AY32" s="187">
        <v>84</v>
      </c>
      <c r="AZ32" s="186">
        <v>85</v>
      </c>
      <c r="BA32" s="190">
        <v>85</v>
      </c>
      <c r="BB32" s="187">
        <v>87</v>
      </c>
      <c r="BC32" s="187">
        <v>89</v>
      </c>
      <c r="BD32" s="187">
        <v>90</v>
      </c>
      <c r="BE32" s="187">
        <v>94</v>
      </c>
      <c r="BF32" s="187">
        <v>98</v>
      </c>
      <c r="BG32" s="187">
        <v>102</v>
      </c>
      <c r="BH32" s="187">
        <v>103</v>
      </c>
      <c r="BI32" s="187">
        <v>106</v>
      </c>
      <c r="BJ32" s="187">
        <v>109</v>
      </c>
      <c r="BK32" s="187">
        <v>110</v>
      </c>
      <c r="BL32" s="187">
        <v>116</v>
      </c>
      <c r="BM32" s="188">
        <v>116</v>
      </c>
      <c r="BN32" s="187">
        <v>117</v>
      </c>
      <c r="BO32" s="187">
        <v>127</v>
      </c>
      <c r="BP32" s="187">
        <v>128</v>
      </c>
      <c r="BQ32" s="187">
        <v>129</v>
      </c>
      <c r="BR32" s="187">
        <v>138</v>
      </c>
      <c r="BS32" s="187">
        <v>140</v>
      </c>
      <c r="BT32" s="187">
        <v>141</v>
      </c>
      <c r="BU32" s="187">
        <v>143</v>
      </c>
      <c r="BV32" s="190">
        <v>143</v>
      </c>
      <c r="BW32" s="187">
        <v>143</v>
      </c>
      <c r="BX32" s="187">
        <v>143</v>
      </c>
      <c r="BY32" s="187"/>
      <c r="BZ32" s="87">
        <f t="shared" si="2"/>
        <v>0.23275862068965525</v>
      </c>
      <c r="CA32" s="87">
        <f t="shared" si="3"/>
        <v>1.7374780081454914E-4</v>
      </c>
    </row>
    <row r="33" spans="1:79" s="248" customFormat="1" ht="24" customHeight="1" x14ac:dyDescent="0.25">
      <c r="B33" s="39" t="s">
        <v>17</v>
      </c>
      <c r="C33" s="107" t="s">
        <v>14</v>
      </c>
      <c r="D33" s="249">
        <v>2975</v>
      </c>
      <c r="E33" s="250">
        <v>2975</v>
      </c>
      <c r="F33" s="250">
        <v>2975</v>
      </c>
      <c r="G33" s="250">
        <v>2975</v>
      </c>
      <c r="H33" s="250">
        <v>2975</v>
      </c>
      <c r="I33" s="250">
        <v>2975</v>
      </c>
      <c r="J33" s="250">
        <v>2975</v>
      </c>
      <c r="K33" s="250">
        <v>2975</v>
      </c>
      <c r="L33" s="250">
        <v>2975</v>
      </c>
      <c r="M33" s="250">
        <v>2975</v>
      </c>
      <c r="N33" s="250">
        <v>2975</v>
      </c>
      <c r="O33" s="250">
        <v>2975</v>
      </c>
      <c r="P33" s="249">
        <v>2975</v>
      </c>
      <c r="Q33" s="250">
        <v>2975</v>
      </c>
      <c r="R33" s="250">
        <v>2975</v>
      </c>
      <c r="S33" s="250">
        <v>2975</v>
      </c>
      <c r="T33" s="250">
        <v>2975</v>
      </c>
      <c r="U33" s="250">
        <v>2975</v>
      </c>
      <c r="V33" s="250">
        <v>2975</v>
      </c>
      <c r="W33" s="250">
        <v>2975</v>
      </c>
      <c r="X33" s="250">
        <v>2975</v>
      </c>
      <c r="Y33" s="250">
        <v>2975</v>
      </c>
      <c r="Z33" s="250">
        <v>2975</v>
      </c>
      <c r="AA33" s="250">
        <v>2975</v>
      </c>
      <c r="AB33" s="249">
        <v>2975</v>
      </c>
      <c r="AC33" s="250">
        <v>2975</v>
      </c>
      <c r="AD33" s="250">
        <v>2975</v>
      </c>
      <c r="AE33" s="250">
        <v>2975</v>
      </c>
      <c r="AF33" s="250">
        <v>2975</v>
      </c>
      <c r="AG33" s="250">
        <v>2975</v>
      </c>
      <c r="AH33" s="250">
        <v>2975</v>
      </c>
      <c r="AI33" s="250">
        <v>2975</v>
      </c>
      <c r="AJ33" s="250">
        <v>2975</v>
      </c>
      <c r="AK33" s="250">
        <v>2975</v>
      </c>
      <c r="AL33" s="250">
        <v>2975</v>
      </c>
      <c r="AM33" s="250">
        <v>2975</v>
      </c>
      <c r="AN33" s="249">
        <v>2975</v>
      </c>
      <c r="AO33" s="250">
        <v>2975</v>
      </c>
      <c r="AP33" s="250">
        <v>2975</v>
      </c>
      <c r="AQ33" s="250">
        <v>2975</v>
      </c>
      <c r="AR33" s="250">
        <v>2975</v>
      </c>
      <c r="AS33" s="250">
        <v>2975</v>
      </c>
      <c r="AT33" s="250">
        <v>2975</v>
      </c>
      <c r="AU33" s="250">
        <v>2975</v>
      </c>
      <c r="AV33" s="250">
        <v>2975</v>
      </c>
      <c r="AW33" s="250">
        <v>2975</v>
      </c>
      <c r="AX33" s="250">
        <v>2975</v>
      </c>
      <c r="AY33" s="250">
        <v>2975</v>
      </c>
      <c r="AZ33" s="249">
        <v>2975</v>
      </c>
      <c r="BA33" s="250">
        <v>2975</v>
      </c>
      <c r="BB33" s="250">
        <v>2975</v>
      </c>
      <c r="BC33" s="250">
        <v>2975</v>
      </c>
      <c r="BD33" s="250">
        <v>2975</v>
      </c>
      <c r="BE33" s="250">
        <v>2975</v>
      </c>
      <c r="BF33" s="250">
        <v>2975</v>
      </c>
      <c r="BG33" s="250">
        <v>2975</v>
      </c>
      <c r="BH33" s="250">
        <v>2975</v>
      </c>
      <c r="BI33" s="250">
        <v>2975</v>
      </c>
      <c r="BJ33" s="250">
        <v>2975</v>
      </c>
      <c r="BK33" s="250">
        <v>2975</v>
      </c>
      <c r="BL33" s="250">
        <v>2975</v>
      </c>
      <c r="BM33" s="251">
        <v>2975</v>
      </c>
      <c r="BN33" s="250">
        <v>2975</v>
      </c>
      <c r="BO33" s="250">
        <v>2975</v>
      </c>
      <c r="BP33" s="250">
        <v>2975</v>
      </c>
      <c r="BQ33" s="250">
        <v>2975</v>
      </c>
      <c r="BR33" s="250">
        <v>2975</v>
      </c>
      <c r="BS33" s="250">
        <v>2975</v>
      </c>
      <c r="BT33" s="250">
        <v>2975</v>
      </c>
      <c r="BU33" s="250">
        <v>2975</v>
      </c>
      <c r="BV33" s="252">
        <v>2975</v>
      </c>
      <c r="BW33" s="250">
        <v>2975</v>
      </c>
      <c r="BX33" s="250">
        <v>2975</v>
      </c>
      <c r="BY33" s="252"/>
      <c r="BZ33" s="89">
        <f t="shared" si="2"/>
        <v>0</v>
      </c>
      <c r="CA33" s="89">
        <f t="shared" si="3"/>
        <v>3.6146832686942913E-3</v>
      </c>
    </row>
    <row r="34" spans="1:79" s="248" customFormat="1" ht="24" customHeight="1" thickBot="1" x14ac:dyDescent="0.3">
      <c r="B34" s="307" t="s">
        <v>26</v>
      </c>
      <c r="C34" s="308"/>
      <c r="D34" s="253">
        <v>4834</v>
      </c>
      <c r="E34" s="241">
        <v>5471</v>
      </c>
      <c r="F34" s="241">
        <v>6048</v>
      </c>
      <c r="G34" s="241">
        <v>7071</v>
      </c>
      <c r="H34" s="241">
        <v>8122</v>
      </c>
      <c r="I34" s="241">
        <v>9642</v>
      </c>
      <c r="J34" s="241">
        <v>11557</v>
      </c>
      <c r="K34" s="241">
        <v>13874</v>
      </c>
      <c r="L34" s="241">
        <v>16152</v>
      </c>
      <c r="M34" s="241">
        <v>19015</v>
      </c>
      <c r="N34" s="241">
        <v>22491</v>
      </c>
      <c r="O34" s="241">
        <v>26500</v>
      </c>
      <c r="P34" s="253">
        <v>29582</v>
      </c>
      <c r="Q34" s="241">
        <v>33729</v>
      </c>
      <c r="R34" s="241">
        <v>38410</v>
      </c>
      <c r="S34" s="241">
        <v>45477</v>
      </c>
      <c r="T34" s="241">
        <v>51814</v>
      </c>
      <c r="U34" s="241">
        <v>59143</v>
      </c>
      <c r="V34" s="241">
        <v>68678</v>
      </c>
      <c r="W34" s="241">
        <v>79958</v>
      </c>
      <c r="X34" s="241">
        <v>94116</v>
      </c>
      <c r="Y34" s="241">
        <v>111547</v>
      </c>
      <c r="Z34" s="241">
        <v>132028</v>
      </c>
      <c r="AA34" s="241">
        <v>189053</v>
      </c>
      <c r="AB34" s="253">
        <v>235261</v>
      </c>
      <c r="AC34" s="241">
        <v>243730</v>
      </c>
      <c r="AD34" s="241">
        <v>287747</v>
      </c>
      <c r="AE34" s="241">
        <v>314853</v>
      </c>
      <c r="AF34" s="241">
        <v>320375</v>
      </c>
      <c r="AG34" s="241">
        <v>330900</v>
      </c>
      <c r="AH34" s="241">
        <v>344168</v>
      </c>
      <c r="AI34" s="241">
        <v>370735</v>
      </c>
      <c r="AJ34" s="241">
        <v>374652</v>
      </c>
      <c r="AK34" s="241">
        <v>379918</v>
      </c>
      <c r="AL34" s="241">
        <v>390641</v>
      </c>
      <c r="AM34" s="241">
        <v>396430</v>
      </c>
      <c r="AN34" s="253">
        <v>402497</v>
      </c>
      <c r="AO34" s="241">
        <v>408939</v>
      </c>
      <c r="AP34" s="241">
        <v>415894</v>
      </c>
      <c r="AQ34" s="241">
        <v>423982</v>
      </c>
      <c r="AR34" s="241">
        <v>432424</v>
      </c>
      <c r="AS34" s="241">
        <v>440974</v>
      </c>
      <c r="AT34" s="241">
        <v>453696</v>
      </c>
      <c r="AU34" s="241">
        <v>460459</v>
      </c>
      <c r="AV34" s="241">
        <v>468321</v>
      </c>
      <c r="AW34" s="241">
        <v>476682</v>
      </c>
      <c r="AX34" s="241">
        <v>485667</v>
      </c>
      <c r="AY34" s="241">
        <v>495915</v>
      </c>
      <c r="AZ34" s="253">
        <v>504533</v>
      </c>
      <c r="BA34" s="241">
        <v>512790</v>
      </c>
      <c r="BB34" s="241">
        <v>521812</v>
      </c>
      <c r="BC34" s="241">
        <v>537558</v>
      </c>
      <c r="BD34" s="241">
        <v>545782</v>
      </c>
      <c r="BE34" s="241">
        <v>554816</v>
      </c>
      <c r="BF34" s="241">
        <v>564933</v>
      </c>
      <c r="BG34" s="241">
        <v>576178</v>
      </c>
      <c r="BH34" s="241">
        <v>586970</v>
      </c>
      <c r="BI34" s="241">
        <v>599878</v>
      </c>
      <c r="BJ34" s="241">
        <v>613319</v>
      </c>
      <c r="BK34" s="241">
        <v>626040</v>
      </c>
      <c r="BL34" s="241">
        <v>639397</v>
      </c>
      <c r="BM34" s="254">
        <v>647901</v>
      </c>
      <c r="BN34" s="241">
        <v>658358</v>
      </c>
      <c r="BO34" s="241">
        <v>674960</v>
      </c>
      <c r="BP34" s="241">
        <v>685879</v>
      </c>
      <c r="BQ34" s="241">
        <v>697454</v>
      </c>
      <c r="BR34" s="241">
        <v>714117</v>
      </c>
      <c r="BS34" s="241">
        <v>725777</v>
      </c>
      <c r="BT34" s="241">
        <v>737415</v>
      </c>
      <c r="BU34" s="241">
        <v>756995</v>
      </c>
      <c r="BV34" s="241">
        <v>774221</v>
      </c>
      <c r="BW34" s="241">
        <v>797115</v>
      </c>
      <c r="BX34" s="241">
        <v>823032</v>
      </c>
      <c r="BY34" s="252"/>
      <c r="BZ34" s="89">
        <f t="shared" si="2"/>
        <v>0.28720028401759778</v>
      </c>
      <c r="CA34" s="89"/>
    </row>
    <row r="35" spans="1:79" ht="13.8" thickTop="1" x14ac:dyDescent="0.25">
      <c r="B35" s="48"/>
      <c r="C35" s="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6"/>
      <c r="AU35" s="36"/>
      <c r="AV35" s="36"/>
      <c r="AW35" s="36"/>
      <c r="AX35" s="36"/>
      <c r="AY35" s="36"/>
      <c r="AZ35" s="36"/>
      <c r="BA35" s="28"/>
      <c r="BB35" s="28"/>
      <c r="BC35" s="28"/>
      <c r="BD35" s="28"/>
      <c r="BE35" s="28"/>
    </row>
    <row r="36" spans="1:79" x14ac:dyDescent="0.25">
      <c r="B36" s="19" t="s">
        <v>31</v>
      </c>
      <c r="C36" s="9"/>
      <c r="D36" s="29"/>
      <c r="E36" s="29"/>
      <c r="F36" s="29"/>
      <c r="G36" s="29"/>
      <c r="H36" s="29"/>
      <c r="I36" s="29"/>
      <c r="J36" s="29"/>
      <c r="K36" s="29"/>
      <c r="L36" s="29"/>
      <c r="M36" s="30"/>
      <c r="N36" s="30"/>
      <c r="O36" s="31"/>
      <c r="P36" s="30"/>
      <c r="Q36" s="29"/>
      <c r="R36" s="29"/>
      <c r="S36" s="29"/>
      <c r="T36" s="29"/>
      <c r="U36" s="29"/>
      <c r="V36" s="29"/>
      <c r="W36" s="29"/>
      <c r="X36" s="29"/>
      <c r="Y36" s="30"/>
      <c r="Z36" s="30"/>
      <c r="AA36" s="31"/>
      <c r="AB36" s="30"/>
      <c r="AC36" s="29"/>
      <c r="AD36" s="29"/>
      <c r="AE36" s="29"/>
      <c r="AF36" s="29"/>
      <c r="AG36" s="29"/>
      <c r="AH36" s="29"/>
      <c r="AI36" s="29"/>
      <c r="AJ36" s="29"/>
      <c r="AK36" s="30"/>
      <c r="AL36" s="30"/>
      <c r="AM36" s="31"/>
      <c r="AN36" s="30"/>
    </row>
    <row r="37" spans="1:79" x14ac:dyDescent="0.25">
      <c r="B37" s="9" t="s">
        <v>74</v>
      </c>
      <c r="C37" s="9"/>
      <c r="D37" s="29"/>
      <c r="E37" s="29"/>
      <c r="F37" s="29"/>
      <c r="G37" s="29"/>
      <c r="H37" s="32"/>
      <c r="I37" s="32"/>
      <c r="J37" s="32"/>
      <c r="K37" s="32"/>
      <c r="L37" s="32"/>
      <c r="Q37" s="29"/>
      <c r="R37" s="29"/>
      <c r="S37" s="29"/>
      <c r="T37" s="32"/>
      <c r="U37" s="32"/>
      <c r="V37" s="32"/>
      <c r="W37" s="32"/>
      <c r="X37" s="32"/>
      <c r="AC37" s="29"/>
      <c r="AD37" s="29"/>
      <c r="AE37" s="29"/>
      <c r="AF37" s="32"/>
      <c r="AG37" s="32"/>
      <c r="AH37" s="32"/>
      <c r="AI37" s="32"/>
      <c r="AJ37" s="32"/>
    </row>
    <row r="38" spans="1:79" x14ac:dyDescent="0.25">
      <c r="B38" s="9" t="s">
        <v>70</v>
      </c>
      <c r="C38" s="9"/>
      <c r="D38" s="29"/>
      <c r="E38" s="29"/>
      <c r="F38" s="29"/>
      <c r="G38" s="29"/>
      <c r="H38" s="32"/>
      <c r="I38" s="32"/>
      <c r="J38" s="32"/>
      <c r="K38" s="32"/>
      <c r="L38" s="32"/>
      <c r="Q38" s="29"/>
      <c r="R38" s="29"/>
      <c r="S38" s="29"/>
      <c r="T38" s="32"/>
      <c r="U38" s="32"/>
      <c r="V38" s="32"/>
      <c r="W38" s="32"/>
      <c r="X38" s="32"/>
      <c r="AC38" s="29"/>
      <c r="AD38" s="29"/>
      <c r="AE38" s="29"/>
      <c r="AF38" s="32"/>
      <c r="AG38" s="32"/>
      <c r="AH38" s="32"/>
      <c r="AI38" s="32"/>
      <c r="AJ38" s="32"/>
    </row>
    <row r="39" spans="1:79" s="22" customFormat="1" x14ac:dyDescent="0.25">
      <c r="A39" s="1"/>
      <c r="B39" s="10" t="s">
        <v>67</v>
      </c>
      <c r="C39" s="9"/>
      <c r="D39" s="29"/>
      <c r="E39" s="29"/>
      <c r="F39" s="29"/>
      <c r="G39" s="29"/>
      <c r="H39" s="29"/>
      <c r="I39" s="29"/>
      <c r="J39" s="29"/>
      <c r="K39" s="29"/>
      <c r="L39" s="29"/>
      <c r="M39" s="30"/>
      <c r="N39" s="30"/>
      <c r="O39" s="31"/>
      <c r="P39" s="30"/>
      <c r="Q39" s="29"/>
      <c r="R39" s="29"/>
      <c r="S39" s="29"/>
      <c r="T39" s="29"/>
      <c r="U39" s="29"/>
      <c r="V39" s="29"/>
      <c r="W39" s="29"/>
      <c r="X39" s="29"/>
      <c r="Y39" s="30"/>
      <c r="Z39" s="30"/>
      <c r="AA39" s="31"/>
      <c r="AB39" s="30"/>
      <c r="AC39" s="29"/>
      <c r="AD39" s="29"/>
      <c r="AE39" s="29"/>
      <c r="AF39" s="29"/>
      <c r="AG39" s="29"/>
      <c r="AH39" s="29"/>
      <c r="AI39" s="29"/>
      <c r="AJ39" s="29"/>
      <c r="AK39" s="30"/>
      <c r="AL39" s="30"/>
      <c r="AM39" s="31"/>
      <c r="AN39" s="30"/>
      <c r="BF39" s="1"/>
      <c r="BG39" s="1"/>
      <c r="BH39" s="1"/>
      <c r="BI39" s="1"/>
      <c r="BJ39" s="1"/>
      <c r="BK39" s="1"/>
      <c r="BL39" s="1"/>
      <c r="BM39" s="1"/>
      <c r="BN39" s="1"/>
      <c r="BO39" s="1"/>
      <c r="BP39" s="1"/>
      <c r="BQ39" s="1"/>
      <c r="BR39" s="1"/>
      <c r="BS39" s="1"/>
      <c r="BT39" s="1"/>
      <c r="BU39" s="1"/>
      <c r="BV39" s="1"/>
      <c r="BW39" s="1"/>
      <c r="BX39" s="1"/>
      <c r="BY39" s="1"/>
      <c r="BZ39" s="1"/>
      <c r="CA39" s="1"/>
    </row>
    <row r="40" spans="1:79" s="22" customFormat="1" x14ac:dyDescent="0.25">
      <c r="A40" s="1"/>
      <c r="B40" s="313" t="s">
        <v>32</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BF40" s="1"/>
      <c r="BG40" s="1"/>
      <c r="BH40" s="1"/>
      <c r="BI40" s="1"/>
      <c r="BJ40" s="1"/>
      <c r="BK40" s="1"/>
      <c r="BL40" s="1"/>
      <c r="BM40" s="1"/>
      <c r="BN40" s="1"/>
      <c r="BO40" s="1"/>
      <c r="BP40" s="1"/>
      <c r="BQ40" s="1"/>
      <c r="BR40" s="1"/>
      <c r="BS40" s="1"/>
      <c r="BT40" s="1"/>
      <c r="BU40" s="1"/>
      <c r="BV40" s="1"/>
      <c r="BW40" s="1"/>
      <c r="BX40" s="1"/>
      <c r="BY40" s="1"/>
      <c r="BZ40" s="1"/>
      <c r="CA40" s="1"/>
    </row>
    <row r="41" spans="1:79" s="22" customFormat="1" x14ac:dyDescent="0.25">
      <c r="A41" s="1"/>
      <c r="B41" s="11" t="s">
        <v>33</v>
      </c>
      <c r="C41" s="9"/>
      <c r="D41" s="29"/>
      <c r="E41" s="29"/>
      <c r="F41" s="29"/>
      <c r="G41" s="29"/>
      <c r="H41" s="29"/>
      <c r="I41" s="29"/>
      <c r="J41" s="29"/>
      <c r="K41" s="29"/>
      <c r="L41" s="29"/>
      <c r="M41" s="30"/>
      <c r="N41" s="30"/>
      <c r="O41" s="31"/>
      <c r="P41" s="30"/>
      <c r="Q41" s="29"/>
      <c r="R41" s="29"/>
      <c r="S41" s="29"/>
      <c r="T41" s="29"/>
      <c r="U41" s="29"/>
      <c r="V41" s="29"/>
      <c r="W41" s="29"/>
      <c r="X41" s="29"/>
      <c r="Y41" s="30"/>
      <c r="Z41" s="30"/>
      <c r="AA41" s="31"/>
      <c r="AB41" s="30"/>
      <c r="AC41" s="29"/>
      <c r="AD41" s="29"/>
      <c r="AE41" s="29"/>
      <c r="AF41" s="29"/>
      <c r="AG41" s="29"/>
      <c r="AH41" s="29"/>
      <c r="AI41" s="29"/>
      <c r="AJ41" s="29"/>
      <c r="AK41" s="30"/>
      <c r="AL41" s="30"/>
      <c r="AM41" s="31"/>
      <c r="AN41" s="30"/>
      <c r="BF41" s="1"/>
      <c r="BG41" s="1"/>
      <c r="BH41" s="1"/>
      <c r="BI41" s="1"/>
      <c r="BJ41" s="1"/>
      <c r="BK41" s="1"/>
      <c r="BL41" s="1"/>
      <c r="BM41" s="1"/>
      <c r="BN41" s="1"/>
      <c r="BO41" s="1"/>
      <c r="BP41" s="1"/>
      <c r="BQ41" s="1"/>
      <c r="BR41" s="1"/>
      <c r="BS41" s="1"/>
      <c r="BT41" s="1"/>
      <c r="BU41" s="1"/>
      <c r="BV41" s="1"/>
      <c r="BW41" s="1"/>
      <c r="BX41" s="1"/>
      <c r="BY41" s="1"/>
      <c r="BZ41" s="1"/>
      <c r="CA41" s="1"/>
    </row>
    <row r="42" spans="1:79" s="22" customFormat="1" x14ac:dyDescent="0.25">
      <c r="A42" s="1"/>
      <c r="B42" s="11" t="s">
        <v>46</v>
      </c>
      <c r="C42" s="9"/>
      <c r="D42" s="29"/>
      <c r="E42" s="29"/>
      <c r="F42" s="29"/>
      <c r="G42" s="29"/>
      <c r="H42" s="29"/>
      <c r="I42" s="29"/>
      <c r="J42" s="29"/>
      <c r="K42" s="29"/>
      <c r="L42" s="29"/>
      <c r="M42" s="30"/>
      <c r="N42" s="30"/>
      <c r="O42" s="31"/>
      <c r="P42" s="30"/>
      <c r="Q42" s="29"/>
      <c r="R42" s="29"/>
      <c r="S42" s="29"/>
      <c r="T42" s="29"/>
      <c r="U42" s="29"/>
      <c r="V42" s="29"/>
      <c r="W42" s="29"/>
      <c r="X42" s="29"/>
      <c r="Y42" s="30"/>
      <c r="Z42" s="30"/>
      <c r="AA42" s="31"/>
      <c r="AB42" s="30"/>
      <c r="AC42" s="29"/>
      <c r="AD42" s="29"/>
      <c r="AE42" s="29"/>
      <c r="AF42" s="29"/>
      <c r="AG42" s="29"/>
      <c r="AH42" s="29"/>
      <c r="AI42" s="29"/>
      <c r="AJ42" s="29"/>
      <c r="AK42" s="30"/>
      <c r="AL42" s="30"/>
      <c r="AM42" s="31"/>
      <c r="AN42" s="30"/>
      <c r="BF42" s="1"/>
      <c r="BG42" s="1"/>
      <c r="BH42" s="1"/>
      <c r="BI42" s="1"/>
      <c r="BJ42" s="1"/>
      <c r="BK42" s="1"/>
      <c r="BL42" s="1"/>
      <c r="BM42" s="1"/>
      <c r="BN42" s="1"/>
      <c r="BO42" s="1"/>
      <c r="BP42" s="1"/>
      <c r="BQ42" s="1"/>
      <c r="BR42" s="1"/>
      <c r="BS42" s="1"/>
      <c r="BT42" s="1"/>
      <c r="BU42" s="1"/>
      <c r="BV42" s="1"/>
      <c r="BW42" s="1"/>
      <c r="BX42" s="1"/>
      <c r="BY42" s="1"/>
      <c r="BZ42" s="1"/>
      <c r="CA42" s="1"/>
    </row>
    <row r="43" spans="1:79" s="22" customFormat="1" ht="12.75" customHeight="1" x14ac:dyDescent="0.25">
      <c r="A43" s="1"/>
      <c r="B43" s="66" t="s">
        <v>47</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BF43" s="1"/>
      <c r="BG43" s="1"/>
      <c r="BH43" s="1"/>
      <c r="BI43" s="1"/>
      <c r="BJ43" s="1"/>
      <c r="BK43" s="1"/>
      <c r="BL43" s="1"/>
      <c r="BM43" s="1"/>
      <c r="BN43" s="1"/>
      <c r="BO43" s="1"/>
      <c r="BP43" s="1"/>
      <c r="BQ43" s="1"/>
      <c r="BR43" s="1"/>
      <c r="BS43" s="1"/>
      <c r="BT43" s="1"/>
      <c r="BU43" s="1"/>
      <c r="BV43" s="1"/>
      <c r="BW43" s="1"/>
      <c r="BX43" s="1"/>
      <c r="BY43" s="1"/>
      <c r="BZ43" s="1"/>
      <c r="CA43" s="1"/>
    </row>
    <row r="44" spans="1:79" s="22" customFormat="1" ht="12.75" customHeight="1" x14ac:dyDescent="0.25">
      <c r="A44" s="1"/>
      <c r="B44" s="314" t="s">
        <v>71</v>
      </c>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BF44" s="1"/>
      <c r="BG44" s="1"/>
      <c r="BH44" s="1"/>
      <c r="BI44" s="1"/>
      <c r="BJ44" s="1"/>
      <c r="BK44" s="1"/>
      <c r="BL44" s="1"/>
      <c r="BM44" s="1"/>
      <c r="BN44" s="1"/>
      <c r="BO44" s="1"/>
      <c r="BP44" s="1"/>
      <c r="BQ44" s="1"/>
      <c r="BR44" s="1"/>
      <c r="BS44" s="1"/>
      <c r="BT44" s="1"/>
      <c r="BU44" s="1"/>
      <c r="BV44" s="1"/>
      <c r="BW44" s="1"/>
      <c r="BX44" s="1"/>
      <c r="BY44" s="1"/>
      <c r="BZ44" s="1"/>
      <c r="CA44" s="1"/>
    </row>
    <row r="45" spans="1:79" s="22" customFormat="1" x14ac:dyDescent="0.25">
      <c r="A45" s="1"/>
      <c r="B45" s="306" t="s">
        <v>48</v>
      </c>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BF45" s="1"/>
      <c r="BG45" s="1"/>
      <c r="BH45" s="1"/>
      <c r="BI45" s="1"/>
      <c r="BJ45" s="1"/>
      <c r="BK45" s="1"/>
      <c r="BL45" s="1"/>
      <c r="BM45" s="1"/>
      <c r="BN45" s="1"/>
      <c r="BO45" s="1"/>
      <c r="BP45" s="1"/>
      <c r="BQ45" s="1"/>
      <c r="BR45" s="1"/>
      <c r="BS45" s="1"/>
      <c r="BT45" s="1"/>
      <c r="BU45" s="1"/>
      <c r="BV45" s="1"/>
      <c r="BW45" s="1"/>
      <c r="BX45" s="1"/>
      <c r="BY45" s="1"/>
      <c r="BZ45" s="1"/>
      <c r="CA45" s="1"/>
    </row>
  </sheetData>
  <mergeCells count="18">
    <mergeCell ref="BA3:BL3"/>
    <mergeCell ref="BZ3:BZ4"/>
    <mergeCell ref="CA3:CA4"/>
    <mergeCell ref="AO3:AZ3"/>
    <mergeCell ref="BM3:BX3"/>
    <mergeCell ref="B45:AN45"/>
    <mergeCell ref="E3:P3"/>
    <mergeCell ref="B19:C19"/>
    <mergeCell ref="B23:B26"/>
    <mergeCell ref="D3:D4"/>
    <mergeCell ref="Q3:AB3"/>
    <mergeCell ref="AC3:AN3"/>
    <mergeCell ref="B8:B11"/>
    <mergeCell ref="B34:C34"/>
    <mergeCell ref="B40:AN40"/>
    <mergeCell ref="B44:AN44"/>
    <mergeCell ref="B12:B17"/>
    <mergeCell ref="B27:B32"/>
  </mergeCells>
  <pageMargins left="0.23622047244094491" right="0.23622047244094491" top="0.74803149606299213" bottom="0.74803149606299213" header="0.31496062992125984" footer="0.31496062992125984"/>
  <pageSetup paperSize="9" scale="65" fitToWidth="0" orientation="landscape" r:id="rId1"/>
  <headerFooter>
    <oddHeader>&amp;LFEED-IN TARIFFS: Commissioned Installations by Month&amp;RCumulative PV FIT Deploy</oddHeader>
    <oddFooter>&amp;Lhttps://www.gov.uk/government/statistics/monthly-small-scale-renewable-deployment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37"/>
  <sheetViews>
    <sheetView zoomScale="70" zoomScaleNormal="70" workbookViewId="0">
      <pane xSplit="3" ySplit="7" topLeftCell="D8" activePane="bottomRight" state="frozen"/>
      <selection pane="topRight" activeCell="D1" sqref="D1"/>
      <selection pane="bottomLeft" activeCell="A8" sqref="A8"/>
      <selection pane="bottomRight" activeCell="M27" sqref="M27"/>
    </sheetView>
  </sheetViews>
  <sheetFormatPr defaultColWidth="9.109375" defaultRowHeight="13.2" x14ac:dyDescent="0.25"/>
  <cols>
    <col min="1" max="1" width="3.5546875" style="1" customWidth="1"/>
    <col min="2" max="2" width="18.109375" style="1" customWidth="1"/>
    <col min="3" max="3" width="33.5546875" style="1" customWidth="1"/>
    <col min="4" max="4" width="9.44140625" style="22" bestFit="1" customWidth="1"/>
    <col min="5" max="5" width="7.77734375" style="22" bestFit="1" customWidth="1"/>
    <col min="6" max="6" width="8.5546875" style="22" bestFit="1" customWidth="1"/>
    <col min="7" max="7" width="6.33203125" style="22" bestFit="1" customWidth="1"/>
    <col min="8" max="11" width="6" style="22" bestFit="1" customWidth="1"/>
    <col min="12" max="12" width="7.109375" style="22" bestFit="1" customWidth="1"/>
    <col min="13" max="13" width="10.109375" style="22" bestFit="1" customWidth="1"/>
    <col min="14" max="14" width="7.5546875" style="22" bestFit="1" customWidth="1"/>
    <col min="15" max="16" width="9.44140625" style="22" bestFit="1" customWidth="1"/>
    <col min="17" max="17" width="7.77734375" style="22" bestFit="1" customWidth="1"/>
    <col min="18" max="18" width="8.5546875" style="22" bestFit="1" customWidth="1"/>
    <col min="19" max="23" width="6.6640625" style="22" bestFit="1" customWidth="1"/>
    <col min="24" max="24" width="7.109375" style="22" bestFit="1" customWidth="1"/>
    <col min="25" max="25" width="10.109375" style="22" bestFit="1" customWidth="1"/>
    <col min="26" max="26" width="7.5546875" style="22" bestFit="1" customWidth="1"/>
    <col min="27" max="28" width="9.44140625" style="22" bestFit="1" customWidth="1"/>
    <col min="29" max="29" width="7.77734375" style="22" bestFit="1" customWidth="1"/>
    <col min="30" max="30" width="8.5546875" style="22" bestFit="1" customWidth="1"/>
    <col min="31" max="35" width="6.88671875" style="22" bestFit="1" customWidth="1"/>
    <col min="36" max="36" width="7.109375" style="22" bestFit="1" customWidth="1"/>
    <col min="37" max="37" width="10.109375" style="22" bestFit="1" customWidth="1"/>
    <col min="38" max="38" width="7.5546875" style="22" bestFit="1" customWidth="1"/>
    <col min="39" max="40" width="9.44140625" style="22" bestFit="1" customWidth="1"/>
    <col min="41" max="41" width="7.77734375" style="22" bestFit="1" customWidth="1"/>
    <col min="42" max="42" width="8.5546875" style="22" bestFit="1" customWidth="1"/>
    <col min="43" max="43" width="6.88671875" style="22" bestFit="1" customWidth="1"/>
    <col min="44" max="44" width="6.6640625" style="22" bestFit="1" customWidth="1"/>
    <col min="45" max="47" width="6.88671875" style="22" bestFit="1" customWidth="1"/>
    <col min="48" max="48" width="7.109375" style="22" bestFit="1" customWidth="1"/>
    <col min="49" max="49" width="10.109375" style="22" bestFit="1" customWidth="1"/>
    <col min="50" max="50" width="7.5546875" style="22" bestFit="1" customWidth="1"/>
    <col min="51" max="52" width="9.44140625" style="22" bestFit="1" customWidth="1"/>
    <col min="53" max="53" width="7.77734375" style="22" bestFit="1" customWidth="1"/>
    <col min="54" max="54" width="8.5546875" style="22" bestFit="1" customWidth="1"/>
    <col min="55" max="59" width="6.88671875" style="22" bestFit="1" customWidth="1"/>
    <col min="60" max="60" width="7.109375" style="22" bestFit="1" customWidth="1"/>
    <col min="61" max="61" width="10.109375" style="22" bestFit="1" customWidth="1"/>
    <col min="62" max="62" width="7.5546875" style="22" bestFit="1" customWidth="1"/>
    <col min="63" max="64" width="9.44140625" style="1" bestFit="1" customWidth="1"/>
    <col min="65" max="65" width="7.77734375" style="1" bestFit="1" customWidth="1"/>
    <col min="66" max="66" width="8.5546875" style="1" bestFit="1" customWidth="1"/>
    <col min="67" max="71" width="6.88671875" style="1" bestFit="1" customWidth="1"/>
    <col min="72" max="72" width="7.109375" style="1" bestFit="1" customWidth="1"/>
    <col min="73" max="73" width="10.109375" style="1" bestFit="1" customWidth="1"/>
    <col min="74" max="74" width="7.5546875" style="1" bestFit="1" customWidth="1"/>
    <col min="75" max="75" width="9.44140625" style="1" bestFit="1" customWidth="1"/>
    <col min="76" max="76" width="9.44140625" style="1" customWidth="1"/>
    <col min="77" max="77" width="8.88671875" style="1" customWidth="1"/>
    <col min="78" max="78" width="22.33203125" style="1" customWidth="1"/>
    <col min="79" max="79" width="18.33203125" style="1" customWidth="1"/>
    <col min="80" max="80" width="3" style="1" customWidth="1"/>
    <col min="81" max="81" width="15.88671875" style="1" bestFit="1" customWidth="1"/>
    <col min="82" max="82" width="14.6640625" style="1" bestFit="1" customWidth="1"/>
    <col min="83" max="16384" width="9.109375" style="1"/>
  </cols>
  <sheetData>
    <row r="1" spans="2:80" ht="28.2" x14ac:dyDescent="0.5">
      <c r="B1" s="15" t="s">
        <v>66</v>
      </c>
    </row>
    <row r="2" spans="2:80" ht="15.6" x14ac:dyDescent="0.3">
      <c r="B2" s="16" t="s">
        <v>42</v>
      </c>
      <c r="AO2" s="23"/>
      <c r="AP2" s="23"/>
      <c r="AQ2" s="23"/>
      <c r="AR2" s="23"/>
      <c r="AS2" s="23"/>
      <c r="AT2" s="23"/>
      <c r="AU2" s="23"/>
      <c r="AV2" s="23"/>
      <c r="AW2" s="23"/>
      <c r="AX2" s="23"/>
      <c r="AY2" s="23"/>
      <c r="AZ2" s="23"/>
    </row>
    <row r="3" spans="2:80" ht="12.75" customHeight="1" thickBot="1" x14ac:dyDescent="0.3">
      <c r="B3" s="17"/>
      <c r="C3" s="99"/>
      <c r="D3" s="319" t="s">
        <v>34</v>
      </c>
      <c r="E3" s="21"/>
      <c r="F3" s="21"/>
      <c r="G3" s="21"/>
      <c r="H3" s="296">
        <v>2010</v>
      </c>
      <c r="I3" s="296"/>
      <c r="J3" s="296"/>
      <c r="K3" s="296"/>
      <c r="L3" s="296"/>
      <c r="M3" s="296"/>
      <c r="N3" s="296"/>
      <c r="O3" s="296"/>
      <c r="P3" s="303"/>
      <c r="Q3" s="302">
        <v>2011</v>
      </c>
      <c r="R3" s="296"/>
      <c r="S3" s="296"/>
      <c r="T3" s="296"/>
      <c r="U3" s="296"/>
      <c r="V3" s="296"/>
      <c r="W3" s="296"/>
      <c r="X3" s="296"/>
      <c r="Y3" s="296"/>
      <c r="Z3" s="296"/>
      <c r="AA3" s="296"/>
      <c r="AB3" s="303"/>
      <c r="AC3" s="302">
        <v>2012</v>
      </c>
      <c r="AD3" s="296"/>
      <c r="AE3" s="296"/>
      <c r="AF3" s="296"/>
      <c r="AG3" s="296"/>
      <c r="AH3" s="296"/>
      <c r="AI3" s="296"/>
      <c r="AJ3" s="296"/>
      <c r="AK3" s="296"/>
      <c r="AL3" s="296"/>
      <c r="AM3" s="296"/>
      <c r="AN3" s="303"/>
      <c r="AO3" s="297">
        <v>2013</v>
      </c>
      <c r="AP3" s="298"/>
      <c r="AQ3" s="298"/>
      <c r="AR3" s="298"/>
      <c r="AS3" s="298"/>
      <c r="AT3" s="298"/>
      <c r="AU3" s="298"/>
      <c r="AV3" s="298"/>
      <c r="AW3" s="298"/>
      <c r="AX3" s="298"/>
      <c r="AY3" s="298"/>
      <c r="AZ3" s="299"/>
      <c r="BA3" s="304">
        <v>2014</v>
      </c>
      <c r="BB3" s="305"/>
      <c r="BC3" s="305"/>
      <c r="BD3" s="305"/>
      <c r="BE3" s="305"/>
      <c r="BF3" s="305"/>
      <c r="BG3" s="305"/>
      <c r="BH3" s="305"/>
      <c r="BI3" s="305"/>
      <c r="BJ3" s="305"/>
      <c r="BK3" s="305"/>
      <c r="BL3" s="305"/>
      <c r="BM3" s="304">
        <v>2015</v>
      </c>
      <c r="BN3" s="305"/>
      <c r="BO3" s="305"/>
      <c r="BP3" s="305"/>
      <c r="BQ3" s="305"/>
      <c r="BR3" s="305"/>
      <c r="BS3" s="305"/>
      <c r="BT3" s="305"/>
      <c r="BU3" s="305"/>
      <c r="BV3" s="305"/>
      <c r="BW3" s="305"/>
      <c r="BX3" s="305"/>
      <c r="BY3" s="275"/>
      <c r="BZ3" s="295" t="s">
        <v>52</v>
      </c>
      <c r="CA3" s="295" t="s">
        <v>50</v>
      </c>
      <c r="CB3" s="86"/>
    </row>
    <row r="4" spans="2:80" ht="12.75" customHeight="1" thickTop="1" thickBot="1" x14ac:dyDescent="0.3">
      <c r="B4" s="18"/>
      <c r="C4" s="100"/>
      <c r="D4" s="320"/>
      <c r="E4" s="13" t="s">
        <v>11</v>
      </c>
      <c r="F4" s="13" t="s">
        <v>12</v>
      </c>
      <c r="G4" s="13" t="s">
        <v>13</v>
      </c>
      <c r="H4" s="13" t="s">
        <v>2</v>
      </c>
      <c r="I4" s="13" t="s">
        <v>3</v>
      </c>
      <c r="J4" s="13" t="s">
        <v>4</v>
      </c>
      <c r="K4" s="13" t="s">
        <v>5</v>
      </c>
      <c r="L4" s="14" t="s">
        <v>6</v>
      </c>
      <c r="M4" s="14" t="s">
        <v>7</v>
      </c>
      <c r="N4" s="13" t="s">
        <v>8</v>
      </c>
      <c r="O4" s="13" t="s">
        <v>9</v>
      </c>
      <c r="P4" s="54" t="s">
        <v>10</v>
      </c>
      <c r="Q4" s="57" t="s">
        <v>11</v>
      </c>
      <c r="R4" s="13" t="s">
        <v>12</v>
      </c>
      <c r="S4" s="13" t="s">
        <v>13</v>
      </c>
      <c r="T4" s="13" t="s">
        <v>2</v>
      </c>
      <c r="U4" s="13" t="s">
        <v>3</v>
      </c>
      <c r="V4" s="13" t="s">
        <v>4</v>
      </c>
      <c r="W4" s="13" t="s">
        <v>5</v>
      </c>
      <c r="X4" s="14" t="s">
        <v>6</v>
      </c>
      <c r="Y4" s="14" t="s">
        <v>7</v>
      </c>
      <c r="Z4" s="13" t="s">
        <v>8</v>
      </c>
      <c r="AA4" s="13" t="s">
        <v>9</v>
      </c>
      <c r="AB4" s="54" t="s">
        <v>10</v>
      </c>
      <c r="AC4" s="57" t="s">
        <v>11</v>
      </c>
      <c r="AD4" s="13" t="s">
        <v>12</v>
      </c>
      <c r="AE4" s="13" t="s">
        <v>13</v>
      </c>
      <c r="AF4" s="13" t="s">
        <v>2</v>
      </c>
      <c r="AG4" s="13" t="s">
        <v>3</v>
      </c>
      <c r="AH4" s="13" t="s">
        <v>4</v>
      </c>
      <c r="AI4" s="13" t="s">
        <v>5</v>
      </c>
      <c r="AJ4" s="14" t="s">
        <v>6</v>
      </c>
      <c r="AK4" s="14" t="s">
        <v>7</v>
      </c>
      <c r="AL4" s="13" t="s">
        <v>8</v>
      </c>
      <c r="AM4" s="13" t="s">
        <v>9</v>
      </c>
      <c r="AN4" s="54" t="s">
        <v>10</v>
      </c>
      <c r="AO4" s="57" t="s">
        <v>11</v>
      </c>
      <c r="AP4" s="13" t="s">
        <v>12</v>
      </c>
      <c r="AQ4" s="13" t="s">
        <v>13</v>
      </c>
      <c r="AR4" s="13" t="s">
        <v>2</v>
      </c>
      <c r="AS4" s="13" t="s">
        <v>3</v>
      </c>
      <c r="AT4" s="13" t="s">
        <v>4</v>
      </c>
      <c r="AU4" s="13" t="s">
        <v>5</v>
      </c>
      <c r="AV4" s="13" t="s">
        <v>6</v>
      </c>
      <c r="AW4" s="13" t="s">
        <v>7</v>
      </c>
      <c r="AX4" s="13" t="s">
        <v>8</v>
      </c>
      <c r="AY4" s="13" t="s">
        <v>9</v>
      </c>
      <c r="AZ4" s="54" t="s">
        <v>10</v>
      </c>
      <c r="BA4" s="122" t="s">
        <v>11</v>
      </c>
      <c r="BB4" s="122" t="s">
        <v>12</v>
      </c>
      <c r="BC4" s="122" t="s">
        <v>13</v>
      </c>
      <c r="BD4" s="122" t="s">
        <v>2</v>
      </c>
      <c r="BE4" s="122" t="s">
        <v>3</v>
      </c>
      <c r="BF4" s="122" t="s">
        <v>4</v>
      </c>
      <c r="BG4" s="122" t="s">
        <v>5</v>
      </c>
      <c r="BH4" s="122" t="s">
        <v>6</v>
      </c>
      <c r="BI4" s="122" t="s">
        <v>7</v>
      </c>
      <c r="BJ4" s="122" t="s">
        <v>8</v>
      </c>
      <c r="BK4" s="122" t="s">
        <v>9</v>
      </c>
      <c r="BL4" s="122" t="s">
        <v>10</v>
      </c>
      <c r="BM4" s="208" t="s">
        <v>11</v>
      </c>
      <c r="BN4" s="122" t="s">
        <v>12</v>
      </c>
      <c r="BO4" s="122" t="s">
        <v>13</v>
      </c>
      <c r="BP4" s="122" t="s">
        <v>2</v>
      </c>
      <c r="BQ4" s="122" t="s">
        <v>3</v>
      </c>
      <c r="BR4" s="122" t="s">
        <v>4</v>
      </c>
      <c r="BS4" s="122" t="s">
        <v>5</v>
      </c>
      <c r="BT4" s="122" t="s">
        <v>6</v>
      </c>
      <c r="BU4" s="122" t="s">
        <v>7</v>
      </c>
      <c r="BV4" s="122" t="s">
        <v>8</v>
      </c>
      <c r="BW4" s="122" t="s">
        <v>9</v>
      </c>
      <c r="BX4" s="122" t="s">
        <v>10</v>
      </c>
      <c r="BY4" s="85"/>
      <c r="BZ4" s="295"/>
      <c r="CA4" s="295"/>
      <c r="CB4" s="86"/>
    </row>
    <row r="5" spans="2:80" ht="17.399999999999999" x14ac:dyDescent="0.25">
      <c r="B5" s="6" t="s">
        <v>1</v>
      </c>
      <c r="C5" s="108"/>
      <c r="D5" s="52"/>
      <c r="E5" s="35"/>
      <c r="F5" s="35"/>
      <c r="G5" s="35"/>
      <c r="H5" s="35"/>
      <c r="I5" s="35"/>
      <c r="J5" s="35"/>
      <c r="K5" s="35"/>
      <c r="L5" s="35"/>
      <c r="M5" s="35"/>
      <c r="N5" s="35"/>
      <c r="O5" s="35"/>
      <c r="P5" s="52"/>
      <c r="Q5" s="60"/>
      <c r="R5" s="35"/>
      <c r="S5" s="35"/>
      <c r="T5" s="35"/>
      <c r="U5" s="35"/>
      <c r="V5" s="35"/>
      <c r="W5" s="35"/>
      <c r="X5" s="35"/>
      <c r="Y5" s="35"/>
      <c r="Z5" s="35"/>
      <c r="AA5" s="35"/>
      <c r="AB5" s="52"/>
      <c r="AC5" s="60"/>
      <c r="AD5" s="35"/>
      <c r="AE5" s="35"/>
      <c r="AF5" s="35"/>
      <c r="AG5" s="35"/>
      <c r="AH5" s="35"/>
      <c r="AI5" s="35"/>
      <c r="AJ5" s="35"/>
      <c r="AK5" s="35"/>
      <c r="AL5" s="35"/>
      <c r="AM5" s="35"/>
      <c r="AN5" s="52"/>
      <c r="AO5" s="60"/>
      <c r="AP5" s="35"/>
      <c r="AQ5" s="35"/>
      <c r="AR5" s="35"/>
      <c r="AS5" s="35"/>
      <c r="AT5" s="28"/>
      <c r="AU5" s="28"/>
      <c r="AV5" s="28"/>
      <c r="AW5" s="28"/>
      <c r="AX5" s="28"/>
      <c r="AY5" s="28"/>
      <c r="AZ5" s="51"/>
      <c r="BA5" s="28"/>
      <c r="BB5" s="1"/>
      <c r="BC5" s="1"/>
      <c r="BD5" s="1"/>
      <c r="BE5" s="1"/>
      <c r="BF5" s="1"/>
      <c r="BG5" s="1"/>
      <c r="BH5" s="1"/>
      <c r="BI5" s="1"/>
      <c r="BJ5" s="1"/>
      <c r="BM5" s="209"/>
      <c r="BN5" s="83"/>
      <c r="BO5" s="83"/>
      <c r="BP5" s="83"/>
      <c r="BQ5" s="83"/>
      <c r="BR5" s="83"/>
      <c r="BS5" s="83"/>
      <c r="BT5" s="83"/>
    </row>
    <row r="6" spans="2:80" x14ac:dyDescent="0.25">
      <c r="B6" s="96"/>
      <c r="C6" s="128" t="s">
        <v>49</v>
      </c>
      <c r="D6" s="52"/>
      <c r="E6" s="35"/>
      <c r="F6" s="35"/>
      <c r="G6" s="35"/>
      <c r="H6" s="35"/>
      <c r="I6" s="35"/>
      <c r="J6" s="35"/>
      <c r="K6" s="35"/>
      <c r="L6" s="35"/>
      <c r="M6" s="35"/>
      <c r="N6" s="35"/>
      <c r="O6" s="35"/>
      <c r="P6" s="52"/>
      <c r="Q6" s="60"/>
      <c r="R6" s="35"/>
      <c r="S6" s="35"/>
      <c r="T6" s="35"/>
      <c r="U6" s="35"/>
      <c r="V6" s="35"/>
      <c r="W6" s="35"/>
      <c r="X6" s="35"/>
      <c r="Y6" s="35"/>
      <c r="Z6" s="35"/>
      <c r="AA6" s="35"/>
      <c r="AB6" s="52"/>
      <c r="AC6" s="60"/>
      <c r="AD6" s="35"/>
      <c r="AE6" s="35"/>
      <c r="AF6" s="35"/>
      <c r="AG6" s="35"/>
      <c r="AH6" s="35"/>
      <c r="AI6" s="35"/>
      <c r="AJ6" s="35"/>
      <c r="AK6" s="35"/>
      <c r="AL6" s="35"/>
      <c r="AM6" s="35"/>
      <c r="AN6" s="52"/>
      <c r="AO6" s="60"/>
      <c r="AP6" s="35"/>
      <c r="AQ6" s="35"/>
      <c r="AR6" s="35"/>
      <c r="AS6" s="35"/>
      <c r="AT6" s="35"/>
      <c r="AU6" s="35"/>
      <c r="AV6" s="35"/>
      <c r="AW6" s="35"/>
      <c r="AX6" s="35"/>
      <c r="AY6" s="35"/>
      <c r="AZ6" s="52"/>
      <c r="BB6" s="1"/>
      <c r="BC6" s="1"/>
      <c r="BD6" s="1"/>
      <c r="BE6" s="1"/>
      <c r="BF6" s="1"/>
      <c r="BG6" s="1"/>
      <c r="BH6" s="47"/>
      <c r="BI6" s="47"/>
      <c r="BK6" s="47"/>
      <c r="BL6" s="47"/>
      <c r="BM6" s="209"/>
      <c r="BN6" s="128"/>
      <c r="BO6" s="128"/>
      <c r="BP6" s="128"/>
      <c r="BQ6" s="128"/>
      <c r="BR6" s="128"/>
      <c r="BV6" s="128"/>
      <c r="BX6" s="128" t="s">
        <v>49</v>
      </c>
      <c r="BY6" s="47"/>
    </row>
    <row r="7" spans="2:80" x14ac:dyDescent="0.25">
      <c r="B7" s="96"/>
      <c r="C7" s="108"/>
      <c r="D7" s="52"/>
      <c r="E7" s="35"/>
      <c r="F7" s="35"/>
      <c r="G7" s="35"/>
      <c r="H7" s="35"/>
      <c r="I7" s="35"/>
      <c r="J7" s="35"/>
      <c r="K7" s="35"/>
      <c r="L7" s="35"/>
      <c r="M7" s="35"/>
      <c r="N7" s="35"/>
      <c r="O7" s="35"/>
      <c r="P7" s="52"/>
      <c r="Q7" s="60"/>
      <c r="R7" s="35"/>
      <c r="S7" s="35"/>
      <c r="T7" s="35"/>
      <c r="U7" s="35"/>
      <c r="V7" s="35"/>
      <c r="W7" s="35"/>
      <c r="X7" s="35"/>
      <c r="Y7" s="35"/>
      <c r="Z7" s="35"/>
      <c r="AA7" s="35"/>
      <c r="AB7" s="52"/>
      <c r="AC7" s="60"/>
      <c r="AD7" s="35"/>
      <c r="AE7" s="35"/>
      <c r="AF7" s="35"/>
      <c r="AG7" s="35"/>
      <c r="AH7" s="35"/>
      <c r="AI7" s="35"/>
      <c r="AJ7" s="35"/>
      <c r="AK7" s="35"/>
      <c r="AL7" s="35"/>
      <c r="AM7" s="35"/>
      <c r="AN7" s="52"/>
      <c r="AO7" s="60"/>
      <c r="AP7" s="35"/>
      <c r="AQ7" s="35"/>
      <c r="AR7" s="35"/>
      <c r="AS7" s="35"/>
      <c r="AT7" s="35"/>
      <c r="AU7" s="35"/>
      <c r="AV7" s="35"/>
      <c r="AW7" s="35"/>
      <c r="AX7" s="35"/>
      <c r="AY7" s="35"/>
      <c r="AZ7" s="52"/>
      <c r="BA7" s="47"/>
      <c r="BB7" s="1"/>
      <c r="BC7" s="1"/>
      <c r="BD7" s="1"/>
      <c r="BE7" s="1"/>
      <c r="BF7" s="1"/>
      <c r="BG7" s="1"/>
      <c r="BH7" s="1"/>
      <c r="BI7" s="1"/>
      <c r="BJ7" s="1"/>
      <c r="BM7" s="209"/>
      <c r="BN7" s="83"/>
      <c r="BO7" s="83"/>
      <c r="BP7" s="83"/>
      <c r="BQ7" s="83"/>
      <c r="BR7" s="83"/>
      <c r="BS7" s="83"/>
      <c r="BT7" s="83"/>
    </row>
    <row r="8" spans="2:80" x14ac:dyDescent="0.25">
      <c r="B8" s="300" t="s">
        <v>15</v>
      </c>
      <c r="C8" s="109" t="s">
        <v>25</v>
      </c>
      <c r="D8" s="149">
        <v>0</v>
      </c>
      <c r="E8" s="131">
        <v>0</v>
      </c>
      <c r="F8" s="125">
        <v>0</v>
      </c>
      <c r="G8" s="125">
        <v>0</v>
      </c>
      <c r="H8" s="125">
        <v>0</v>
      </c>
      <c r="I8" s="125">
        <v>0</v>
      </c>
      <c r="J8" s="125">
        <v>0</v>
      </c>
      <c r="K8" s="125">
        <v>2.5000000000000001E-3</v>
      </c>
      <c r="L8" s="125">
        <v>2.5000000000000001E-3</v>
      </c>
      <c r="M8" s="125">
        <v>5.6399999999999999E-2</v>
      </c>
      <c r="N8" s="125">
        <v>0.12340000000000001</v>
      </c>
      <c r="O8" s="125">
        <v>0.159</v>
      </c>
      <c r="P8" s="149">
        <v>0.1678</v>
      </c>
      <c r="Q8" s="125">
        <v>0.28770000000000001</v>
      </c>
      <c r="R8" s="125">
        <v>0.30260000000000004</v>
      </c>
      <c r="S8" s="125">
        <v>0.30583000000000005</v>
      </c>
      <c r="T8" s="125">
        <v>0.38023000000000007</v>
      </c>
      <c r="U8" s="125">
        <v>0.44113000000000008</v>
      </c>
      <c r="V8" s="125">
        <v>0.47263000000000011</v>
      </c>
      <c r="W8" s="125">
        <v>0.52263000000000015</v>
      </c>
      <c r="X8" s="125">
        <v>0.53672900000000012</v>
      </c>
      <c r="Y8" s="125">
        <v>0.55642900000000017</v>
      </c>
      <c r="Z8" s="125">
        <v>0.60942900000000022</v>
      </c>
      <c r="AA8" s="125">
        <v>0.63112900000000027</v>
      </c>
      <c r="AB8" s="125">
        <v>0.64612900000000029</v>
      </c>
      <c r="AC8" s="131">
        <v>0.66712900000000031</v>
      </c>
      <c r="AD8" s="125">
        <v>0.68812900000000032</v>
      </c>
      <c r="AE8" s="125">
        <v>0.71362900000000029</v>
      </c>
      <c r="AF8" s="125">
        <v>0.74062900000000031</v>
      </c>
      <c r="AG8" s="125">
        <v>0.74062900000000031</v>
      </c>
      <c r="AH8" s="125">
        <v>0.74062900000000031</v>
      </c>
      <c r="AI8" s="125">
        <v>0.75922900000000026</v>
      </c>
      <c r="AJ8" s="125">
        <v>0.75922900000000026</v>
      </c>
      <c r="AK8" s="125">
        <v>0.76822900000000027</v>
      </c>
      <c r="AL8" s="125">
        <v>0.76822900000000027</v>
      </c>
      <c r="AM8" s="125">
        <v>0.78122900000000028</v>
      </c>
      <c r="AN8" s="149">
        <v>0.7962290000000003</v>
      </c>
      <c r="AO8" s="125">
        <v>0.7962290000000003</v>
      </c>
      <c r="AP8" s="125">
        <v>0.7962290000000003</v>
      </c>
      <c r="AQ8" s="125">
        <v>0.7962290000000003</v>
      </c>
      <c r="AR8" s="125">
        <v>0.7962290000000003</v>
      </c>
      <c r="AS8" s="125">
        <v>0.7962290000000003</v>
      </c>
      <c r="AT8" s="125">
        <v>0.7962290000000003</v>
      </c>
      <c r="AU8" s="125">
        <v>0.7962290000000003</v>
      </c>
      <c r="AV8" s="125">
        <v>0.7962290000000003</v>
      </c>
      <c r="AW8" s="125">
        <v>0.7962290000000003</v>
      </c>
      <c r="AX8" s="125">
        <v>0.7962290000000003</v>
      </c>
      <c r="AY8" s="125">
        <v>0.7962290000000003</v>
      </c>
      <c r="AZ8" s="149">
        <v>0.7962290000000003</v>
      </c>
      <c r="BA8" s="125">
        <v>0.7962290000000003</v>
      </c>
      <c r="BB8" s="125">
        <v>0.7962290000000003</v>
      </c>
      <c r="BC8" s="125">
        <v>0.7962290000000003</v>
      </c>
      <c r="BD8" s="125">
        <v>0.7962290000000003</v>
      </c>
      <c r="BE8" s="125">
        <v>0.7962290000000003</v>
      </c>
      <c r="BF8" s="125">
        <v>0.7962290000000003</v>
      </c>
      <c r="BG8" s="125">
        <v>0.7962290000000003</v>
      </c>
      <c r="BH8" s="125">
        <v>0.7962290000000003</v>
      </c>
      <c r="BI8" s="125">
        <v>0.7962290000000003</v>
      </c>
      <c r="BJ8" s="125">
        <v>0.7962290000000003</v>
      </c>
      <c r="BK8" s="125">
        <v>0.7962290000000003</v>
      </c>
      <c r="BL8" s="125">
        <v>0.7962290000000003</v>
      </c>
      <c r="BM8" s="131">
        <v>0.7962290000000003</v>
      </c>
      <c r="BN8" s="125">
        <v>0.7962290000000003</v>
      </c>
      <c r="BO8" s="125">
        <v>0.7962290000000003</v>
      </c>
      <c r="BP8" s="125">
        <v>0.7962290000000003</v>
      </c>
      <c r="BQ8" s="125">
        <v>0.7962290000000003</v>
      </c>
      <c r="BR8" s="125">
        <v>0.7962290000000003</v>
      </c>
      <c r="BS8" s="125">
        <v>0.7962290000000003</v>
      </c>
      <c r="BT8" s="125">
        <v>0.7962290000000003</v>
      </c>
      <c r="BU8" s="125">
        <v>0.7962290000000003</v>
      </c>
      <c r="BV8" s="125">
        <v>0.7962290000000003</v>
      </c>
      <c r="BW8" s="125">
        <v>0.7962290000000003</v>
      </c>
      <c r="BX8" s="125">
        <v>0.7962290000000003</v>
      </c>
      <c r="BY8" s="125"/>
      <c r="BZ8" s="89">
        <f t="shared" ref="BZ8:BZ16" si="0">BX8/BL8-1</f>
        <v>0</v>
      </c>
      <c r="CA8" s="89">
        <f t="shared" ref="CA8:CA18" si="1">BX8/$BX$19</f>
        <v>8.6191186413758798E-3</v>
      </c>
      <c r="CB8" s="90"/>
    </row>
    <row r="9" spans="2:80" x14ac:dyDescent="0.25">
      <c r="B9" s="300"/>
      <c r="C9" s="110" t="s">
        <v>23</v>
      </c>
      <c r="D9" s="150">
        <v>0</v>
      </c>
      <c r="E9" s="139">
        <v>0</v>
      </c>
      <c r="F9" s="126">
        <v>0</v>
      </c>
      <c r="G9" s="126">
        <v>0</v>
      </c>
      <c r="H9" s="126">
        <v>0</v>
      </c>
      <c r="I9" s="126">
        <v>0</v>
      </c>
      <c r="J9" s="126">
        <v>0</v>
      </c>
      <c r="K9" s="126">
        <v>2.5000000000000001E-3</v>
      </c>
      <c r="L9" s="126">
        <v>2.5000000000000001E-3</v>
      </c>
      <c r="M9" s="126">
        <v>2.4399999999999998E-2</v>
      </c>
      <c r="N9" s="126">
        <v>6.6400000000000001E-2</v>
      </c>
      <c r="O9" s="126">
        <v>0.10200000000000001</v>
      </c>
      <c r="P9" s="150">
        <v>0.11080000000000001</v>
      </c>
      <c r="Q9" s="126">
        <v>0.13070000000000001</v>
      </c>
      <c r="R9" s="126">
        <v>0.14560000000000001</v>
      </c>
      <c r="S9" s="126">
        <v>0.14883000000000002</v>
      </c>
      <c r="T9" s="126">
        <v>0.19523000000000001</v>
      </c>
      <c r="U9" s="126">
        <v>0.21913000000000002</v>
      </c>
      <c r="V9" s="126">
        <v>0.22463000000000002</v>
      </c>
      <c r="W9" s="126">
        <v>0.23563000000000003</v>
      </c>
      <c r="X9" s="126">
        <v>0.24972900000000003</v>
      </c>
      <c r="Y9" s="126">
        <v>0.26942900000000003</v>
      </c>
      <c r="Z9" s="126">
        <v>0.29942900000000006</v>
      </c>
      <c r="AA9" s="126">
        <v>0.32112900000000005</v>
      </c>
      <c r="AB9" s="126">
        <v>0.33612900000000007</v>
      </c>
      <c r="AC9" s="139">
        <v>0.33612900000000007</v>
      </c>
      <c r="AD9" s="126">
        <v>0.35712900000000009</v>
      </c>
      <c r="AE9" s="126">
        <v>0.38262900000000011</v>
      </c>
      <c r="AF9" s="126">
        <v>0.38262900000000011</v>
      </c>
      <c r="AG9" s="126">
        <v>0.38262900000000011</v>
      </c>
      <c r="AH9" s="126">
        <v>0.38262900000000011</v>
      </c>
      <c r="AI9" s="126">
        <v>0.40122900000000011</v>
      </c>
      <c r="AJ9" s="126">
        <v>0.40122900000000011</v>
      </c>
      <c r="AK9" s="126">
        <v>0.41022900000000012</v>
      </c>
      <c r="AL9" s="126">
        <v>0.41022900000000012</v>
      </c>
      <c r="AM9" s="126">
        <v>0.42322900000000013</v>
      </c>
      <c r="AN9" s="150">
        <v>0.43822900000000015</v>
      </c>
      <c r="AO9" s="126">
        <v>0.43822900000000015</v>
      </c>
      <c r="AP9" s="126">
        <v>0.43822900000000015</v>
      </c>
      <c r="AQ9" s="126">
        <v>0.43822900000000015</v>
      </c>
      <c r="AR9" s="126">
        <v>0.43822900000000015</v>
      </c>
      <c r="AS9" s="126">
        <v>0.43822900000000015</v>
      </c>
      <c r="AT9" s="126">
        <v>0.43822900000000015</v>
      </c>
      <c r="AU9" s="126">
        <v>0.43822900000000015</v>
      </c>
      <c r="AV9" s="126">
        <v>0.43822900000000015</v>
      </c>
      <c r="AW9" s="126">
        <v>0.43822900000000015</v>
      </c>
      <c r="AX9" s="126">
        <v>0.43822900000000015</v>
      </c>
      <c r="AY9" s="126">
        <v>0.43822900000000015</v>
      </c>
      <c r="AZ9" s="150">
        <v>0.43822900000000015</v>
      </c>
      <c r="BA9" s="126">
        <v>0.43822900000000015</v>
      </c>
      <c r="BB9" s="126">
        <v>0.43822900000000015</v>
      </c>
      <c r="BC9" s="126">
        <v>0.43822900000000015</v>
      </c>
      <c r="BD9" s="126">
        <v>0.43822900000000015</v>
      </c>
      <c r="BE9" s="126">
        <v>0.43822900000000015</v>
      </c>
      <c r="BF9" s="126">
        <v>0.43822900000000015</v>
      </c>
      <c r="BG9" s="126">
        <v>0.43822900000000015</v>
      </c>
      <c r="BH9" s="126">
        <v>0.43822900000000015</v>
      </c>
      <c r="BI9" s="126">
        <v>0.43822900000000015</v>
      </c>
      <c r="BJ9" s="126">
        <v>0.43822900000000015</v>
      </c>
      <c r="BK9" s="126">
        <v>0.43822900000000015</v>
      </c>
      <c r="BL9" s="126">
        <v>0.43822900000000015</v>
      </c>
      <c r="BM9" s="139">
        <v>0.43822900000000015</v>
      </c>
      <c r="BN9" s="126">
        <v>0.43822900000000015</v>
      </c>
      <c r="BO9" s="126">
        <v>0.43822900000000015</v>
      </c>
      <c r="BP9" s="126">
        <v>0.43822900000000015</v>
      </c>
      <c r="BQ9" s="126">
        <v>0.43822900000000015</v>
      </c>
      <c r="BR9" s="126">
        <v>0.43822900000000015</v>
      </c>
      <c r="BS9" s="126">
        <v>0.43822900000000015</v>
      </c>
      <c r="BT9" s="126">
        <v>0.43822900000000015</v>
      </c>
      <c r="BU9" s="126">
        <v>0.43822900000000015</v>
      </c>
      <c r="BV9" s="126">
        <v>0.43822900000000015</v>
      </c>
      <c r="BW9" s="126">
        <v>0.43822900000000015</v>
      </c>
      <c r="BX9" s="126">
        <v>0.43822900000000015</v>
      </c>
      <c r="BY9" s="126"/>
      <c r="BZ9" s="87">
        <f t="shared" si="0"/>
        <v>0</v>
      </c>
      <c r="CA9" s="87">
        <f t="shared" si="1"/>
        <v>4.7437957460623893E-3</v>
      </c>
      <c r="CB9" s="88"/>
    </row>
    <row r="10" spans="2:80" x14ac:dyDescent="0.25">
      <c r="B10" s="300"/>
      <c r="C10" s="110" t="s">
        <v>59</v>
      </c>
      <c r="D10" s="148">
        <v>0</v>
      </c>
      <c r="E10" s="140">
        <v>0</v>
      </c>
      <c r="F10" s="129">
        <v>0</v>
      </c>
      <c r="G10" s="129">
        <v>0</v>
      </c>
      <c r="H10" s="129">
        <v>0</v>
      </c>
      <c r="I10" s="129">
        <v>0</v>
      </c>
      <c r="J10" s="129">
        <v>0</v>
      </c>
      <c r="K10" s="129">
        <v>0</v>
      </c>
      <c r="L10" s="129">
        <v>0</v>
      </c>
      <c r="M10" s="129">
        <v>3.2000000000000001E-2</v>
      </c>
      <c r="N10" s="129">
        <v>5.7000000000000002E-2</v>
      </c>
      <c r="O10" s="129">
        <v>5.7000000000000002E-2</v>
      </c>
      <c r="P10" s="148">
        <v>5.7000000000000002E-2</v>
      </c>
      <c r="Q10" s="129">
        <v>0.157</v>
      </c>
      <c r="R10" s="129">
        <v>0.157</v>
      </c>
      <c r="S10" s="129">
        <v>0.157</v>
      </c>
      <c r="T10" s="129">
        <v>0.185</v>
      </c>
      <c r="U10" s="129">
        <v>0.222</v>
      </c>
      <c r="V10" s="129">
        <v>0.248</v>
      </c>
      <c r="W10" s="129">
        <v>0.28699999999999998</v>
      </c>
      <c r="X10" s="129">
        <v>0.28699999999999998</v>
      </c>
      <c r="Y10" s="129">
        <v>0.28699999999999998</v>
      </c>
      <c r="Z10" s="129">
        <v>0.31</v>
      </c>
      <c r="AA10" s="129">
        <v>0.31</v>
      </c>
      <c r="AB10" s="129">
        <v>0.31</v>
      </c>
      <c r="AC10" s="140">
        <v>0.33100000000000002</v>
      </c>
      <c r="AD10" s="129">
        <v>0.33100000000000002</v>
      </c>
      <c r="AE10" s="129">
        <v>0.33100000000000002</v>
      </c>
      <c r="AF10" s="129">
        <v>0.35800000000000004</v>
      </c>
      <c r="AG10" s="129">
        <v>0.35800000000000004</v>
      </c>
      <c r="AH10" s="129">
        <v>0.35800000000000004</v>
      </c>
      <c r="AI10" s="129">
        <v>0.35800000000000004</v>
      </c>
      <c r="AJ10" s="129">
        <v>0.35800000000000004</v>
      </c>
      <c r="AK10" s="129">
        <v>0.35800000000000004</v>
      </c>
      <c r="AL10" s="129">
        <v>0.35800000000000004</v>
      </c>
      <c r="AM10" s="129">
        <v>0.35800000000000004</v>
      </c>
      <c r="AN10" s="148">
        <v>0.35800000000000004</v>
      </c>
      <c r="AO10" s="129">
        <v>0.35800000000000004</v>
      </c>
      <c r="AP10" s="129">
        <v>0.35800000000000004</v>
      </c>
      <c r="AQ10" s="129">
        <v>0.35800000000000004</v>
      </c>
      <c r="AR10" s="129">
        <v>0.35800000000000004</v>
      </c>
      <c r="AS10" s="129">
        <v>0.35800000000000004</v>
      </c>
      <c r="AT10" s="129">
        <v>0.35800000000000004</v>
      </c>
      <c r="AU10" s="129">
        <v>0.35800000000000004</v>
      </c>
      <c r="AV10" s="129">
        <v>0.35800000000000004</v>
      </c>
      <c r="AW10" s="129">
        <v>0.35800000000000004</v>
      </c>
      <c r="AX10" s="129">
        <v>0.35800000000000004</v>
      </c>
      <c r="AY10" s="129">
        <v>0.35800000000000004</v>
      </c>
      <c r="AZ10" s="148">
        <v>0.35800000000000004</v>
      </c>
      <c r="BA10" s="129">
        <v>0.35800000000000004</v>
      </c>
      <c r="BB10" s="129">
        <v>0.35800000000000004</v>
      </c>
      <c r="BC10" s="129">
        <v>0.35800000000000004</v>
      </c>
      <c r="BD10" s="129">
        <v>0.35800000000000004</v>
      </c>
      <c r="BE10" s="129">
        <v>0.35800000000000004</v>
      </c>
      <c r="BF10" s="129">
        <v>0.35800000000000004</v>
      </c>
      <c r="BG10" s="129">
        <v>0.35800000000000004</v>
      </c>
      <c r="BH10" s="129">
        <v>0.35800000000000004</v>
      </c>
      <c r="BI10" s="129">
        <v>0.35800000000000004</v>
      </c>
      <c r="BJ10" s="129">
        <v>0.35800000000000004</v>
      </c>
      <c r="BK10" s="129">
        <v>0.35800000000000004</v>
      </c>
      <c r="BL10" s="129">
        <v>0.35800000000000004</v>
      </c>
      <c r="BM10" s="140">
        <v>0.35800000000000004</v>
      </c>
      <c r="BN10" s="129">
        <v>0.35800000000000004</v>
      </c>
      <c r="BO10" s="129">
        <v>0.35800000000000004</v>
      </c>
      <c r="BP10" s="129">
        <v>0.35800000000000004</v>
      </c>
      <c r="BQ10" s="129">
        <v>0.35800000000000004</v>
      </c>
      <c r="BR10" s="129">
        <v>0.35800000000000004</v>
      </c>
      <c r="BS10" s="129">
        <v>0.35800000000000004</v>
      </c>
      <c r="BT10" s="129">
        <v>0.35800000000000004</v>
      </c>
      <c r="BU10" s="129">
        <v>0.35800000000000004</v>
      </c>
      <c r="BV10" s="129">
        <v>0.35800000000000004</v>
      </c>
      <c r="BW10" s="129">
        <v>0.35800000000000004</v>
      </c>
      <c r="BX10" s="129">
        <v>0.35800000000000004</v>
      </c>
      <c r="BY10" s="126"/>
      <c r="BZ10" s="87">
        <f t="shared" si="0"/>
        <v>0</v>
      </c>
      <c r="CA10" s="87">
        <f t="shared" si="1"/>
        <v>3.8753228953134888E-3</v>
      </c>
      <c r="CB10" s="88"/>
    </row>
    <row r="11" spans="2:80" ht="12.75" customHeight="1" x14ac:dyDescent="0.25">
      <c r="B11" s="316" t="s">
        <v>16</v>
      </c>
      <c r="C11" s="111" t="s">
        <v>25</v>
      </c>
      <c r="D11" s="73">
        <v>2.94563</v>
      </c>
      <c r="E11" s="131">
        <v>2.99363</v>
      </c>
      <c r="F11" s="125">
        <v>4.1811499999999997</v>
      </c>
      <c r="G11" s="125">
        <v>4.8936500000000001</v>
      </c>
      <c r="H11" s="125">
        <v>6.8936500000000001</v>
      </c>
      <c r="I11" s="125">
        <v>6.9836499999999999</v>
      </c>
      <c r="J11" s="125">
        <v>7.47865</v>
      </c>
      <c r="K11" s="125">
        <v>7.5416499999999997</v>
      </c>
      <c r="L11" s="125">
        <v>8.19665</v>
      </c>
      <c r="M11" s="125">
        <v>8.19665</v>
      </c>
      <c r="N11" s="125">
        <v>10.188649999999999</v>
      </c>
      <c r="O11" s="125">
        <v>10.188649999999999</v>
      </c>
      <c r="P11" s="149">
        <v>10.188649999999999</v>
      </c>
      <c r="Q11" s="125">
        <v>10.938649999999999</v>
      </c>
      <c r="R11" s="125">
        <v>11.02365</v>
      </c>
      <c r="S11" s="125">
        <v>12.97265</v>
      </c>
      <c r="T11" s="125">
        <v>14.02915</v>
      </c>
      <c r="U11" s="125">
        <v>15.695650000000001</v>
      </c>
      <c r="V11" s="125">
        <v>16.701150000000002</v>
      </c>
      <c r="W11" s="125">
        <v>17.646150000000002</v>
      </c>
      <c r="X11" s="125">
        <v>18.599150000000002</v>
      </c>
      <c r="Y11" s="125">
        <v>20.46415</v>
      </c>
      <c r="Z11" s="125">
        <v>21.793150000000001</v>
      </c>
      <c r="AA11" s="125">
        <v>23.50835</v>
      </c>
      <c r="AB11" s="125">
        <v>24.09825</v>
      </c>
      <c r="AC11" s="131">
        <v>25.58605</v>
      </c>
      <c r="AD11" s="125">
        <v>25.916250000000002</v>
      </c>
      <c r="AE11" s="125">
        <v>27.141500000000001</v>
      </c>
      <c r="AF11" s="125">
        <v>27.757100000000001</v>
      </c>
      <c r="AG11" s="125">
        <v>31.736499999999999</v>
      </c>
      <c r="AH11" s="125">
        <v>33.378099999999996</v>
      </c>
      <c r="AI11" s="125">
        <v>33.7761</v>
      </c>
      <c r="AJ11" s="125">
        <v>33.7761</v>
      </c>
      <c r="AK11" s="125">
        <v>34.010849999999998</v>
      </c>
      <c r="AL11" s="125">
        <v>34.382829999999998</v>
      </c>
      <c r="AM11" s="125">
        <v>36.794029999999999</v>
      </c>
      <c r="AN11" s="149">
        <v>38.927369999999996</v>
      </c>
      <c r="AO11" s="125">
        <v>38.977369999999993</v>
      </c>
      <c r="AP11" s="125">
        <v>39.289669999999994</v>
      </c>
      <c r="AQ11" s="125">
        <v>39.85826999999999</v>
      </c>
      <c r="AR11" s="125">
        <v>41.563069999999989</v>
      </c>
      <c r="AS11" s="125">
        <v>44.244369999999989</v>
      </c>
      <c r="AT11" s="125">
        <v>44.938369999999992</v>
      </c>
      <c r="AU11" s="125">
        <v>45.790169999999989</v>
      </c>
      <c r="AV11" s="125">
        <v>46.98326999999999</v>
      </c>
      <c r="AW11" s="125">
        <v>47.455269999999992</v>
      </c>
      <c r="AX11" s="125">
        <v>47.894769999999994</v>
      </c>
      <c r="AY11" s="125">
        <v>49.448159999999994</v>
      </c>
      <c r="AZ11" s="149">
        <v>54.403159999999993</v>
      </c>
      <c r="BA11" s="125">
        <v>57.246659999999991</v>
      </c>
      <c r="BB11" s="125">
        <v>58.043859999999988</v>
      </c>
      <c r="BC11" s="125">
        <v>63.174859999999988</v>
      </c>
      <c r="BD11" s="125">
        <v>63.307759999999988</v>
      </c>
      <c r="BE11" s="125">
        <v>64.432659999999984</v>
      </c>
      <c r="BF11" s="125">
        <v>65.15855999999998</v>
      </c>
      <c r="BG11" s="125">
        <v>66.268359999999973</v>
      </c>
      <c r="BH11" s="125">
        <v>68.073559999999972</v>
      </c>
      <c r="BI11" s="125">
        <v>68.583059999999975</v>
      </c>
      <c r="BJ11" s="125">
        <v>70.95435999999998</v>
      </c>
      <c r="BK11" s="125">
        <v>74.232359999999986</v>
      </c>
      <c r="BL11" s="125">
        <v>75.227759999999989</v>
      </c>
      <c r="BM11" s="131">
        <v>76.151059999999987</v>
      </c>
      <c r="BN11" s="125">
        <v>80.22405999999998</v>
      </c>
      <c r="BO11" s="125">
        <v>81.298059999999978</v>
      </c>
      <c r="BP11" s="125">
        <v>81.510059999999982</v>
      </c>
      <c r="BQ11" s="125">
        <v>83.09135999999998</v>
      </c>
      <c r="BR11" s="125">
        <v>86.147359999999978</v>
      </c>
      <c r="BS11" s="125">
        <v>88.029359999999983</v>
      </c>
      <c r="BT11" s="125">
        <v>89.737359999999981</v>
      </c>
      <c r="BU11" s="125">
        <v>89.854259999999982</v>
      </c>
      <c r="BV11" s="125">
        <v>89.854259999999982</v>
      </c>
      <c r="BW11" s="125">
        <v>89.854259999999982</v>
      </c>
      <c r="BX11" s="125">
        <v>89.854259999999982</v>
      </c>
      <c r="BY11" s="125"/>
      <c r="BZ11" s="89">
        <f t="shared" si="0"/>
        <v>0.19442955632335712</v>
      </c>
      <c r="CA11" s="89">
        <f t="shared" si="1"/>
        <v>0.97266556150684613</v>
      </c>
      <c r="CB11" s="90"/>
    </row>
    <row r="12" spans="2:80" s="40" customFormat="1" ht="12.75" customHeight="1" x14ac:dyDescent="0.3">
      <c r="B12" s="317"/>
      <c r="C12" s="110" t="s">
        <v>23</v>
      </c>
      <c r="D12" s="157">
        <v>7.3630000000000001E-2</v>
      </c>
      <c r="E12" s="139">
        <v>7.3630000000000001E-2</v>
      </c>
      <c r="F12" s="126">
        <v>0.13214999999999999</v>
      </c>
      <c r="G12" s="126">
        <v>0.22064999999999999</v>
      </c>
      <c r="H12" s="126">
        <v>0.22064999999999999</v>
      </c>
      <c r="I12" s="126">
        <v>0.22064999999999999</v>
      </c>
      <c r="J12" s="126">
        <v>0.22064999999999999</v>
      </c>
      <c r="K12" s="126">
        <v>0.22064999999999999</v>
      </c>
      <c r="L12" s="126">
        <v>0.22064999999999999</v>
      </c>
      <c r="M12" s="126">
        <v>0.22064999999999999</v>
      </c>
      <c r="N12" s="126">
        <v>0.23265</v>
      </c>
      <c r="O12" s="126">
        <v>0.23265</v>
      </c>
      <c r="P12" s="150">
        <v>0.23265</v>
      </c>
      <c r="Q12" s="126">
        <v>0.23265</v>
      </c>
      <c r="R12" s="126">
        <v>0.23265</v>
      </c>
      <c r="S12" s="126">
        <v>0.24465000000000001</v>
      </c>
      <c r="T12" s="126">
        <v>0.24615000000000001</v>
      </c>
      <c r="U12" s="126">
        <v>0.26765</v>
      </c>
      <c r="V12" s="126">
        <v>0.27315</v>
      </c>
      <c r="W12" s="126">
        <v>0.27315</v>
      </c>
      <c r="X12" s="126">
        <v>0.28815000000000002</v>
      </c>
      <c r="Y12" s="126">
        <v>0.30865000000000004</v>
      </c>
      <c r="Z12" s="126">
        <v>0.33565000000000006</v>
      </c>
      <c r="AA12" s="126">
        <v>0.36185000000000006</v>
      </c>
      <c r="AB12" s="126">
        <v>0.38725000000000004</v>
      </c>
      <c r="AC12" s="139">
        <v>0.42105000000000004</v>
      </c>
      <c r="AD12" s="126">
        <v>0.5142500000000001</v>
      </c>
      <c r="AE12" s="126">
        <v>0.59750000000000014</v>
      </c>
      <c r="AF12" s="126">
        <v>0.6281000000000001</v>
      </c>
      <c r="AG12" s="126">
        <v>0.64410000000000012</v>
      </c>
      <c r="AH12" s="126">
        <v>0.68480000000000008</v>
      </c>
      <c r="AI12" s="126">
        <v>0.74380000000000002</v>
      </c>
      <c r="AJ12" s="126">
        <v>0.74380000000000002</v>
      </c>
      <c r="AK12" s="126">
        <v>0.79954999999999998</v>
      </c>
      <c r="AL12" s="126">
        <v>0.83252999999999999</v>
      </c>
      <c r="AM12" s="126">
        <v>0.89373000000000002</v>
      </c>
      <c r="AN12" s="150">
        <v>0.93447000000000002</v>
      </c>
      <c r="AO12" s="126">
        <v>0.93447000000000002</v>
      </c>
      <c r="AP12" s="126">
        <v>0.97477000000000003</v>
      </c>
      <c r="AQ12" s="126">
        <v>0.97477000000000003</v>
      </c>
      <c r="AR12" s="126">
        <v>0.99857000000000007</v>
      </c>
      <c r="AS12" s="126">
        <v>1.0330700000000002</v>
      </c>
      <c r="AT12" s="126">
        <v>1.0330700000000002</v>
      </c>
      <c r="AU12" s="126">
        <v>1.0358700000000001</v>
      </c>
      <c r="AV12" s="126">
        <v>1.05087</v>
      </c>
      <c r="AW12" s="126">
        <v>1.12137</v>
      </c>
      <c r="AX12" s="126">
        <v>1.14977</v>
      </c>
      <c r="AY12" s="126">
        <v>1.2401599999999999</v>
      </c>
      <c r="AZ12" s="150">
        <v>1.26416</v>
      </c>
      <c r="BA12" s="126">
        <v>1.3106599999999999</v>
      </c>
      <c r="BB12" s="126">
        <v>1.3493599999999999</v>
      </c>
      <c r="BC12" s="126">
        <v>1.4087599999999998</v>
      </c>
      <c r="BD12" s="126">
        <v>1.4087599999999998</v>
      </c>
      <c r="BE12" s="126">
        <v>1.4227599999999998</v>
      </c>
      <c r="BF12" s="126">
        <v>1.4227599999999998</v>
      </c>
      <c r="BG12" s="126">
        <v>1.4745599999999999</v>
      </c>
      <c r="BH12" s="126">
        <v>1.48376</v>
      </c>
      <c r="BI12" s="126">
        <v>1.5587599999999999</v>
      </c>
      <c r="BJ12" s="126">
        <v>1.58876</v>
      </c>
      <c r="BK12" s="126">
        <v>1.63476</v>
      </c>
      <c r="BL12" s="126">
        <v>1.66736</v>
      </c>
      <c r="BM12" s="139">
        <v>1.6758599999999999</v>
      </c>
      <c r="BN12" s="126">
        <v>1.6898599999999999</v>
      </c>
      <c r="BO12" s="126">
        <v>1.74986</v>
      </c>
      <c r="BP12" s="126">
        <v>1.7648599999999999</v>
      </c>
      <c r="BQ12" s="126">
        <v>1.79026</v>
      </c>
      <c r="BR12" s="126">
        <v>1.79626</v>
      </c>
      <c r="BS12" s="126">
        <v>1.82626</v>
      </c>
      <c r="BT12" s="126">
        <v>1.8632599999999999</v>
      </c>
      <c r="BU12" s="126">
        <v>1.8632599999999999</v>
      </c>
      <c r="BV12" s="126">
        <v>1.8632599999999999</v>
      </c>
      <c r="BW12" s="126">
        <v>1.8632599999999999</v>
      </c>
      <c r="BX12" s="126">
        <v>1.8632599999999999</v>
      </c>
      <c r="BY12" s="126"/>
      <c r="BZ12" s="87">
        <f t="shared" si="0"/>
        <v>0.11749112369254378</v>
      </c>
      <c r="CA12" s="87">
        <f t="shared" si="1"/>
        <v>2.0169648429949189E-2</v>
      </c>
      <c r="CB12" s="88"/>
    </row>
    <row r="13" spans="2:80" s="40" customFormat="1" ht="12.75" customHeight="1" x14ac:dyDescent="0.3">
      <c r="B13" s="317"/>
      <c r="C13" s="110" t="s">
        <v>59</v>
      </c>
      <c r="D13" s="157">
        <v>0.123</v>
      </c>
      <c r="E13" s="139">
        <v>0.17099999999999999</v>
      </c>
      <c r="F13" s="126">
        <v>0.25800000000000001</v>
      </c>
      <c r="G13" s="126">
        <v>0.28500000000000003</v>
      </c>
      <c r="H13" s="126">
        <v>0.28500000000000003</v>
      </c>
      <c r="I13" s="126">
        <v>0.28500000000000003</v>
      </c>
      <c r="J13" s="126">
        <v>0.28500000000000003</v>
      </c>
      <c r="K13" s="126">
        <v>0.28500000000000003</v>
      </c>
      <c r="L13" s="126">
        <v>0.28500000000000003</v>
      </c>
      <c r="M13" s="126">
        <v>0.28500000000000003</v>
      </c>
      <c r="N13" s="126">
        <v>0.28500000000000003</v>
      </c>
      <c r="O13" s="126">
        <v>0.28500000000000003</v>
      </c>
      <c r="P13" s="150">
        <v>0.28500000000000003</v>
      </c>
      <c r="Q13" s="126">
        <v>0.28500000000000003</v>
      </c>
      <c r="R13" s="126">
        <v>0.28500000000000003</v>
      </c>
      <c r="S13" s="126">
        <v>0.31200000000000006</v>
      </c>
      <c r="T13" s="126">
        <v>0.37700000000000006</v>
      </c>
      <c r="U13" s="126">
        <v>0.46700000000000008</v>
      </c>
      <c r="V13" s="126">
        <v>0.51200000000000012</v>
      </c>
      <c r="W13" s="126">
        <v>0.55700000000000016</v>
      </c>
      <c r="X13" s="126">
        <v>0.5970000000000002</v>
      </c>
      <c r="Y13" s="126">
        <v>0.65650000000000019</v>
      </c>
      <c r="Z13" s="126">
        <v>0.67950000000000021</v>
      </c>
      <c r="AA13" s="126">
        <v>0.67950000000000021</v>
      </c>
      <c r="AB13" s="126">
        <v>0.75750000000000017</v>
      </c>
      <c r="AC13" s="139">
        <v>0.80250000000000021</v>
      </c>
      <c r="AD13" s="126">
        <v>0.88050000000000017</v>
      </c>
      <c r="AE13" s="126">
        <v>1.0425000000000002</v>
      </c>
      <c r="AF13" s="126">
        <v>1.1315000000000002</v>
      </c>
      <c r="AG13" s="126">
        <v>1.2600000000000002</v>
      </c>
      <c r="AH13" s="126">
        <v>1.3420000000000003</v>
      </c>
      <c r="AI13" s="126">
        <v>1.3420000000000003</v>
      </c>
      <c r="AJ13" s="126">
        <v>1.3420000000000003</v>
      </c>
      <c r="AK13" s="126">
        <v>1.3420000000000003</v>
      </c>
      <c r="AL13" s="126">
        <v>1.3780000000000003</v>
      </c>
      <c r="AM13" s="126">
        <v>1.4780000000000004</v>
      </c>
      <c r="AN13" s="150">
        <v>1.5365000000000004</v>
      </c>
      <c r="AO13" s="126">
        <v>1.5865000000000005</v>
      </c>
      <c r="AP13" s="126">
        <v>1.6235000000000004</v>
      </c>
      <c r="AQ13" s="126">
        <v>1.6235000000000004</v>
      </c>
      <c r="AR13" s="126">
        <v>1.6595000000000004</v>
      </c>
      <c r="AS13" s="126">
        <v>1.8083000000000005</v>
      </c>
      <c r="AT13" s="126">
        <v>1.8083000000000005</v>
      </c>
      <c r="AU13" s="126">
        <v>1.8083000000000005</v>
      </c>
      <c r="AV13" s="126">
        <v>1.8533000000000004</v>
      </c>
      <c r="AW13" s="126">
        <v>1.8808000000000005</v>
      </c>
      <c r="AX13" s="126">
        <v>1.9089000000000005</v>
      </c>
      <c r="AY13" s="126">
        <v>2.1049000000000007</v>
      </c>
      <c r="AZ13" s="150">
        <v>2.1399000000000008</v>
      </c>
      <c r="BA13" s="126">
        <v>2.1699000000000006</v>
      </c>
      <c r="BB13" s="126">
        <v>2.1699000000000006</v>
      </c>
      <c r="BC13" s="126">
        <v>2.3090000000000006</v>
      </c>
      <c r="BD13" s="126">
        <v>2.3819000000000008</v>
      </c>
      <c r="BE13" s="126">
        <v>2.4688000000000008</v>
      </c>
      <c r="BF13" s="126">
        <v>2.5038000000000009</v>
      </c>
      <c r="BG13" s="126">
        <v>2.5038000000000009</v>
      </c>
      <c r="BH13" s="126">
        <v>2.5538000000000007</v>
      </c>
      <c r="BI13" s="126">
        <v>2.5748000000000006</v>
      </c>
      <c r="BJ13" s="126">
        <v>2.6148000000000007</v>
      </c>
      <c r="BK13" s="126">
        <v>2.6828000000000007</v>
      </c>
      <c r="BL13" s="126">
        <v>2.8467000000000007</v>
      </c>
      <c r="BM13" s="139">
        <v>3.0405000000000006</v>
      </c>
      <c r="BN13" s="126">
        <v>3.0745000000000005</v>
      </c>
      <c r="BO13" s="126">
        <v>3.1125000000000003</v>
      </c>
      <c r="BP13" s="126">
        <v>3.1465000000000001</v>
      </c>
      <c r="BQ13" s="126">
        <v>3.1465000000000001</v>
      </c>
      <c r="BR13" s="126">
        <v>3.1465000000000001</v>
      </c>
      <c r="BS13" s="126">
        <v>3.1665000000000001</v>
      </c>
      <c r="BT13" s="126">
        <v>3.3165</v>
      </c>
      <c r="BU13" s="126">
        <v>3.3334999999999999</v>
      </c>
      <c r="BV13" s="126">
        <v>3.3334999999999999</v>
      </c>
      <c r="BW13" s="126">
        <v>3.3334999999999999</v>
      </c>
      <c r="BX13" s="126">
        <v>3.3334999999999999</v>
      </c>
      <c r="BY13" s="126"/>
      <c r="BZ13" s="87">
        <f t="shared" si="0"/>
        <v>0.17100502336038192</v>
      </c>
      <c r="CA13" s="87">
        <f t="shared" si="1"/>
        <v>3.6084885115998638E-2</v>
      </c>
      <c r="CB13" s="88"/>
    </row>
    <row r="14" spans="2:80" s="40" customFormat="1" ht="12.75" customHeight="1" x14ac:dyDescent="0.3">
      <c r="B14" s="317"/>
      <c r="C14" s="110" t="s">
        <v>54</v>
      </c>
      <c r="D14" s="157">
        <v>0.17899999999999999</v>
      </c>
      <c r="E14" s="139">
        <v>0.17899999999999999</v>
      </c>
      <c r="F14" s="126">
        <v>0.17899999999999999</v>
      </c>
      <c r="G14" s="126">
        <v>0.17899999999999999</v>
      </c>
      <c r="H14" s="126">
        <v>0.17899999999999999</v>
      </c>
      <c r="I14" s="126">
        <v>0.26900000000000002</v>
      </c>
      <c r="J14" s="126">
        <v>0.26900000000000002</v>
      </c>
      <c r="K14" s="126">
        <v>0.33200000000000002</v>
      </c>
      <c r="L14" s="126">
        <v>0.43200000000000005</v>
      </c>
      <c r="M14" s="126">
        <v>0.43200000000000005</v>
      </c>
      <c r="N14" s="126">
        <v>0.43200000000000005</v>
      </c>
      <c r="O14" s="126">
        <v>0.43200000000000005</v>
      </c>
      <c r="P14" s="150">
        <v>0.43200000000000005</v>
      </c>
      <c r="Q14" s="126">
        <v>0.43200000000000005</v>
      </c>
      <c r="R14" s="126">
        <v>0.51700000000000002</v>
      </c>
      <c r="S14" s="126">
        <v>0.51700000000000002</v>
      </c>
      <c r="T14" s="126">
        <v>0.51700000000000002</v>
      </c>
      <c r="U14" s="126">
        <v>0.59199999999999997</v>
      </c>
      <c r="V14" s="126">
        <v>0.59199999999999997</v>
      </c>
      <c r="W14" s="126">
        <v>0.59199999999999997</v>
      </c>
      <c r="X14" s="126">
        <v>0.79099999999999993</v>
      </c>
      <c r="Y14" s="126">
        <v>1.048</v>
      </c>
      <c r="Z14" s="126">
        <v>1.147</v>
      </c>
      <c r="AA14" s="126">
        <v>1.3220000000000001</v>
      </c>
      <c r="AB14" s="126">
        <v>1.5135000000000001</v>
      </c>
      <c r="AC14" s="139">
        <v>1.5135000000000001</v>
      </c>
      <c r="AD14" s="126">
        <v>1.6725000000000001</v>
      </c>
      <c r="AE14" s="126">
        <v>1.7675000000000001</v>
      </c>
      <c r="AF14" s="126">
        <v>1.7675000000000001</v>
      </c>
      <c r="AG14" s="126">
        <v>2.0674000000000001</v>
      </c>
      <c r="AH14" s="126">
        <v>2.3663000000000003</v>
      </c>
      <c r="AI14" s="126">
        <v>2.7053000000000003</v>
      </c>
      <c r="AJ14" s="126">
        <v>2.7053000000000003</v>
      </c>
      <c r="AK14" s="126">
        <v>2.8843000000000001</v>
      </c>
      <c r="AL14" s="126">
        <v>3.1873</v>
      </c>
      <c r="AM14" s="126">
        <v>3.4473000000000003</v>
      </c>
      <c r="AN14" s="150">
        <v>3.9824000000000002</v>
      </c>
      <c r="AO14" s="126">
        <v>3.9824000000000002</v>
      </c>
      <c r="AP14" s="126">
        <v>4.2174000000000005</v>
      </c>
      <c r="AQ14" s="126">
        <v>4.556</v>
      </c>
      <c r="AR14" s="126">
        <v>4.6310000000000002</v>
      </c>
      <c r="AS14" s="126">
        <v>4.6310000000000002</v>
      </c>
      <c r="AT14" s="126">
        <v>4.8250000000000002</v>
      </c>
      <c r="AU14" s="126">
        <v>4.9240000000000004</v>
      </c>
      <c r="AV14" s="126">
        <v>5.0120000000000005</v>
      </c>
      <c r="AW14" s="126">
        <v>5.1960000000000006</v>
      </c>
      <c r="AX14" s="126">
        <v>5.3510000000000009</v>
      </c>
      <c r="AY14" s="126">
        <v>5.7390000000000008</v>
      </c>
      <c r="AZ14" s="150">
        <v>5.926000000000001</v>
      </c>
      <c r="BA14" s="126">
        <v>6.1250000000000009</v>
      </c>
      <c r="BB14" s="126">
        <v>6.384500000000001</v>
      </c>
      <c r="BC14" s="126">
        <v>6.6390000000000011</v>
      </c>
      <c r="BD14" s="126">
        <v>6.6990000000000007</v>
      </c>
      <c r="BE14" s="126">
        <v>6.8980000000000006</v>
      </c>
      <c r="BF14" s="126">
        <v>7.089900000000001</v>
      </c>
      <c r="BG14" s="126">
        <v>7.4779000000000009</v>
      </c>
      <c r="BH14" s="126">
        <v>7.9259000000000013</v>
      </c>
      <c r="BI14" s="126">
        <v>8.3394000000000013</v>
      </c>
      <c r="BJ14" s="126">
        <v>9.0157000000000007</v>
      </c>
      <c r="BK14" s="126">
        <v>9.5137</v>
      </c>
      <c r="BL14" s="126">
        <v>9.8135999999999992</v>
      </c>
      <c r="BM14" s="139">
        <v>10.064599999999999</v>
      </c>
      <c r="BN14" s="126">
        <v>10.200599999999998</v>
      </c>
      <c r="BO14" s="126">
        <v>10.676599999999997</v>
      </c>
      <c r="BP14" s="126">
        <v>10.839599999999997</v>
      </c>
      <c r="BQ14" s="126">
        <v>11.097499999999997</v>
      </c>
      <c r="BR14" s="126">
        <v>11.347499999999997</v>
      </c>
      <c r="BS14" s="126">
        <v>11.542499999999997</v>
      </c>
      <c r="BT14" s="126">
        <v>12.071499999999997</v>
      </c>
      <c r="BU14" s="126">
        <v>12.171399999999997</v>
      </c>
      <c r="BV14" s="126">
        <v>12.171399999999997</v>
      </c>
      <c r="BW14" s="126">
        <v>12.171399999999997</v>
      </c>
      <c r="BX14" s="126">
        <v>12.171399999999997</v>
      </c>
      <c r="BY14" s="126"/>
      <c r="BZ14" s="87">
        <f t="shared" si="0"/>
        <v>0.24025841689084504</v>
      </c>
      <c r="CA14" s="87">
        <f t="shared" si="1"/>
        <v>0.13175448348608543</v>
      </c>
      <c r="CB14" s="88"/>
    </row>
    <row r="15" spans="2:80" s="40" customFormat="1" ht="12.75" customHeight="1" x14ac:dyDescent="0.3">
      <c r="B15" s="317"/>
      <c r="C15" s="110" t="s">
        <v>19</v>
      </c>
      <c r="D15" s="157">
        <v>0.49</v>
      </c>
      <c r="E15" s="139">
        <v>0.49</v>
      </c>
      <c r="F15" s="126">
        <v>0.49</v>
      </c>
      <c r="G15" s="126">
        <v>1.087</v>
      </c>
      <c r="H15" s="126">
        <v>1.087</v>
      </c>
      <c r="I15" s="126">
        <v>1.087</v>
      </c>
      <c r="J15" s="126">
        <v>1.5819999999999999</v>
      </c>
      <c r="K15" s="126">
        <v>1.5819999999999999</v>
      </c>
      <c r="L15" s="126">
        <v>1.5819999999999999</v>
      </c>
      <c r="M15" s="126">
        <v>1.5819999999999999</v>
      </c>
      <c r="N15" s="126">
        <v>1.5819999999999999</v>
      </c>
      <c r="O15" s="126">
        <v>1.5819999999999999</v>
      </c>
      <c r="P15" s="150">
        <v>1.5819999999999999</v>
      </c>
      <c r="Q15" s="126">
        <v>1.5819999999999999</v>
      </c>
      <c r="R15" s="126">
        <v>1.5819999999999999</v>
      </c>
      <c r="S15" s="126">
        <v>1.5819999999999999</v>
      </c>
      <c r="T15" s="126">
        <v>1.7819999999999998</v>
      </c>
      <c r="U15" s="126">
        <v>2.5619999999999998</v>
      </c>
      <c r="V15" s="126">
        <v>2.5619999999999998</v>
      </c>
      <c r="W15" s="126">
        <v>2.5619999999999998</v>
      </c>
      <c r="X15" s="126">
        <v>2.5619999999999998</v>
      </c>
      <c r="Y15" s="126">
        <v>3.0419999999999998</v>
      </c>
      <c r="Z15" s="126">
        <v>3.3719999999999999</v>
      </c>
      <c r="AA15" s="126">
        <v>3.8719999999999999</v>
      </c>
      <c r="AB15" s="126">
        <v>4.1669999999999998</v>
      </c>
      <c r="AC15" s="139">
        <v>4.617</v>
      </c>
      <c r="AD15" s="126">
        <v>4.617</v>
      </c>
      <c r="AE15" s="126">
        <v>4.8019999999999996</v>
      </c>
      <c r="AF15" s="126">
        <v>5.298</v>
      </c>
      <c r="AG15" s="126">
        <v>5.4580000000000002</v>
      </c>
      <c r="AH15" s="126">
        <v>5.5979999999999999</v>
      </c>
      <c r="AI15" s="126">
        <v>5.5979999999999999</v>
      </c>
      <c r="AJ15" s="126">
        <v>5.5979999999999999</v>
      </c>
      <c r="AK15" s="126">
        <v>5.5979999999999999</v>
      </c>
      <c r="AL15" s="126">
        <v>5.5979999999999999</v>
      </c>
      <c r="AM15" s="126">
        <v>5.5979999999999999</v>
      </c>
      <c r="AN15" s="150">
        <v>5.5979999999999999</v>
      </c>
      <c r="AO15" s="126">
        <v>5.5979999999999999</v>
      </c>
      <c r="AP15" s="126">
        <v>5.5979999999999999</v>
      </c>
      <c r="AQ15" s="126">
        <v>5.8280000000000003</v>
      </c>
      <c r="AR15" s="126">
        <v>6.6379999999999999</v>
      </c>
      <c r="AS15" s="126">
        <v>7.1369999999999996</v>
      </c>
      <c r="AT15" s="126">
        <v>7.6369999999999996</v>
      </c>
      <c r="AU15" s="126">
        <v>7.6369999999999996</v>
      </c>
      <c r="AV15" s="126">
        <v>7.6369999999999996</v>
      </c>
      <c r="AW15" s="126">
        <v>7.827</v>
      </c>
      <c r="AX15" s="126">
        <v>8.0549999999999997</v>
      </c>
      <c r="AY15" s="126">
        <v>8.9339999999999993</v>
      </c>
      <c r="AZ15" s="150">
        <v>9.9809999999999999</v>
      </c>
      <c r="BA15" s="126">
        <v>9.9809999999999999</v>
      </c>
      <c r="BB15" s="126">
        <v>10.48</v>
      </c>
      <c r="BC15" s="126">
        <v>10.805</v>
      </c>
      <c r="BD15" s="126">
        <v>10.805</v>
      </c>
      <c r="BE15" s="126">
        <v>11.629999999999999</v>
      </c>
      <c r="BF15" s="126">
        <v>12.129</v>
      </c>
      <c r="BG15" s="126">
        <v>12.129</v>
      </c>
      <c r="BH15" s="126">
        <v>13.427</v>
      </c>
      <c r="BI15" s="126">
        <v>13.427</v>
      </c>
      <c r="BJ15" s="126">
        <v>14.352</v>
      </c>
      <c r="BK15" s="126">
        <v>15.456</v>
      </c>
      <c r="BL15" s="126">
        <v>15.955</v>
      </c>
      <c r="BM15" s="139">
        <v>16.425000000000001</v>
      </c>
      <c r="BN15" s="126">
        <v>17.324999999999999</v>
      </c>
      <c r="BO15" s="126">
        <v>17.824999999999999</v>
      </c>
      <c r="BP15" s="126">
        <v>17.824999999999999</v>
      </c>
      <c r="BQ15" s="126">
        <v>18.323</v>
      </c>
      <c r="BR15" s="126">
        <v>19.222999999999999</v>
      </c>
      <c r="BS15" s="126">
        <v>19.91</v>
      </c>
      <c r="BT15" s="126">
        <v>19.91</v>
      </c>
      <c r="BU15" s="126">
        <v>19.91</v>
      </c>
      <c r="BV15" s="126">
        <v>19.91</v>
      </c>
      <c r="BW15" s="126">
        <v>19.91</v>
      </c>
      <c r="BX15" s="126">
        <v>19.91</v>
      </c>
      <c r="BY15" s="126"/>
      <c r="BZ15" s="87">
        <f t="shared" si="0"/>
        <v>0.2478846756502664</v>
      </c>
      <c r="CA15" s="87">
        <f t="shared" si="1"/>
        <v>0.21552424258573061</v>
      </c>
      <c r="CB15" s="88"/>
    </row>
    <row r="16" spans="2:80" s="40" customFormat="1" ht="12.75" customHeight="1" x14ac:dyDescent="0.3">
      <c r="B16" s="317"/>
      <c r="C16" s="110" t="s">
        <v>60</v>
      </c>
      <c r="D16" s="157">
        <v>2.08</v>
      </c>
      <c r="E16" s="139">
        <v>2.08</v>
      </c>
      <c r="F16" s="126">
        <v>3.1219999999999999</v>
      </c>
      <c r="G16" s="126">
        <v>3.1219999999999999</v>
      </c>
      <c r="H16" s="126">
        <v>5.1219999999999999</v>
      </c>
      <c r="I16" s="126">
        <v>5.1219999999999999</v>
      </c>
      <c r="J16" s="126">
        <v>5.1219999999999999</v>
      </c>
      <c r="K16" s="126">
        <v>5.1219999999999999</v>
      </c>
      <c r="L16" s="126">
        <v>5.6769999999999996</v>
      </c>
      <c r="M16" s="126">
        <v>5.6769999999999996</v>
      </c>
      <c r="N16" s="126">
        <v>7.657</v>
      </c>
      <c r="O16" s="126">
        <v>7.657</v>
      </c>
      <c r="P16" s="150">
        <v>7.657</v>
      </c>
      <c r="Q16" s="126">
        <v>8.407</v>
      </c>
      <c r="R16" s="126">
        <v>8.407</v>
      </c>
      <c r="S16" s="126">
        <v>10.317</v>
      </c>
      <c r="T16" s="126">
        <v>11.106999999999999</v>
      </c>
      <c r="U16" s="126">
        <v>11.806999999999999</v>
      </c>
      <c r="V16" s="126">
        <v>12.761999999999999</v>
      </c>
      <c r="W16" s="126">
        <v>13.661999999999999</v>
      </c>
      <c r="X16" s="126">
        <v>14.360999999999999</v>
      </c>
      <c r="Y16" s="126">
        <v>15.408999999999999</v>
      </c>
      <c r="Z16" s="126">
        <v>16.259</v>
      </c>
      <c r="AA16" s="126">
        <v>17.273</v>
      </c>
      <c r="AB16" s="126">
        <v>17.273</v>
      </c>
      <c r="AC16" s="139">
        <v>18.231999999999999</v>
      </c>
      <c r="AD16" s="126">
        <v>18.231999999999999</v>
      </c>
      <c r="AE16" s="126">
        <v>18.931999999999999</v>
      </c>
      <c r="AF16" s="126">
        <v>18.931999999999999</v>
      </c>
      <c r="AG16" s="126">
        <v>22.306999999999999</v>
      </c>
      <c r="AH16" s="126">
        <v>23.387</v>
      </c>
      <c r="AI16" s="126">
        <v>23.387</v>
      </c>
      <c r="AJ16" s="126">
        <v>23.387</v>
      </c>
      <c r="AK16" s="126">
        <v>23.387</v>
      </c>
      <c r="AL16" s="126">
        <v>23.387</v>
      </c>
      <c r="AM16" s="126">
        <v>25.376999999999999</v>
      </c>
      <c r="AN16" s="150">
        <v>26.875999999999998</v>
      </c>
      <c r="AO16" s="126">
        <v>26.875999999999998</v>
      </c>
      <c r="AP16" s="126">
        <v>26.875999999999998</v>
      </c>
      <c r="AQ16" s="126">
        <v>26.875999999999998</v>
      </c>
      <c r="AR16" s="126">
        <v>27.635999999999999</v>
      </c>
      <c r="AS16" s="126">
        <v>29.634999999999998</v>
      </c>
      <c r="AT16" s="126">
        <v>29.634999999999998</v>
      </c>
      <c r="AU16" s="126">
        <v>30.384999999999998</v>
      </c>
      <c r="AV16" s="126">
        <v>31.430099999999999</v>
      </c>
      <c r="AW16" s="126">
        <v>31.430099999999999</v>
      </c>
      <c r="AX16" s="126">
        <v>31.430099999999999</v>
      </c>
      <c r="AY16" s="126">
        <v>31.430099999999999</v>
      </c>
      <c r="AZ16" s="150">
        <v>35.092100000000002</v>
      </c>
      <c r="BA16" s="126">
        <v>37.6601</v>
      </c>
      <c r="BB16" s="126">
        <v>37.6601</v>
      </c>
      <c r="BC16" s="126">
        <v>39.760100000000001</v>
      </c>
      <c r="BD16" s="126">
        <v>39.760100000000001</v>
      </c>
      <c r="BE16" s="126">
        <v>39.760100000000001</v>
      </c>
      <c r="BF16" s="126">
        <v>39.760100000000001</v>
      </c>
      <c r="BG16" s="126">
        <v>40.430100000000003</v>
      </c>
      <c r="BH16" s="126">
        <v>40.430100000000003</v>
      </c>
      <c r="BI16" s="126">
        <v>40.430100000000003</v>
      </c>
      <c r="BJ16" s="126">
        <v>41.130100000000006</v>
      </c>
      <c r="BK16" s="126">
        <v>42.692100000000003</v>
      </c>
      <c r="BL16" s="126">
        <v>42.692100000000003</v>
      </c>
      <c r="BM16" s="139">
        <v>42.692100000000003</v>
      </c>
      <c r="BN16" s="126">
        <v>45.681100000000001</v>
      </c>
      <c r="BO16" s="126">
        <v>45.681100000000001</v>
      </c>
      <c r="BP16" s="126">
        <v>45.681100000000001</v>
      </c>
      <c r="BQ16" s="126">
        <v>46.481099999999998</v>
      </c>
      <c r="BR16" s="126">
        <v>48.381099999999996</v>
      </c>
      <c r="BS16" s="126">
        <v>49.331099999999999</v>
      </c>
      <c r="BT16" s="126">
        <v>50.323099999999997</v>
      </c>
      <c r="BU16" s="126">
        <v>50.323099999999997</v>
      </c>
      <c r="BV16" s="126">
        <v>50.323099999999997</v>
      </c>
      <c r="BW16" s="126">
        <v>50.323099999999997</v>
      </c>
      <c r="BX16" s="126">
        <v>50.323099999999997</v>
      </c>
      <c r="BY16" s="126"/>
      <c r="BZ16" s="87">
        <f t="shared" si="0"/>
        <v>0.17874501371448104</v>
      </c>
      <c r="CA16" s="87">
        <f t="shared" si="1"/>
        <v>0.54474374746690002</v>
      </c>
      <c r="CB16" s="88"/>
    </row>
    <row r="17" spans="2:82" s="40" customFormat="1" ht="12.75" customHeight="1" x14ac:dyDescent="0.3">
      <c r="B17" s="318"/>
      <c r="C17" s="112" t="s">
        <v>61</v>
      </c>
      <c r="D17" s="158">
        <v>0</v>
      </c>
      <c r="E17" s="140">
        <v>0</v>
      </c>
      <c r="F17" s="129">
        <v>0</v>
      </c>
      <c r="G17" s="129">
        <v>0</v>
      </c>
      <c r="H17" s="129">
        <v>0</v>
      </c>
      <c r="I17" s="129">
        <v>0</v>
      </c>
      <c r="J17" s="129">
        <v>0</v>
      </c>
      <c r="K17" s="129">
        <v>0</v>
      </c>
      <c r="L17" s="129">
        <v>0</v>
      </c>
      <c r="M17" s="129">
        <v>0</v>
      </c>
      <c r="N17" s="129">
        <v>0</v>
      </c>
      <c r="O17" s="129">
        <v>0</v>
      </c>
      <c r="P17" s="148">
        <v>0</v>
      </c>
      <c r="Q17" s="129">
        <v>0</v>
      </c>
      <c r="R17" s="129">
        <v>0</v>
      </c>
      <c r="S17" s="129">
        <v>0</v>
      </c>
      <c r="T17" s="129">
        <v>0</v>
      </c>
      <c r="U17" s="129">
        <v>0</v>
      </c>
      <c r="V17" s="129">
        <v>0</v>
      </c>
      <c r="W17" s="129">
        <v>0</v>
      </c>
      <c r="X17" s="129">
        <v>0</v>
      </c>
      <c r="Y17" s="129">
        <v>0</v>
      </c>
      <c r="Z17" s="129">
        <v>0</v>
      </c>
      <c r="AA17" s="129">
        <v>0</v>
      </c>
      <c r="AB17" s="129">
        <v>0</v>
      </c>
      <c r="AC17" s="140">
        <v>0</v>
      </c>
      <c r="AD17" s="129">
        <v>0</v>
      </c>
      <c r="AE17" s="129">
        <v>0</v>
      </c>
      <c r="AF17" s="129">
        <v>0</v>
      </c>
      <c r="AG17" s="129">
        <v>0</v>
      </c>
      <c r="AH17" s="129">
        <v>0</v>
      </c>
      <c r="AI17" s="129">
        <v>0</v>
      </c>
      <c r="AJ17" s="129">
        <v>0</v>
      </c>
      <c r="AK17" s="129">
        <v>0</v>
      </c>
      <c r="AL17" s="129">
        <v>0</v>
      </c>
      <c r="AM17" s="129">
        <v>0</v>
      </c>
      <c r="AN17" s="148">
        <v>0</v>
      </c>
      <c r="AO17" s="129">
        <v>0</v>
      </c>
      <c r="AP17" s="129">
        <v>0</v>
      </c>
      <c r="AQ17" s="129">
        <v>0</v>
      </c>
      <c r="AR17" s="129">
        <v>0</v>
      </c>
      <c r="AS17" s="129">
        <v>0</v>
      </c>
      <c r="AT17" s="129">
        <v>0</v>
      </c>
      <c r="AU17" s="129">
        <v>0</v>
      </c>
      <c r="AV17" s="129">
        <v>0</v>
      </c>
      <c r="AW17" s="129">
        <v>0</v>
      </c>
      <c r="AX17" s="129">
        <v>0</v>
      </c>
      <c r="AY17" s="129">
        <v>0</v>
      </c>
      <c r="AZ17" s="148">
        <v>0</v>
      </c>
      <c r="BA17" s="129">
        <v>0</v>
      </c>
      <c r="BB17" s="129">
        <v>0</v>
      </c>
      <c r="BC17" s="129">
        <v>2.2530000000000001</v>
      </c>
      <c r="BD17" s="129">
        <v>2.2530000000000001</v>
      </c>
      <c r="BE17" s="129">
        <v>2.2530000000000001</v>
      </c>
      <c r="BF17" s="129">
        <v>2.2530000000000001</v>
      </c>
      <c r="BG17" s="129">
        <v>2.2530000000000001</v>
      </c>
      <c r="BH17" s="129">
        <v>2.2530000000000001</v>
      </c>
      <c r="BI17" s="129">
        <v>2.2530000000000001</v>
      </c>
      <c r="BJ17" s="129">
        <v>2.2530000000000001</v>
      </c>
      <c r="BK17" s="129">
        <v>2.2530000000000001</v>
      </c>
      <c r="BL17" s="129">
        <v>2.2530000000000001</v>
      </c>
      <c r="BM17" s="140">
        <v>2.2530000000000001</v>
      </c>
      <c r="BN17" s="129">
        <v>2.2530000000000001</v>
      </c>
      <c r="BO17" s="129">
        <v>2.2530000000000001</v>
      </c>
      <c r="BP17" s="129">
        <v>2.2530000000000001</v>
      </c>
      <c r="BQ17" s="129">
        <v>2.2530000000000001</v>
      </c>
      <c r="BR17" s="129">
        <v>2.2530000000000001</v>
      </c>
      <c r="BS17" s="129">
        <v>2.2530000000000001</v>
      </c>
      <c r="BT17" s="129">
        <v>2.2530000000000001</v>
      </c>
      <c r="BU17" s="129">
        <v>2.2530000000000001</v>
      </c>
      <c r="BV17" s="129">
        <v>2.2530000000000001</v>
      </c>
      <c r="BW17" s="129">
        <v>2.2530000000000001</v>
      </c>
      <c r="BX17" s="129">
        <v>2.2530000000000001</v>
      </c>
      <c r="BY17" s="126"/>
      <c r="BZ17" s="87" t="s">
        <v>68</v>
      </c>
      <c r="CA17" s="87">
        <f t="shared" si="1"/>
        <v>2.4388554422182372E-2</v>
      </c>
      <c r="CB17" s="88"/>
    </row>
    <row r="18" spans="2:82" s="40" customFormat="1" ht="24" customHeight="1" x14ac:dyDescent="0.3">
      <c r="B18" s="91" t="s">
        <v>17</v>
      </c>
      <c r="C18" s="113" t="s">
        <v>14</v>
      </c>
      <c r="D18" s="67">
        <v>1.7289100000000002</v>
      </c>
      <c r="E18" s="131">
        <v>1.7289100000000002</v>
      </c>
      <c r="F18" s="125">
        <v>1.7289100000000002</v>
      </c>
      <c r="G18" s="125">
        <v>1.7289100000000002</v>
      </c>
      <c r="H18" s="125">
        <v>1.7289100000000002</v>
      </c>
      <c r="I18" s="125">
        <v>1.7289100000000002</v>
      </c>
      <c r="J18" s="125">
        <v>1.7289100000000002</v>
      </c>
      <c r="K18" s="125">
        <v>1.7289100000000002</v>
      </c>
      <c r="L18" s="125">
        <v>1.7289100000000002</v>
      </c>
      <c r="M18" s="125">
        <v>1.7289100000000002</v>
      </c>
      <c r="N18" s="125">
        <v>1.7289100000000002</v>
      </c>
      <c r="O18" s="125">
        <v>1.7289100000000002</v>
      </c>
      <c r="P18" s="149">
        <v>1.7289100000000002</v>
      </c>
      <c r="Q18" s="125">
        <v>1.7289100000000002</v>
      </c>
      <c r="R18" s="125">
        <v>1.7289100000000002</v>
      </c>
      <c r="S18" s="125">
        <v>1.7289100000000002</v>
      </c>
      <c r="T18" s="125">
        <v>1.7289100000000002</v>
      </c>
      <c r="U18" s="125">
        <v>1.7289100000000002</v>
      </c>
      <c r="V18" s="125">
        <v>1.7289100000000002</v>
      </c>
      <c r="W18" s="125">
        <v>1.7289100000000002</v>
      </c>
      <c r="X18" s="125">
        <v>1.7289100000000002</v>
      </c>
      <c r="Y18" s="125">
        <v>1.7289100000000002</v>
      </c>
      <c r="Z18" s="125">
        <v>1.7289100000000002</v>
      </c>
      <c r="AA18" s="125">
        <v>1.7289100000000002</v>
      </c>
      <c r="AB18" s="125">
        <v>1.7289100000000002</v>
      </c>
      <c r="AC18" s="131">
        <v>1.7289100000000002</v>
      </c>
      <c r="AD18" s="125">
        <v>1.7289100000000002</v>
      </c>
      <c r="AE18" s="125">
        <v>1.7289100000000002</v>
      </c>
      <c r="AF18" s="125">
        <v>1.7289100000000002</v>
      </c>
      <c r="AG18" s="125">
        <v>1.7289100000000002</v>
      </c>
      <c r="AH18" s="125">
        <v>1.7289100000000002</v>
      </c>
      <c r="AI18" s="125">
        <v>1.7289100000000002</v>
      </c>
      <c r="AJ18" s="125">
        <v>1.7289100000000002</v>
      </c>
      <c r="AK18" s="125">
        <v>1.7289100000000002</v>
      </c>
      <c r="AL18" s="125">
        <v>1.7289100000000002</v>
      </c>
      <c r="AM18" s="125">
        <v>1.7289100000000002</v>
      </c>
      <c r="AN18" s="149">
        <v>1.7289100000000002</v>
      </c>
      <c r="AO18" s="125">
        <v>1.7289100000000002</v>
      </c>
      <c r="AP18" s="125">
        <v>1.7289100000000002</v>
      </c>
      <c r="AQ18" s="125">
        <v>1.7289100000000002</v>
      </c>
      <c r="AR18" s="125">
        <v>1.7289100000000002</v>
      </c>
      <c r="AS18" s="125">
        <v>1.7289100000000002</v>
      </c>
      <c r="AT18" s="125">
        <v>1.7289100000000002</v>
      </c>
      <c r="AU18" s="125">
        <v>1.7289100000000002</v>
      </c>
      <c r="AV18" s="125">
        <v>1.7289100000000002</v>
      </c>
      <c r="AW18" s="125">
        <v>1.7289100000000002</v>
      </c>
      <c r="AX18" s="125">
        <v>1.7289100000000002</v>
      </c>
      <c r="AY18" s="125">
        <v>1.7289100000000002</v>
      </c>
      <c r="AZ18" s="149">
        <v>1.7289100000000002</v>
      </c>
      <c r="BA18" s="125">
        <v>1.7289100000000002</v>
      </c>
      <c r="BB18" s="125">
        <v>1.7289100000000002</v>
      </c>
      <c r="BC18" s="125">
        <v>1.7289100000000002</v>
      </c>
      <c r="BD18" s="125">
        <v>1.7289100000000002</v>
      </c>
      <c r="BE18" s="125">
        <v>1.7289100000000002</v>
      </c>
      <c r="BF18" s="125">
        <v>1.7289100000000002</v>
      </c>
      <c r="BG18" s="125">
        <v>1.7289100000000002</v>
      </c>
      <c r="BH18" s="125">
        <v>1.7289100000000002</v>
      </c>
      <c r="BI18" s="125">
        <v>1.7289100000000002</v>
      </c>
      <c r="BJ18" s="125">
        <v>1.7289100000000002</v>
      </c>
      <c r="BK18" s="125">
        <v>1.7289100000000002</v>
      </c>
      <c r="BL18" s="125">
        <v>1.7289100000000002</v>
      </c>
      <c r="BM18" s="131">
        <v>1.7289100000000002</v>
      </c>
      <c r="BN18" s="125">
        <v>1.7289100000000002</v>
      </c>
      <c r="BO18" s="125">
        <v>1.7289100000000002</v>
      </c>
      <c r="BP18" s="125">
        <v>1.7289100000000002</v>
      </c>
      <c r="BQ18" s="125">
        <v>1.7289100000000002</v>
      </c>
      <c r="BR18" s="125">
        <v>1.7289100000000002</v>
      </c>
      <c r="BS18" s="125">
        <v>1.7289100000000002</v>
      </c>
      <c r="BT18" s="125">
        <v>1.7289100000000002</v>
      </c>
      <c r="BU18" s="125">
        <v>1.7289100000000002</v>
      </c>
      <c r="BV18" s="125">
        <v>1.7289100000000002</v>
      </c>
      <c r="BW18" s="125">
        <v>1.7289100000000002</v>
      </c>
      <c r="BX18" s="125">
        <v>1.7289100000000002</v>
      </c>
      <c r="BY18" s="125"/>
      <c r="BZ18" s="89">
        <f>BX18/BL18-1</f>
        <v>0</v>
      </c>
      <c r="CA18" s="89">
        <f t="shared" si="1"/>
        <v>1.8715319851777778E-2</v>
      </c>
      <c r="CB18" s="90"/>
    </row>
    <row r="19" spans="2:82" s="40" customFormat="1" ht="24" customHeight="1" thickBot="1" x14ac:dyDescent="0.35">
      <c r="B19" s="307" t="s">
        <v>26</v>
      </c>
      <c r="C19" s="308"/>
      <c r="D19" s="159">
        <v>4.6745400000000004</v>
      </c>
      <c r="E19" s="141">
        <v>4.7225400000000004</v>
      </c>
      <c r="F19" s="130">
        <v>5.9100600000000005</v>
      </c>
      <c r="G19" s="130">
        <v>6.6225600000000009</v>
      </c>
      <c r="H19" s="130">
        <v>8.62256</v>
      </c>
      <c r="I19" s="130">
        <v>8.7125599999999999</v>
      </c>
      <c r="J19" s="130">
        <v>9.2075599999999991</v>
      </c>
      <c r="K19" s="130">
        <v>9.2730599999999992</v>
      </c>
      <c r="L19" s="130">
        <v>9.9280599999999986</v>
      </c>
      <c r="M19" s="130">
        <v>9.9819599999999991</v>
      </c>
      <c r="N19" s="130">
        <v>12.040959999999998</v>
      </c>
      <c r="O19" s="130">
        <v>12.076559999999999</v>
      </c>
      <c r="P19" s="151">
        <v>12.08536</v>
      </c>
      <c r="Q19" s="130">
        <v>12.955259999999999</v>
      </c>
      <c r="R19" s="130">
        <v>13.055159999999999</v>
      </c>
      <c r="S19" s="130">
        <v>15.007389999999999</v>
      </c>
      <c r="T19" s="130">
        <v>16.138289999999998</v>
      </c>
      <c r="U19" s="130">
        <v>17.865689999999997</v>
      </c>
      <c r="V19" s="130">
        <v>18.902689999999996</v>
      </c>
      <c r="W19" s="130">
        <v>19.897689999999997</v>
      </c>
      <c r="X19" s="130">
        <v>20.864788999999998</v>
      </c>
      <c r="Y19" s="130">
        <v>22.749488999999997</v>
      </c>
      <c r="Z19" s="130">
        <v>24.131488999999998</v>
      </c>
      <c r="AA19" s="130">
        <v>25.868388999999997</v>
      </c>
      <c r="AB19" s="130">
        <v>26.473288999999998</v>
      </c>
      <c r="AC19" s="141">
        <v>27.982088999999998</v>
      </c>
      <c r="AD19" s="130">
        <v>28.333288999999997</v>
      </c>
      <c r="AE19" s="130">
        <v>29.584038999999997</v>
      </c>
      <c r="AF19" s="130">
        <v>30.226638999999999</v>
      </c>
      <c r="AG19" s="130">
        <v>34.206038999999997</v>
      </c>
      <c r="AH19" s="130">
        <v>35.847638999999994</v>
      </c>
      <c r="AI19" s="130">
        <v>36.264238999999996</v>
      </c>
      <c r="AJ19" s="130">
        <v>36.264238999999996</v>
      </c>
      <c r="AK19" s="130">
        <v>36.507988999999995</v>
      </c>
      <c r="AL19" s="130">
        <v>36.879968999999996</v>
      </c>
      <c r="AM19" s="130">
        <v>39.304168999999995</v>
      </c>
      <c r="AN19" s="151">
        <v>41.452508999999992</v>
      </c>
      <c r="AO19" s="130">
        <v>41.502508999999989</v>
      </c>
      <c r="AP19" s="130">
        <v>41.81480899999999</v>
      </c>
      <c r="AQ19" s="130">
        <v>42.383408999999986</v>
      </c>
      <c r="AR19" s="130">
        <v>44.088208999999985</v>
      </c>
      <c r="AS19" s="130">
        <v>46.769508999999985</v>
      </c>
      <c r="AT19" s="130">
        <v>47.463508999999988</v>
      </c>
      <c r="AU19" s="130">
        <v>48.315308999999985</v>
      </c>
      <c r="AV19" s="130">
        <v>49.508408999999986</v>
      </c>
      <c r="AW19" s="130">
        <v>49.980408999999987</v>
      </c>
      <c r="AX19" s="130">
        <v>50.41990899999999</v>
      </c>
      <c r="AY19" s="130">
        <v>51.97329899999999</v>
      </c>
      <c r="AZ19" s="151">
        <v>56.928298999999988</v>
      </c>
      <c r="BA19" s="130">
        <v>59.771798999999987</v>
      </c>
      <c r="BB19" s="130">
        <v>60.568998999999984</v>
      </c>
      <c r="BC19" s="130">
        <v>65.699998999999991</v>
      </c>
      <c r="BD19" s="130">
        <v>65.832898999999998</v>
      </c>
      <c r="BE19" s="130">
        <v>66.957798999999994</v>
      </c>
      <c r="BF19" s="130">
        <v>67.68369899999999</v>
      </c>
      <c r="BG19" s="130">
        <v>68.793498999999997</v>
      </c>
      <c r="BH19" s="130">
        <v>70.598698999999996</v>
      </c>
      <c r="BI19" s="130">
        <v>71.108198999999999</v>
      </c>
      <c r="BJ19" s="130">
        <v>73.479499000000004</v>
      </c>
      <c r="BK19" s="130">
        <v>76.75749900000001</v>
      </c>
      <c r="BL19" s="130">
        <v>77.752899000000014</v>
      </c>
      <c r="BM19" s="141">
        <v>78.676199000000011</v>
      </c>
      <c r="BN19" s="130">
        <v>82.749199000000004</v>
      </c>
      <c r="BO19" s="130">
        <v>83.823199000000002</v>
      </c>
      <c r="BP19" s="130">
        <v>84.035199000000006</v>
      </c>
      <c r="BQ19" s="130">
        <v>85.616499000000005</v>
      </c>
      <c r="BR19" s="130">
        <v>88.672499000000002</v>
      </c>
      <c r="BS19" s="130">
        <v>90.554499000000007</v>
      </c>
      <c r="BT19" s="130">
        <v>92.262499000000005</v>
      </c>
      <c r="BU19" s="130">
        <v>92.379399000000006</v>
      </c>
      <c r="BV19" s="130">
        <v>92.379399000000006</v>
      </c>
      <c r="BW19" s="130">
        <v>92.379399000000006</v>
      </c>
      <c r="BX19" s="130">
        <v>92.379399000000006</v>
      </c>
      <c r="BY19" s="125"/>
      <c r="BZ19" s="89">
        <f>BX19/BL19-1</f>
        <v>0.18811517240019549</v>
      </c>
      <c r="CA19" s="89"/>
      <c r="CB19" s="90"/>
      <c r="CC19" s="95"/>
    </row>
    <row r="20" spans="2:82" s="40" customFormat="1" ht="24" customHeight="1" thickTop="1" x14ac:dyDescent="0.3">
      <c r="B20" s="49"/>
      <c r="C20" s="114"/>
      <c r="D20" s="150"/>
      <c r="E20" s="139"/>
      <c r="F20" s="126"/>
      <c r="G20" s="126"/>
      <c r="H20" s="126"/>
      <c r="I20" s="126"/>
      <c r="J20" s="126"/>
      <c r="K20" s="126"/>
      <c r="L20" s="126"/>
      <c r="M20" s="126"/>
      <c r="N20" s="126"/>
      <c r="O20" s="126"/>
      <c r="P20" s="150"/>
      <c r="Q20" s="126"/>
      <c r="R20" s="126"/>
      <c r="S20" s="126"/>
      <c r="T20" s="126"/>
      <c r="U20" s="126"/>
      <c r="V20" s="126"/>
      <c r="W20" s="126"/>
      <c r="X20" s="126"/>
      <c r="Y20" s="126"/>
      <c r="Z20" s="126"/>
      <c r="AA20" s="126"/>
      <c r="AB20" s="126"/>
      <c r="AC20" s="139"/>
      <c r="AD20" s="126"/>
      <c r="AE20" s="126"/>
      <c r="AF20" s="126"/>
      <c r="AG20" s="126"/>
      <c r="AH20" s="126"/>
      <c r="AI20" s="126"/>
      <c r="AJ20" s="126"/>
      <c r="AK20" s="126"/>
      <c r="AL20" s="126"/>
      <c r="AM20" s="126"/>
      <c r="AN20" s="150"/>
      <c r="AO20" s="126"/>
      <c r="AP20" s="126"/>
      <c r="AQ20" s="126"/>
      <c r="AR20" s="126"/>
      <c r="AS20" s="126"/>
      <c r="AT20" s="126"/>
      <c r="AU20" s="126"/>
      <c r="AV20" s="126"/>
      <c r="AW20" s="126"/>
      <c r="AX20" s="126"/>
      <c r="AY20" s="126"/>
      <c r="AZ20" s="150"/>
      <c r="BA20" s="126"/>
      <c r="BM20" s="211"/>
      <c r="BN20" s="156"/>
      <c r="BO20" s="156"/>
      <c r="BP20" s="156"/>
      <c r="BQ20" s="156"/>
      <c r="BR20" s="156"/>
      <c r="BS20" s="156"/>
      <c r="BT20" s="156"/>
      <c r="BU20" s="156"/>
      <c r="BV20" s="156"/>
      <c r="BW20" s="156"/>
      <c r="BX20" s="156"/>
      <c r="BZ20" s="89"/>
      <c r="CA20" s="87"/>
      <c r="CB20" s="88"/>
      <c r="CC20" s="94"/>
      <c r="CD20" s="43"/>
    </row>
    <row r="21" spans="2:82" s="40" customFormat="1" ht="14.4" x14ac:dyDescent="0.3">
      <c r="B21" s="97"/>
      <c r="C21" s="125" t="s">
        <v>27</v>
      </c>
      <c r="D21" s="150"/>
      <c r="E21" s="139"/>
      <c r="F21" s="126"/>
      <c r="G21" s="126"/>
      <c r="H21" s="126"/>
      <c r="I21" s="126"/>
      <c r="J21" s="126"/>
      <c r="K21" s="126"/>
      <c r="L21" s="126"/>
      <c r="M21" s="126"/>
      <c r="N21" s="126"/>
      <c r="O21" s="126"/>
      <c r="P21" s="150"/>
      <c r="Q21" s="126"/>
      <c r="R21" s="126"/>
      <c r="S21" s="126"/>
      <c r="T21" s="126"/>
      <c r="U21" s="126"/>
      <c r="V21" s="126"/>
      <c r="W21" s="126"/>
      <c r="X21" s="126"/>
      <c r="Y21" s="126"/>
      <c r="Z21" s="126"/>
      <c r="AA21" s="126"/>
      <c r="AB21" s="126"/>
      <c r="AC21" s="139"/>
      <c r="AD21" s="126"/>
      <c r="AE21" s="126"/>
      <c r="AF21" s="126"/>
      <c r="AG21" s="126"/>
      <c r="AH21" s="126"/>
      <c r="AI21" s="126"/>
      <c r="AJ21" s="126"/>
      <c r="AK21" s="126"/>
      <c r="AL21" s="126"/>
      <c r="AM21" s="126"/>
      <c r="AN21" s="150"/>
      <c r="AO21" s="126"/>
      <c r="AP21" s="126"/>
      <c r="AQ21" s="126"/>
      <c r="AR21" s="126"/>
      <c r="AS21" s="126"/>
      <c r="AT21" s="126"/>
      <c r="AU21" s="126"/>
      <c r="AV21" s="126"/>
      <c r="AW21" s="126"/>
      <c r="AX21" s="126"/>
      <c r="AY21" s="126"/>
      <c r="AZ21" s="150"/>
      <c r="BG21" s="156"/>
      <c r="BH21" s="125"/>
      <c r="BI21" s="125"/>
      <c r="BJ21" s="125"/>
      <c r="BK21" s="125"/>
      <c r="BL21" s="125"/>
      <c r="BM21" s="211"/>
      <c r="BN21" s="125"/>
      <c r="BO21" s="125"/>
      <c r="BP21" s="125"/>
      <c r="BQ21" s="125"/>
      <c r="BR21" s="125"/>
      <c r="BS21" s="125"/>
      <c r="BT21" s="125"/>
      <c r="BU21" s="125"/>
      <c r="BV21" s="125"/>
      <c r="BW21" s="125"/>
      <c r="BX21" s="125" t="s">
        <v>27</v>
      </c>
      <c r="BY21" s="125"/>
      <c r="BZ21" s="89"/>
      <c r="CA21" s="87"/>
      <c r="CB21" s="88"/>
    </row>
    <row r="22" spans="2:82" s="40" customFormat="1" ht="14.4" x14ac:dyDescent="0.3">
      <c r="B22" s="97"/>
      <c r="C22" s="108"/>
      <c r="D22" s="150"/>
      <c r="E22" s="139"/>
      <c r="F22" s="126"/>
      <c r="G22" s="126"/>
      <c r="H22" s="126"/>
      <c r="I22" s="126"/>
      <c r="J22" s="126"/>
      <c r="K22" s="126"/>
      <c r="L22" s="126"/>
      <c r="M22" s="126"/>
      <c r="N22" s="126"/>
      <c r="O22" s="126"/>
      <c r="P22" s="150"/>
      <c r="Q22" s="126"/>
      <c r="R22" s="126"/>
      <c r="S22" s="126"/>
      <c r="T22" s="126"/>
      <c r="U22" s="126"/>
      <c r="V22" s="126"/>
      <c r="W22" s="126"/>
      <c r="X22" s="126"/>
      <c r="Y22" s="126"/>
      <c r="Z22" s="126"/>
      <c r="AA22" s="126"/>
      <c r="AB22" s="126"/>
      <c r="AC22" s="139"/>
      <c r="AD22" s="126"/>
      <c r="AE22" s="126"/>
      <c r="AF22" s="126"/>
      <c r="AG22" s="126"/>
      <c r="AH22" s="126"/>
      <c r="AI22" s="126"/>
      <c r="AJ22" s="126"/>
      <c r="AK22" s="126"/>
      <c r="AL22" s="126"/>
      <c r="AM22" s="126"/>
      <c r="AN22" s="150"/>
      <c r="AO22" s="126"/>
      <c r="AP22" s="126"/>
      <c r="AQ22" s="126"/>
      <c r="AR22" s="126"/>
      <c r="AS22" s="126"/>
      <c r="AT22" s="126"/>
      <c r="AU22" s="126"/>
      <c r="AV22" s="126"/>
      <c r="AW22" s="126"/>
      <c r="AX22" s="126"/>
      <c r="AY22" s="126"/>
      <c r="AZ22" s="150"/>
      <c r="BA22" s="126"/>
      <c r="BB22" s="1"/>
      <c r="BM22" s="211"/>
      <c r="BN22" s="156"/>
      <c r="BO22" s="156"/>
      <c r="BP22" s="156"/>
      <c r="BQ22" s="156"/>
      <c r="BR22" s="156"/>
      <c r="BS22" s="156"/>
      <c r="BT22" s="156"/>
      <c r="BU22" s="156"/>
      <c r="BV22" s="156"/>
      <c r="BW22" s="156"/>
      <c r="BX22" s="156"/>
      <c r="BZ22" s="89"/>
      <c r="CA22" s="87"/>
      <c r="CB22" s="88"/>
    </row>
    <row r="23" spans="2:82" s="40" customFormat="1" ht="14.4" x14ac:dyDescent="0.3">
      <c r="B23" s="309" t="s">
        <v>15</v>
      </c>
      <c r="C23" s="111" t="s">
        <v>25</v>
      </c>
      <c r="D23" s="291">
        <v>0</v>
      </c>
      <c r="E23" s="132">
        <v>0</v>
      </c>
      <c r="F23" s="132">
        <v>0</v>
      </c>
      <c r="G23" s="132">
        <v>0</v>
      </c>
      <c r="H23" s="132">
        <v>0</v>
      </c>
      <c r="I23" s="132">
        <v>0</v>
      </c>
      <c r="J23" s="132">
        <v>0</v>
      </c>
      <c r="K23" s="132">
        <v>2</v>
      </c>
      <c r="L23" s="132">
        <v>2</v>
      </c>
      <c r="M23" s="132">
        <v>6</v>
      </c>
      <c r="N23" s="132">
        <v>13</v>
      </c>
      <c r="O23" s="132">
        <v>17</v>
      </c>
      <c r="P23" s="132">
        <v>18</v>
      </c>
      <c r="Q23" s="143">
        <v>24</v>
      </c>
      <c r="R23" s="132">
        <v>25</v>
      </c>
      <c r="S23" s="132">
        <v>27</v>
      </c>
      <c r="T23" s="132">
        <v>33</v>
      </c>
      <c r="U23" s="132">
        <v>37</v>
      </c>
      <c r="V23" s="132">
        <v>39</v>
      </c>
      <c r="W23" s="132">
        <v>41</v>
      </c>
      <c r="X23" s="132">
        <v>43</v>
      </c>
      <c r="Y23" s="132">
        <v>47</v>
      </c>
      <c r="Z23" s="132">
        <v>50</v>
      </c>
      <c r="AA23" s="132">
        <v>54</v>
      </c>
      <c r="AB23" s="155">
        <v>55</v>
      </c>
      <c r="AC23" s="132">
        <v>56</v>
      </c>
      <c r="AD23" s="132">
        <v>59</v>
      </c>
      <c r="AE23" s="132">
        <v>61</v>
      </c>
      <c r="AF23" s="132">
        <v>62</v>
      </c>
      <c r="AG23" s="132">
        <v>62</v>
      </c>
      <c r="AH23" s="132">
        <v>62</v>
      </c>
      <c r="AI23" s="132">
        <v>64</v>
      </c>
      <c r="AJ23" s="132">
        <v>64</v>
      </c>
      <c r="AK23" s="132">
        <v>65</v>
      </c>
      <c r="AL23" s="132">
        <v>65</v>
      </c>
      <c r="AM23" s="132">
        <v>66</v>
      </c>
      <c r="AN23" s="155">
        <v>67</v>
      </c>
      <c r="AO23" s="132">
        <v>67</v>
      </c>
      <c r="AP23" s="132">
        <v>67</v>
      </c>
      <c r="AQ23" s="132">
        <v>67</v>
      </c>
      <c r="AR23" s="132">
        <v>67</v>
      </c>
      <c r="AS23" s="132">
        <v>67</v>
      </c>
      <c r="AT23" s="132">
        <v>67</v>
      </c>
      <c r="AU23" s="132">
        <v>67</v>
      </c>
      <c r="AV23" s="132">
        <v>67</v>
      </c>
      <c r="AW23" s="132">
        <v>67</v>
      </c>
      <c r="AX23" s="132">
        <v>67</v>
      </c>
      <c r="AY23" s="132">
        <v>67</v>
      </c>
      <c r="AZ23" s="132">
        <v>67</v>
      </c>
      <c r="BA23" s="143">
        <v>67</v>
      </c>
      <c r="BB23" s="132">
        <v>67</v>
      </c>
      <c r="BC23" s="132">
        <v>67</v>
      </c>
      <c r="BD23" s="132">
        <v>67</v>
      </c>
      <c r="BE23" s="132">
        <v>67</v>
      </c>
      <c r="BF23" s="132">
        <v>67</v>
      </c>
      <c r="BG23" s="132">
        <v>67</v>
      </c>
      <c r="BH23" s="132">
        <v>67</v>
      </c>
      <c r="BI23" s="132">
        <v>67</v>
      </c>
      <c r="BJ23" s="132">
        <v>67</v>
      </c>
      <c r="BK23" s="132">
        <v>67</v>
      </c>
      <c r="BL23" s="132">
        <v>67</v>
      </c>
      <c r="BM23" s="143">
        <v>67</v>
      </c>
      <c r="BN23" s="132">
        <v>67</v>
      </c>
      <c r="BO23" s="132">
        <v>67</v>
      </c>
      <c r="BP23" s="132">
        <v>67</v>
      </c>
      <c r="BQ23" s="132">
        <v>67</v>
      </c>
      <c r="BR23" s="132">
        <v>67</v>
      </c>
      <c r="BS23" s="132">
        <v>67</v>
      </c>
      <c r="BT23" s="132">
        <v>67</v>
      </c>
      <c r="BU23" s="132">
        <v>67</v>
      </c>
      <c r="BV23" s="132">
        <v>67</v>
      </c>
      <c r="BW23" s="132">
        <v>67</v>
      </c>
      <c r="BX23" s="132">
        <v>67</v>
      </c>
      <c r="BY23" s="35"/>
      <c r="BZ23" s="89">
        <f t="shared" ref="BZ23:BZ31" si="2">BX23/BL23-1</f>
        <v>0</v>
      </c>
      <c r="CA23" s="89">
        <f t="shared" ref="CA23:CA33" si="3">BX23/$BX$34</f>
        <v>8.9932885906040275E-2</v>
      </c>
      <c r="CB23" s="90"/>
    </row>
    <row r="24" spans="2:82" s="40" customFormat="1" ht="14.4" x14ac:dyDescent="0.3">
      <c r="B24" s="300"/>
      <c r="C24" s="110" t="s">
        <v>23</v>
      </c>
      <c r="D24" s="292">
        <v>0</v>
      </c>
      <c r="E24" s="127">
        <v>0</v>
      </c>
      <c r="F24" s="127">
        <v>0</v>
      </c>
      <c r="G24" s="127">
        <v>0</v>
      </c>
      <c r="H24" s="127">
        <v>0</v>
      </c>
      <c r="I24" s="127">
        <v>0</v>
      </c>
      <c r="J24" s="127">
        <v>0</v>
      </c>
      <c r="K24" s="127">
        <v>2</v>
      </c>
      <c r="L24" s="127">
        <v>2</v>
      </c>
      <c r="M24" s="127">
        <v>5</v>
      </c>
      <c r="N24" s="127">
        <v>11</v>
      </c>
      <c r="O24" s="127">
        <v>15</v>
      </c>
      <c r="P24" s="127">
        <v>16</v>
      </c>
      <c r="Q24" s="142">
        <v>20</v>
      </c>
      <c r="R24" s="127">
        <v>21</v>
      </c>
      <c r="S24" s="127">
        <v>23</v>
      </c>
      <c r="T24" s="127">
        <v>28</v>
      </c>
      <c r="U24" s="127">
        <v>31</v>
      </c>
      <c r="V24" s="127">
        <v>32</v>
      </c>
      <c r="W24" s="127">
        <v>33</v>
      </c>
      <c r="X24" s="127">
        <v>35</v>
      </c>
      <c r="Y24" s="127">
        <v>39</v>
      </c>
      <c r="Z24" s="127">
        <v>41</v>
      </c>
      <c r="AA24" s="127">
        <v>45</v>
      </c>
      <c r="AB24" s="153">
        <v>46</v>
      </c>
      <c r="AC24" s="127">
        <v>46</v>
      </c>
      <c r="AD24" s="127">
        <v>49</v>
      </c>
      <c r="AE24" s="127">
        <v>51</v>
      </c>
      <c r="AF24" s="127">
        <v>51</v>
      </c>
      <c r="AG24" s="127">
        <v>51</v>
      </c>
      <c r="AH24" s="127">
        <v>51</v>
      </c>
      <c r="AI24" s="127">
        <v>53</v>
      </c>
      <c r="AJ24" s="127">
        <v>53</v>
      </c>
      <c r="AK24" s="127">
        <v>54</v>
      </c>
      <c r="AL24" s="127">
        <v>54</v>
      </c>
      <c r="AM24" s="127">
        <v>55</v>
      </c>
      <c r="AN24" s="153">
        <v>56</v>
      </c>
      <c r="AO24" s="127">
        <v>56</v>
      </c>
      <c r="AP24" s="127">
        <v>56</v>
      </c>
      <c r="AQ24" s="127">
        <v>56</v>
      </c>
      <c r="AR24" s="127">
        <v>56</v>
      </c>
      <c r="AS24" s="127">
        <v>56</v>
      </c>
      <c r="AT24" s="127">
        <v>56</v>
      </c>
      <c r="AU24" s="127">
        <v>56</v>
      </c>
      <c r="AV24" s="127">
        <v>56</v>
      </c>
      <c r="AW24" s="127">
        <v>56</v>
      </c>
      <c r="AX24" s="127">
        <v>56</v>
      </c>
      <c r="AY24" s="127">
        <v>56</v>
      </c>
      <c r="AZ24" s="127">
        <v>56</v>
      </c>
      <c r="BA24" s="142">
        <v>56</v>
      </c>
      <c r="BB24" s="127">
        <v>56</v>
      </c>
      <c r="BC24" s="127">
        <v>56</v>
      </c>
      <c r="BD24" s="127">
        <v>56</v>
      </c>
      <c r="BE24" s="127">
        <v>56</v>
      </c>
      <c r="BF24" s="127">
        <v>56</v>
      </c>
      <c r="BG24" s="127">
        <v>56</v>
      </c>
      <c r="BH24" s="127">
        <v>56</v>
      </c>
      <c r="BI24" s="127">
        <v>56</v>
      </c>
      <c r="BJ24" s="127">
        <v>56</v>
      </c>
      <c r="BK24" s="127">
        <v>56</v>
      </c>
      <c r="BL24" s="127">
        <v>56</v>
      </c>
      <c r="BM24" s="142">
        <v>56</v>
      </c>
      <c r="BN24" s="127">
        <v>56</v>
      </c>
      <c r="BO24" s="127">
        <v>56</v>
      </c>
      <c r="BP24" s="127">
        <v>56</v>
      </c>
      <c r="BQ24" s="127">
        <v>56</v>
      </c>
      <c r="BR24" s="127">
        <v>56</v>
      </c>
      <c r="BS24" s="127">
        <v>56</v>
      </c>
      <c r="BT24" s="127">
        <v>56</v>
      </c>
      <c r="BU24" s="127">
        <v>56</v>
      </c>
      <c r="BV24" s="127">
        <v>56</v>
      </c>
      <c r="BW24" s="127">
        <v>56</v>
      </c>
      <c r="BX24" s="127">
        <v>56</v>
      </c>
      <c r="BY24" s="127"/>
      <c r="BZ24" s="87">
        <f t="shared" si="2"/>
        <v>0</v>
      </c>
      <c r="CA24" s="87">
        <f t="shared" si="3"/>
        <v>7.5167785234899323E-2</v>
      </c>
      <c r="CB24" s="88"/>
    </row>
    <row r="25" spans="2:82" x14ac:dyDescent="0.25">
      <c r="B25" s="310"/>
      <c r="C25" s="112" t="s">
        <v>59</v>
      </c>
      <c r="D25" s="293">
        <v>0</v>
      </c>
      <c r="E25" s="133">
        <v>0</v>
      </c>
      <c r="F25" s="133">
        <v>0</v>
      </c>
      <c r="G25" s="133">
        <v>0</v>
      </c>
      <c r="H25" s="133">
        <v>0</v>
      </c>
      <c r="I25" s="133">
        <v>0</v>
      </c>
      <c r="J25" s="133">
        <v>0</v>
      </c>
      <c r="K25" s="133">
        <v>0</v>
      </c>
      <c r="L25" s="133">
        <v>0</v>
      </c>
      <c r="M25" s="133">
        <v>1</v>
      </c>
      <c r="N25" s="133">
        <v>2</v>
      </c>
      <c r="O25" s="133">
        <v>2</v>
      </c>
      <c r="P25" s="133">
        <v>2</v>
      </c>
      <c r="Q25" s="144">
        <v>4</v>
      </c>
      <c r="R25" s="133">
        <v>4</v>
      </c>
      <c r="S25" s="133">
        <v>4</v>
      </c>
      <c r="T25" s="133">
        <v>5</v>
      </c>
      <c r="U25" s="133">
        <v>6</v>
      </c>
      <c r="V25" s="133">
        <v>7</v>
      </c>
      <c r="W25" s="133">
        <v>8</v>
      </c>
      <c r="X25" s="133">
        <v>8</v>
      </c>
      <c r="Y25" s="133">
        <v>8</v>
      </c>
      <c r="Z25" s="133">
        <v>9</v>
      </c>
      <c r="AA25" s="133">
        <v>9</v>
      </c>
      <c r="AB25" s="152">
        <v>9</v>
      </c>
      <c r="AC25" s="133">
        <v>10</v>
      </c>
      <c r="AD25" s="133">
        <v>10</v>
      </c>
      <c r="AE25" s="133">
        <v>10</v>
      </c>
      <c r="AF25" s="133">
        <v>11</v>
      </c>
      <c r="AG25" s="133">
        <v>11</v>
      </c>
      <c r="AH25" s="133">
        <v>11</v>
      </c>
      <c r="AI25" s="133">
        <v>11</v>
      </c>
      <c r="AJ25" s="133">
        <v>11</v>
      </c>
      <c r="AK25" s="133">
        <v>11</v>
      </c>
      <c r="AL25" s="133">
        <v>11</v>
      </c>
      <c r="AM25" s="133">
        <v>11</v>
      </c>
      <c r="AN25" s="152">
        <v>11</v>
      </c>
      <c r="AO25" s="133">
        <v>11</v>
      </c>
      <c r="AP25" s="133">
        <v>11</v>
      </c>
      <c r="AQ25" s="133">
        <v>11</v>
      </c>
      <c r="AR25" s="133">
        <v>11</v>
      </c>
      <c r="AS25" s="133">
        <v>11</v>
      </c>
      <c r="AT25" s="133">
        <v>11</v>
      </c>
      <c r="AU25" s="133">
        <v>11</v>
      </c>
      <c r="AV25" s="133">
        <v>11</v>
      </c>
      <c r="AW25" s="133">
        <v>11</v>
      </c>
      <c r="AX25" s="133">
        <v>11</v>
      </c>
      <c r="AY25" s="133">
        <v>11</v>
      </c>
      <c r="AZ25" s="133">
        <v>11</v>
      </c>
      <c r="BA25" s="144">
        <v>11</v>
      </c>
      <c r="BB25" s="133">
        <v>11</v>
      </c>
      <c r="BC25" s="133">
        <v>11</v>
      </c>
      <c r="BD25" s="133">
        <v>11</v>
      </c>
      <c r="BE25" s="133">
        <v>11</v>
      </c>
      <c r="BF25" s="133">
        <v>11</v>
      </c>
      <c r="BG25" s="133">
        <v>11</v>
      </c>
      <c r="BH25" s="133">
        <v>11</v>
      </c>
      <c r="BI25" s="133">
        <v>11</v>
      </c>
      <c r="BJ25" s="133">
        <v>11</v>
      </c>
      <c r="BK25" s="133">
        <v>11</v>
      </c>
      <c r="BL25" s="133">
        <v>11</v>
      </c>
      <c r="BM25" s="144">
        <v>11</v>
      </c>
      <c r="BN25" s="133">
        <v>11</v>
      </c>
      <c r="BO25" s="133">
        <v>11</v>
      </c>
      <c r="BP25" s="133">
        <v>11</v>
      </c>
      <c r="BQ25" s="133">
        <v>11</v>
      </c>
      <c r="BR25" s="133">
        <v>11</v>
      </c>
      <c r="BS25" s="133">
        <v>11</v>
      </c>
      <c r="BT25" s="133">
        <v>11</v>
      </c>
      <c r="BU25" s="133">
        <v>11</v>
      </c>
      <c r="BV25" s="133">
        <v>11</v>
      </c>
      <c r="BW25" s="133">
        <v>11</v>
      </c>
      <c r="BX25" s="133">
        <v>11</v>
      </c>
      <c r="BY25" s="127"/>
      <c r="BZ25" s="87">
        <f t="shared" si="2"/>
        <v>0</v>
      </c>
      <c r="CA25" s="87">
        <f t="shared" si="3"/>
        <v>1.4765100671140939E-2</v>
      </c>
      <c r="CB25" s="88"/>
    </row>
    <row r="26" spans="2:82" ht="12.75" customHeight="1" x14ac:dyDescent="0.25">
      <c r="B26" s="316" t="s">
        <v>16</v>
      </c>
      <c r="C26" s="111" t="s">
        <v>25</v>
      </c>
      <c r="D26" s="155">
        <v>28</v>
      </c>
      <c r="E26" s="132">
        <v>29</v>
      </c>
      <c r="F26" s="132">
        <v>42</v>
      </c>
      <c r="G26" s="132">
        <v>63</v>
      </c>
      <c r="H26" s="132">
        <v>64</v>
      </c>
      <c r="I26" s="132">
        <v>65</v>
      </c>
      <c r="J26" s="132">
        <v>66</v>
      </c>
      <c r="K26" s="132">
        <v>67</v>
      </c>
      <c r="L26" s="132">
        <v>69</v>
      </c>
      <c r="M26" s="132">
        <v>69</v>
      </c>
      <c r="N26" s="132">
        <v>72</v>
      </c>
      <c r="O26" s="132">
        <v>72</v>
      </c>
      <c r="P26" s="132">
        <v>72</v>
      </c>
      <c r="Q26" s="143">
        <v>73</v>
      </c>
      <c r="R26" s="132">
        <v>74</v>
      </c>
      <c r="S26" s="132">
        <v>77</v>
      </c>
      <c r="T26" s="132">
        <v>82</v>
      </c>
      <c r="U26" s="132">
        <v>91</v>
      </c>
      <c r="V26" s="132">
        <v>94</v>
      </c>
      <c r="W26" s="132">
        <v>96</v>
      </c>
      <c r="X26" s="132">
        <v>102</v>
      </c>
      <c r="Y26" s="132">
        <v>114</v>
      </c>
      <c r="Z26" s="132">
        <v>120</v>
      </c>
      <c r="AA26" s="132">
        <v>127</v>
      </c>
      <c r="AB26" s="155">
        <v>135</v>
      </c>
      <c r="AC26" s="132">
        <v>143</v>
      </c>
      <c r="AD26" s="132">
        <v>159</v>
      </c>
      <c r="AE26" s="132">
        <v>174</v>
      </c>
      <c r="AF26" s="132">
        <v>181</v>
      </c>
      <c r="AG26" s="132">
        <v>193</v>
      </c>
      <c r="AH26" s="132">
        <v>206</v>
      </c>
      <c r="AI26" s="132">
        <v>214</v>
      </c>
      <c r="AJ26" s="132">
        <v>214</v>
      </c>
      <c r="AK26" s="132">
        <v>224</v>
      </c>
      <c r="AL26" s="132">
        <v>234</v>
      </c>
      <c r="AM26" s="132">
        <v>245</v>
      </c>
      <c r="AN26" s="155">
        <v>260</v>
      </c>
      <c r="AO26" s="132">
        <v>261</v>
      </c>
      <c r="AP26" s="132">
        <v>269</v>
      </c>
      <c r="AQ26" s="132">
        <v>274</v>
      </c>
      <c r="AR26" s="132">
        <v>281</v>
      </c>
      <c r="AS26" s="132">
        <v>293</v>
      </c>
      <c r="AT26" s="132">
        <v>296</v>
      </c>
      <c r="AU26" s="132">
        <v>300</v>
      </c>
      <c r="AV26" s="132">
        <v>304</v>
      </c>
      <c r="AW26" s="132">
        <v>314</v>
      </c>
      <c r="AX26" s="132">
        <v>322</v>
      </c>
      <c r="AY26" s="132">
        <v>343</v>
      </c>
      <c r="AZ26" s="132">
        <v>354</v>
      </c>
      <c r="BA26" s="143">
        <v>363</v>
      </c>
      <c r="BB26" s="132">
        <v>371</v>
      </c>
      <c r="BC26" s="132">
        <v>388</v>
      </c>
      <c r="BD26" s="132">
        <v>392</v>
      </c>
      <c r="BE26" s="132">
        <v>400</v>
      </c>
      <c r="BF26" s="132">
        <v>404</v>
      </c>
      <c r="BG26" s="132">
        <v>413</v>
      </c>
      <c r="BH26" s="132">
        <v>425</v>
      </c>
      <c r="BI26" s="132">
        <v>437</v>
      </c>
      <c r="BJ26" s="132">
        <v>452</v>
      </c>
      <c r="BK26" s="132">
        <v>468</v>
      </c>
      <c r="BL26" s="132">
        <v>479</v>
      </c>
      <c r="BM26" s="143">
        <v>490</v>
      </c>
      <c r="BN26" s="132">
        <v>498</v>
      </c>
      <c r="BO26" s="132">
        <v>512</v>
      </c>
      <c r="BP26" s="132">
        <v>516</v>
      </c>
      <c r="BQ26" s="132">
        <v>523</v>
      </c>
      <c r="BR26" s="132">
        <v>530</v>
      </c>
      <c r="BS26" s="132">
        <v>538</v>
      </c>
      <c r="BT26" s="132">
        <v>552</v>
      </c>
      <c r="BU26" s="132">
        <v>554</v>
      </c>
      <c r="BV26" s="132">
        <v>554</v>
      </c>
      <c r="BW26" s="132">
        <v>554</v>
      </c>
      <c r="BX26" s="132">
        <v>554</v>
      </c>
      <c r="BY26" s="35"/>
      <c r="BZ26" s="89">
        <f t="shared" si="2"/>
        <v>0.15657620041753662</v>
      </c>
      <c r="CA26" s="89">
        <f t="shared" si="3"/>
        <v>0.74362416107382545</v>
      </c>
      <c r="CB26" s="90"/>
    </row>
    <row r="27" spans="2:82" s="40" customFormat="1" ht="12.75" customHeight="1" x14ac:dyDescent="0.3">
      <c r="B27" s="317"/>
      <c r="C27" s="110" t="s">
        <v>23</v>
      </c>
      <c r="D27" s="52">
        <v>17</v>
      </c>
      <c r="E27" s="127">
        <v>17</v>
      </c>
      <c r="F27" s="127">
        <v>25</v>
      </c>
      <c r="G27" s="127">
        <v>42</v>
      </c>
      <c r="H27" s="127">
        <v>42</v>
      </c>
      <c r="I27" s="127">
        <v>42</v>
      </c>
      <c r="J27" s="127">
        <v>42</v>
      </c>
      <c r="K27" s="127">
        <v>42</v>
      </c>
      <c r="L27" s="127">
        <v>42</v>
      </c>
      <c r="M27" s="127">
        <v>42</v>
      </c>
      <c r="N27" s="127">
        <v>43</v>
      </c>
      <c r="O27" s="127">
        <v>43</v>
      </c>
      <c r="P27" s="127">
        <v>43</v>
      </c>
      <c r="Q27" s="142">
        <v>43</v>
      </c>
      <c r="R27" s="127">
        <v>43</v>
      </c>
      <c r="S27" s="127">
        <v>44</v>
      </c>
      <c r="T27" s="127">
        <v>45</v>
      </c>
      <c r="U27" s="127">
        <v>47</v>
      </c>
      <c r="V27" s="127">
        <v>48</v>
      </c>
      <c r="W27" s="127">
        <v>48</v>
      </c>
      <c r="X27" s="127">
        <v>50</v>
      </c>
      <c r="Y27" s="127">
        <v>54</v>
      </c>
      <c r="Z27" s="127">
        <v>56</v>
      </c>
      <c r="AA27" s="127">
        <v>59</v>
      </c>
      <c r="AB27" s="153">
        <v>62</v>
      </c>
      <c r="AC27" s="127">
        <v>66</v>
      </c>
      <c r="AD27" s="127">
        <v>78</v>
      </c>
      <c r="AE27" s="127">
        <v>86</v>
      </c>
      <c r="AF27" s="127">
        <v>89</v>
      </c>
      <c r="AG27" s="127">
        <v>91</v>
      </c>
      <c r="AH27" s="127">
        <v>96</v>
      </c>
      <c r="AI27" s="127">
        <v>100</v>
      </c>
      <c r="AJ27" s="127">
        <v>100</v>
      </c>
      <c r="AK27" s="127">
        <v>108</v>
      </c>
      <c r="AL27" s="127">
        <v>113</v>
      </c>
      <c r="AM27" s="127">
        <v>118</v>
      </c>
      <c r="AN27" s="153">
        <v>124</v>
      </c>
      <c r="AO27" s="127">
        <v>124</v>
      </c>
      <c r="AP27" s="127">
        <v>128</v>
      </c>
      <c r="AQ27" s="127">
        <v>128</v>
      </c>
      <c r="AR27" s="127">
        <v>130</v>
      </c>
      <c r="AS27" s="127">
        <v>135</v>
      </c>
      <c r="AT27" s="127">
        <v>135</v>
      </c>
      <c r="AU27" s="127">
        <v>137</v>
      </c>
      <c r="AV27" s="127">
        <v>138</v>
      </c>
      <c r="AW27" s="127">
        <v>144</v>
      </c>
      <c r="AX27" s="127">
        <v>148</v>
      </c>
      <c r="AY27" s="127">
        <v>157</v>
      </c>
      <c r="AZ27" s="127">
        <v>159</v>
      </c>
      <c r="BA27" s="142">
        <v>163</v>
      </c>
      <c r="BB27" s="127">
        <v>167</v>
      </c>
      <c r="BC27" s="127">
        <v>172</v>
      </c>
      <c r="BD27" s="127">
        <v>172</v>
      </c>
      <c r="BE27" s="127">
        <v>173</v>
      </c>
      <c r="BF27" s="127">
        <v>173</v>
      </c>
      <c r="BG27" s="127">
        <v>177</v>
      </c>
      <c r="BH27" s="127">
        <v>178</v>
      </c>
      <c r="BI27" s="127">
        <v>184</v>
      </c>
      <c r="BJ27" s="127">
        <v>187</v>
      </c>
      <c r="BK27" s="127">
        <v>191</v>
      </c>
      <c r="BL27" s="127">
        <v>194</v>
      </c>
      <c r="BM27" s="142">
        <v>196</v>
      </c>
      <c r="BN27" s="127">
        <v>197</v>
      </c>
      <c r="BO27" s="127">
        <v>203</v>
      </c>
      <c r="BP27" s="127">
        <v>204</v>
      </c>
      <c r="BQ27" s="127">
        <v>206</v>
      </c>
      <c r="BR27" s="127">
        <v>207</v>
      </c>
      <c r="BS27" s="127">
        <v>209</v>
      </c>
      <c r="BT27" s="127">
        <v>212</v>
      </c>
      <c r="BU27" s="127">
        <v>212</v>
      </c>
      <c r="BV27" s="127">
        <v>212</v>
      </c>
      <c r="BW27" s="127">
        <v>212</v>
      </c>
      <c r="BX27" s="127">
        <v>212</v>
      </c>
      <c r="BY27" s="127"/>
      <c r="BZ27" s="87">
        <f t="shared" si="2"/>
        <v>9.2783505154639068E-2</v>
      </c>
      <c r="CA27" s="87">
        <f t="shared" si="3"/>
        <v>0.28456375838926173</v>
      </c>
      <c r="CB27" s="88"/>
    </row>
    <row r="28" spans="2:82" s="40" customFormat="1" ht="12.75" customHeight="1" x14ac:dyDescent="0.3">
      <c r="B28" s="317"/>
      <c r="C28" s="110" t="s">
        <v>59</v>
      </c>
      <c r="D28" s="52">
        <v>5</v>
      </c>
      <c r="E28" s="127">
        <v>6</v>
      </c>
      <c r="F28" s="127">
        <v>10</v>
      </c>
      <c r="G28" s="127">
        <v>11</v>
      </c>
      <c r="H28" s="127">
        <v>11</v>
      </c>
      <c r="I28" s="127">
        <v>11</v>
      </c>
      <c r="J28" s="127">
        <v>11</v>
      </c>
      <c r="K28" s="127">
        <v>11</v>
      </c>
      <c r="L28" s="127">
        <v>11</v>
      </c>
      <c r="M28" s="127">
        <v>11</v>
      </c>
      <c r="N28" s="127">
        <v>11</v>
      </c>
      <c r="O28" s="127">
        <v>11</v>
      </c>
      <c r="P28" s="127">
        <v>11</v>
      </c>
      <c r="Q28" s="142">
        <v>11</v>
      </c>
      <c r="R28" s="127">
        <v>11</v>
      </c>
      <c r="S28" s="127">
        <v>12</v>
      </c>
      <c r="T28" s="127">
        <v>14</v>
      </c>
      <c r="U28" s="127">
        <v>16</v>
      </c>
      <c r="V28" s="127">
        <v>17</v>
      </c>
      <c r="W28" s="127">
        <v>18</v>
      </c>
      <c r="X28" s="127">
        <v>19</v>
      </c>
      <c r="Y28" s="127">
        <v>21</v>
      </c>
      <c r="Z28" s="127">
        <v>22</v>
      </c>
      <c r="AA28" s="127">
        <v>22</v>
      </c>
      <c r="AB28" s="153">
        <v>24</v>
      </c>
      <c r="AC28" s="127">
        <v>26</v>
      </c>
      <c r="AD28" s="127">
        <v>28</v>
      </c>
      <c r="AE28" s="127">
        <v>32</v>
      </c>
      <c r="AF28" s="127">
        <v>35</v>
      </c>
      <c r="AG28" s="127">
        <v>38</v>
      </c>
      <c r="AH28" s="127">
        <v>41</v>
      </c>
      <c r="AI28" s="127">
        <v>41</v>
      </c>
      <c r="AJ28" s="127">
        <v>41</v>
      </c>
      <c r="AK28" s="127">
        <v>41</v>
      </c>
      <c r="AL28" s="127">
        <v>42</v>
      </c>
      <c r="AM28" s="127">
        <v>44</v>
      </c>
      <c r="AN28" s="153">
        <v>46</v>
      </c>
      <c r="AO28" s="127">
        <v>47</v>
      </c>
      <c r="AP28" s="127">
        <v>48</v>
      </c>
      <c r="AQ28" s="127">
        <v>48</v>
      </c>
      <c r="AR28" s="127">
        <v>49</v>
      </c>
      <c r="AS28" s="127">
        <v>54</v>
      </c>
      <c r="AT28" s="127">
        <v>54</v>
      </c>
      <c r="AU28" s="127">
        <v>54</v>
      </c>
      <c r="AV28" s="127">
        <v>55</v>
      </c>
      <c r="AW28" s="127">
        <v>56</v>
      </c>
      <c r="AX28" s="127">
        <v>57</v>
      </c>
      <c r="AY28" s="127">
        <v>62</v>
      </c>
      <c r="AZ28" s="127">
        <v>63</v>
      </c>
      <c r="BA28" s="142">
        <v>64</v>
      </c>
      <c r="BB28" s="127">
        <v>64</v>
      </c>
      <c r="BC28" s="127">
        <v>68</v>
      </c>
      <c r="BD28" s="127">
        <v>71</v>
      </c>
      <c r="BE28" s="127">
        <v>74</v>
      </c>
      <c r="BF28" s="127">
        <v>75</v>
      </c>
      <c r="BG28" s="127">
        <v>75</v>
      </c>
      <c r="BH28" s="127">
        <v>76</v>
      </c>
      <c r="BI28" s="127">
        <v>77</v>
      </c>
      <c r="BJ28" s="127">
        <v>78</v>
      </c>
      <c r="BK28" s="127">
        <v>80</v>
      </c>
      <c r="BL28" s="127">
        <v>84</v>
      </c>
      <c r="BM28" s="142">
        <v>89</v>
      </c>
      <c r="BN28" s="127">
        <v>90</v>
      </c>
      <c r="BO28" s="127">
        <v>92</v>
      </c>
      <c r="BP28" s="127">
        <v>93</v>
      </c>
      <c r="BQ28" s="127">
        <v>93</v>
      </c>
      <c r="BR28" s="127">
        <v>93</v>
      </c>
      <c r="BS28" s="127">
        <v>94</v>
      </c>
      <c r="BT28" s="127">
        <v>98</v>
      </c>
      <c r="BU28" s="127">
        <v>99</v>
      </c>
      <c r="BV28" s="127">
        <v>99</v>
      </c>
      <c r="BW28" s="127">
        <v>99</v>
      </c>
      <c r="BX28" s="127">
        <v>99</v>
      </c>
      <c r="BY28" s="127"/>
      <c r="BZ28" s="87">
        <f t="shared" si="2"/>
        <v>0.1785714285714286</v>
      </c>
      <c r="CA28" s="87">
        <f t="shared" si="3"/>
        <v>0.13288590604026845</v>
      </c>
      <c r="CB28" s="88"/>
    </row>
    <row r="29" spans="2:82" s="40" customFormat="1" ht="12.75" customHeight="1" x14ac:dyDescent="0.3">
      <c r="B29" s="317"/>
      <c r="C29" s="110" t="s">
        <v>54</v>
      </c>
      <c r="D29" s="52">
        <v>3</v>
      </c>
      <c r="E29" s="127">
        <v>3</v>
      </c>
      <c r="F29" s="127">
        <v>3</v>
      </c>
      <c r="G29" s="127">
        <v>3</v>
      </c>
      <c r="H29" s="127">
        <v>3</v>
      </c>
      <c r="I29" s="127">
        <v>4</v>
      </c>
      <c r="J29" s="127">
        <v>4</v>
      </c>
      <c r="K29" s="127">
        <v>5</v>
      </c>
      <c r="L29" s="127">
        <v>6</v>
      </c>
      <c r="M29" s="127">
        <v>6</v>
      </c>
      <c r="N29" s="127">
        <v>6</v>
      </c>
      <c r="O29" s="127">
        <v>6</v>
      </c>
      <c r="P29" s="127">
        <v>6</v>
      </c>
      <c r="Q29" s="142">
        <v>6</v>
      </c>
      <c r="R29" s="127">
        <v>7</v>
      </c>
      <c r="S29" s="127">
        <v>7</v>
      </c>
      <c r="T29" s="127">
        <v>7</v>
      </c>
      <c r="U29" s="127">
        <v>8</v>
      </c>
      <c r="V29" s="127">
        <v>8</v>
      </c>
      <c r="W29" s="127">
        <v>8</v>
      </c>
      <c r="X29" s="127">
        <v>10</v>
      </c>
      <c r="Y29" s="127">
        <v>13</v>
      </c>
      <c r="Z29" s="127">
        <v>14</v>
      </c>
      <c r="AA29" s="127">
        <v>16</v>
      </c>
      <c r="AB29" s="153">
        <v>18</v>
      </c>
      <c r="AC29" s="127">
        <v>18</v>
      </c>
      <c r="AD29" s="127">
        <v>20</v>
      </c>
      <c r="AE29" s="127">
        <v>21</v>
      </c>
      <c r="AF29" s="127">
        <v>21</v>
      </c>
      <c r="AG29" s="127">
        <v>24</v>
      </c>
      <c r="AH29" s="127">
        <v>27</v>
      </c>
      <c r="AI29" s="127">
        <v>31</v>
      </c>
      <c r="AJ29" s="127">
        <v>31</v>
      </c>
      <c r="AK29" s="127">
        <v>33</v>
      </c>
      <c r="AL29" s="127">
        <v>37</v>
      </c>
      <c r="AM29" s="127">
        <v>40</v>
      </c>
      <c r="AN29" s="153">
        <v>46</v>
      </c>
      <c r="AO29" s="127">
        <v>46</v>
      </c>
      <c r="AP29" s="127">
        <v>49</v>
      </c>
      <c r="AQ29" s="127">
        <v>53</v>
      </c>
      <c r="AR29" s="127">
        <v>54</v>
      </c>
      <c r="AS29" s="127">
        <v>54</v>
      </c>
      <c r="AT29" s="127">
        <v>56</v>
      </c>
      <c r="AU29" s="127">
        <v>57</v>
      </c>
      <c r="AV29" s="127">
        <v>58</v>
      </c>
      <c r="AW29" s="127">
        <v>60</v>
      </c>
      <c r="AX29" s="127">
        <v>62</v>
      </c>
      <c r="AY29" s="127">
        <v>67</v>
      </c>
      <c r="AZ29" s="127">
        <v>69</v>
      </c>
      <c r="BA29" s="142">
        <v>71</v>
      </c>
      <c r="BB29" s="127">
        <v>74</v>
      </c>
      <c r="BC29" s="127">
        <v>77</v>
      </c>
      <c r="BD29" s="127">
        <v>78</v>
      </c>
      <c r="BE29" s="127">
        <v>80</v>
      </c>
      <c r="BF29" s="127">
        <v>82</v>
      </c>
      <c r="BG29" s="127">
        <v>86</v>
      </c>
      <c r="BH29" s="127">
        <v>91</v>
      </c>
      <c r="BI29" s="127">
        <v>96</v>
      </c>
      <c r="BJ29" s="127">
        <v>104</v>
      </c>
      <c r="BK29" s="127">
        <v>109</v>
      </c>
      <c r="BL29" s="127">
        <v>112</v>
      </c>
      <c r="BM29" s="142">
        <v>115</v>
      </c>
      <c r="BN29" s="127">
        <v>117</v>
      </c>
      <c r="BO29" s="127">
        <v>122</v>
      </c>
      <c r="BP29" s="127">
        <v>124</v>
      </c>
      <c r="BQ29" s="127">
        <v>127</v>
      </c>
      <c r="BR29" s="127">
        <v>130</v>
      </c>
      <c r="BS29" s="127">
        <v>132</v>
      </c>
      <c r="BT29" s="127">
        <v>138</v>
      </c>
      <c r="BU29" s="127">
        <v>139</v>
      </c>
      <c r="BV29" s="127">
        <v>139</v>
      </c>
      <c r="BW29" s="127">
        <v>139</v>
      </c>
      <c r="BX29" s="127">
        <v>139</v>
      </c>
      <c r="BY29" s="127"/>
      <c r="BZ29" s="87">
        <f t="shared" si="2"/>
        <v>0.2410714285714286</v>
      </c>
      <c r="CA29" s="87">
        <f t="shared" si="3"/>
        <v>0.18657718120805369</v>
      </c>
      <c r="CB29" s="88"/>
    </row>
    <row r="30" spans="2:82" s="40" customFormat="1" ht="12.75" customHeight="1" x14ac:dyDescent="0.3">
      <c r="B30" s="317"/>
      <c r="C30" s="110" t="s">
        <v>19</v>
      </c>
      <c r="D30" s="52">
        <v>1</v>
      </c>
      <c r="E30" s="127">
        <v>1</v>
      </c>
      <c r="F30" s="127">
        <v>1</v>
      </c>
      <c r="G30" s="127">
        <v>4</v>
      </c>
      <c r="H30" s="127">
        <v>4</v>
      </c>
      <c r="I30" s="127">
        <v>4</v>
      </c>
      <c r="J30" s="127">
        <v>5</v>
      </c>
      <c r="K30" s="127">
        <v>5</v>
      </c>
      <c r="L30" s="127">
        <v>5</v>
      </c>
      <c r="M30" s="127">
        <v>5</v>
      </c>
      <c r="N30" s="127">
        <v>5</v>
      </c>
      <c r="O30" s="127">
        <v>5</v>
      </c>
      <c r="P30" s="127">
        <v>5</v>
      </c>
      <c r="Q30" s="142">
        <v>5</v>
      </c>
      <c r="R30" s="127">
        <v>5</v>
      </c>
      <c r="S30" s="127">
        <v>5</v>
      </c>
      <c r="T30" s="127">
        <v>6</v>
      </c>
      <c r="U30" s="127">
        <v>9</v>
      </c>
      <c r="V30" s="127">
        <v>9</v>
      </c>
      <c r="W30" s="127">
        <v>9</v>
      </c>
      <c r="X30" s="127">
        <v>9</v>
      </c>
      <c r="Y30" s="127">
        <v>10</v>
      </c>
      <c r="Z30" s="127">
        <v>11</v>
      </c>
      <c r="AA30" s="127">
        <v>12</v>
      </c>
      <c r="AB30" s="153">
        <v>13</v>
      </c>
      <c r="AC30" s="127">
        <v>14</v>
      </c>
      <c r="AD30" s="127">
        <v>14</v>
      </c>
      <c r="AE30" s="127">
        <v>15</v>
      </c>
      <c r="AF30" s="127">
        <v>16</v>
      </c>
      <c r="AG30" s="127">
        <v>17</v>
      </c>
      <c r="AH30" s="127">
        <v>18</v>
      </c>
      <c r="AI30" s="127">
        <v>18</v>
      </c>
      <c r="AJ30" s="127">
        <v>18</v>
      </c>
      <c r="AK30" s="127">
        <v>18</v>
      </c>
      <c r="AL30" s="127">
        <v>18</v>
      </c>
      <c r="AM30" s="127">
        <v>18</v>
      </c>
      <c r="AN30" s="153">
        <v>18</v>
      </c>
      <c r="AO30" s="127">
        <v>18</v>
      </c>
      <c r="AP30" s="127">
        <v>18</v>
      </c>
      <c r="AQ30" s="127">
        <v>19</v>
      </c>
      <c r="AR30" s="127">
        <v>21</v>
      </c>
      <c r="AS30" s="127">
        <v>22</v>
      </c>
      <c r="AT30" s="127">
        <v>23</v>
      </c>
      <c r="AU30" s="127">
        <v>23</v>
      </c>
      <c r="AV30" s="127">
        <v>23</v>
      </c>
      <c r="AW30" s="127">
        <v>24</v>
      </c>
      <c r="AX30" s="127">
        <v>25</v>
      </c>
      <c r="AY30" s="127">
        <v>27</v>
      </c>
      <c r="AZ30" s="127">
        <v>30</v>
      </c>
      <c r="BA30" s="142">
        <v>30</v>
      </c>
      <c r="BB30" s="127">
        <v>31</v>
      </c>
      <c r="BC30" s="127">
        <v>33</v>
      </c>
      <c r="BD30" s="127">
        <v>33</v>
      </c>
      <c r="BE30" s="127">
        <v>35</v>
      </c>
      <c r="BF30" s="127">
        <v>36</v>
      </c>
      <c r="BG30" s="127">
        <v>36</v>
      </c>
      <c r="BH30" s="127">
        <v>41</v>
      </c>
      <c r="BI30" s="127">
        <v>41</v>
      </c>
      <c r="BJ30" s="127">
        <v>43</v>
      </c>
      <c r="BK30" s="127">
        <v>46</v>
      </c>
      <c r="BL30" s="127">
        <v>47</v>
      </c>
      <c r="BM30" s="142">
        <v>48</v>
      </c>
      <c r="BN30" s="127">
        <v>50</v>
      </c>
      <c r="BO30" s="127">
        <v>51</v>
      </c>
      <c r="BP30" s="127">
        <v>51</v>
      </c>
      <c r="BQ30" s="127">
        <v>52</v>
      </c>
      <c r="BR30" s="127">
        <v>54</v>
      </c>
      <c r="BS30" s="127">
        <v>56</v>
      </c>
      <c r="BT30" s="127">
        <v>56</v>
      </c>
      <c r="BU30" s="127">
        <v>56</v>
      </c>
      <c r="BV30" s="127">
        <v>56</v>
      </c>
      <c r="BW30" s="127">
        <v>56</v>
      </c>
      <c r="BX30" s="127">
        <v>56</v>
      </c>
      <c r="BY30" s="127"/>
      <c r="BZ30" s="87">
        <f t="shared" si="2"/>
        <v>0.1914893617021276</v>
      </c>
      <c r="CA30" s="87">
        <f t="shared" si="3"/>
        <v>7.5167785234899323E-2</v>
      </c>
      <c r="CB30" s="88"/>
    </row>
    <row r="31" spans="2:82" s="40" customFormat="1" ht="12.75" customHeight="1" x14ac:dyDescent="0.3">
      <c r="B31" s="317"/>
      <c r="C31" s="110" t="s">
        <v>60</v>
      </c>
      <c r="D31" s="52">
        <v>2</v>
      </c>
      <c r="E31" s="127">
        <v>2</v>
      </c>
      <c r="F31" s="127">
        <v>3</v>
      </c>
      <c r="G31" s="127">
        <v>3</v>
      </c>
      <c r="H31" s="127">
        <v>4</v>
      </c>
      <c r="I31" s="127">
        <v>4</v>
      </c>
      <c r="J31" s="127">
        <v>4</v>
      </c>
      <c r="K31" s="127">
        <v>4</v>
      </c>
      <c r="L31" s="127">
        <v>5</v>
      </c>
      <c r="M31" s="127">
        <v>5</v>
      </c>
      <c r="N31" s="127">
        <v>7</v>
      </c>
      <c r="O31" s="127">
        <v>7</v>
      </c>
      <c r="P31" s="127">
        <v>7</v>
      </c>
      <c r="Q31" s="142">
        <v>8</v>
      </c>
      <c r="R31" s="127">
        <v>8</v>
      </c>
      <c r="S31" s="127">
        <v>9</v>
      </c>
      <c r="T31" s="127">
        <v>10</v>
      </c>
      <c r="U31" s="127">
        <v>11</v>
      </c>
      <c r="V31" s="127">
        <v>12</v>
      </c>
      <c r="W31" s="127">
        <v>13</v>
      </c>
      <c r="X31" s="127">
        <v>14</v>
      </c>
      <c r="Y31" s="127">
        <v>16</v>
      </c>
      <c r="Z31" s="127">
        <v>17</v>
      </c>
      <c r="AA31" s="127">
        <v>18</v>
      </c>
      <c r="AB31" s="153">
        <v>18</v>
      </c>
      <c r="AC31" s="127">
        <v>19</v>
      </c>
      <c r="AD31" s="127">
        <v>19</v>
      </c>
      <c r="AE31" s="127">
        <v>20</v>
      </c>
      <c r="AF31" s="127">
        <v>20</v>
      </c>
      <c r="AG31" s="127">
        <v>23</v>
      </c>
      <c r="AH31" s="127">
        <v>24</v>
      </c>
      <c r="AI31" s="127">
        <v>24</v>
      </c>
      <c r="AJ31" s="127">
        <v>24</v>
      </c>
      <c r="AK31" s="127">
        <v>24</v>
      </c>
      <c r="AL31" s="127">
        <v>24</v>
      </c>
      <c r="AM31" s="127">
        <v>25</v>
      </c>
      <c r="AN31" s="153">
        <v>26</v>
      </c>
      <c r="AO31" s="127">
        <v>26</v>
      </c>
      <c r="AP31" s="127">
        <v>26</v>
      </c>
      <c r="AQ31" s="127">
        <v>26</v>
      </c>
      <c r="AR31" s="127">
        <v>27</v>
      </c>
      <c r="AS31" s="127">
        <v>28</v>
      </c>
      <c r="AT31" s="127">
        <v>28</v>
      </c>
      <c r="AU31" s="127">
        <v>29</v>
      </c>
      <c r="AV31" s="127">
        <v>30</v>
      </c>
      <c r="AW31" s="127">
        <v>30</v>
      </c>
      <c r="AX31" s="127">
        <v>30</v>
      </c>
      <c r="AY31" s="127">
        <v>30</v>
      </c>
      <c r="AZ31" s="127">
        <v>33</v>
      </c>
      <c r="BA31" s="142">
        <v>35</v>
      </c>
      <c r="BB31" s="127">
        <v>35</v>
      </c>
      <c r="BC31" s="127">
        <v>37</v>
      </c>
      <c r="BD31" s="127">
        <v>37</v>
      </c>
      <c r="BE31" s="127">
        <v>37</v>
      </c>
      <c r="BF31" s="127">
        <v>37</v>
      </c>
      <c r="BG31" s="127">
        <v>38</v>
      </c>
      <c r="BH31" s="127">
        <v>38</v>
      </c>
      <c r="BI31" s="127">
        <v>38</v>
      </c>
      <c r="BJ31" s="127">
        <v>39</v>
      </c>
      <c r="BK31" s="127">
        <v>41</v>
      </c>
      <c r="BL31" s="127">
        <v>41</v>
      </c>
      <c r="BM31" s="142">
        <v>41</v>
      </c>
      <c r="BN31" s="127">
        <v>43</v>
      </c>
      <c r="BO31" s="127">
        <v>43</v>
      </c>
      <c r="BP31" s="127">
        <v>43</v>
      </c>
      <c r="BQ31" s="127">
        <v>44</v>
      </c>
      <c r="BR31" s="127">
        <v>45</v>
      </c>
      <c r="BS31" s="127">
        <v>46</v>
      </c>
      <c r="BT31" s="127">
        <v>47</v>
      </c>
      <c r="BU31" s="127">
        <v>47</v>
      </c>
      <c r="BV31" s="127">
        <v>47</v>
      </c>
      <c r="BW31" s="127">
        <v>47</v>
      </c>
      <c r="BX31" s="127">
        <v>47</v>
      </c>
      <c r="BY31" s="127"/>
      <c r="BZ31" s="87">
        <f t="shared" si="2"/>
        <v>0.14634146341463405</v>
      </c>
      <c r="CA31" s="87">
        <f t="shared" si="3"/>
        <v>6.3087248322147654E-2</v>
      </c>
      <c r="CB31" s="88"/>
    </row>
    <row r="32" spans="2:82" s="40" customFormat="1" ht="12.75" customHeight="1" x14ac:dyDescent="0.3">
      <c r="B32" s="318"/>
      <c r="C32" s="112" t="s">
        <v>61</v>
      </c>
      <c r="D32" s="146">
        <v>0</v>
      </c>
      <c r="E32" s="133">
        <v>0</v>
      </c>
      <c r="F32" s="133">
        <v>0</v>
      </c>
      <c r="G32" s="133">
        <v>0</v>
      </c>
      <c r="H32" s="133">
        <v>0</v>
      </c>
      <c r="I32" s="133">
        <v>0</v>
      </c>
      <c r="J32" s="133">
        <v>0</v>
      </c>
      <c r="K32" s="133">
        <v>0</v>
      </c>
      <c r="L32" s="133">
        <v>0</v>
      </c>
      <c r="M32" s="133">
        <v>0</v>
      </c>
      <c r="N32" s="133">
        <v>0</v>
      </c>
      <c r="O32" s="133">
        <v>0</v>
      </c>
      <c r="P32" s="133">
        <v>0</v>
      </c>
      <c r="Q32" s="144">
        <v>0</v>
      </c>
      <c r="R32" s="133">
        <v>0</v>
      </c>
      <c r="S32" s="133">
        <v>0</v>
      </c>
      <c r="T32" s="133">
        <v>0</v>
      </c>
      <c r="U32" s="133">
        <v>0</v>
      </c>
      <c r="V32" s="133">
        <v>0</v>
      </c>
      <c r="W32" s="133">
        <v>0</v>
      </c>
      <c r="X32" s="133">
        <v>0</v>
      </c>
      <c r="Y32" s="133">
        <v>0</v>
      </c>
      <c r="Z32" s="133">
        <v>0</v>
      </c>
      <c r="AA32" s="133">
        <v>0</v>
      </c>
      <c r="AB32" s="152">
        <v>0</v>
      </c>
      <c r="AC32" s="133">
        <v>0</v>
      </c>
      <c r="AD32" s="133">
        <v>0</v>
      </c>
      <c r="AE32" s="133">
        <v>0</v>
      </c>
      <c r="AF32" s="133">
        <v>0</v>
      </c>
      <c r="AG32" s="133">
        <v>0</v>
      </c>
      <c r="AH32" s="133">
        <v>0</v>
      </c>
      <c r="AI32" s="133">
        <v>0</v>
      </c>
      <c r="AJ32" s="133">
        <v>0</v>
      </c>
      <c r="AK32" s="133">
        <v>0</v>
      </c>
      <c r="AL32" s="133">
        <v>0</v>
      </c>
      <c r="AM32" s="133">
        <v>0</v>
      </c>
      <c r="AN32" s="152">
        <v>0</v>
      </c>
      <c r="AO32" s="133">
        <v>0</v>
      </c>
      <c r="AP32" s="133">
        <v>0</v>
      </c>
      <c r="AQ32" s="133">
        <v>0</v>
      </c>
      <c r="AR32" s="133">
        <v>0</v>
      </c>
      <c r="AS32" s="133">
        <v>0</v>
      </c>
      <c r="AT32" s="133">
        <v>0</v>
      </c>
      <c r="AU32" s="133">
        <v>0</v>
      </c>
      <c r="AV32" s="133">
        <v>0</v>
      </c>
      <c r="AW32" s="133">
        <v>0</v>
      </c>
      <c r="AX32" s="133">
        <v>0</v>
      </c>
      <c r="AY32" s="133">
        <v>0</v>
      </c>
      <c r="AZ32" s="133">
        <v>0</v>
      </c>
      <c r="BA32" s="144">
        <v>0</v>
      </c>
      <c r="BB32" s="133">
        <v>0</v>
      </c>
      <c r="BC32" s="133">
        <v>1</v>
      </c>
      <c r="BD32" s="133">
        <v>1</v>
      </c>
      <c r="BE32" s="133">
        <v>1</v>
      </c>
      <c r="BF32" s="133">
        <v>1</v>
      </c>
      <c r="BG32" s="133">
        <v>1</v>
      </c>
      <c r="BH32" s="133">
        <v>1</v>
      </c>
      <c r="BI32" s="133">
        <v>1</v>
      </c>
      <c r="BJ32" s="133">
        <v>1</v>
      </c>
      <c r="BK32" s="133">
        <v>1</v>
      </c>
      <c r="BL32" s="133">
        <v>1</v>
      </c>
      <c r="BM32" s="144">
        <v>1</v>
      </c>
      <c r="BN32" s="133">
        <v>1</v>
      </c>
      <c r="BO32" s="133">
        <v>1</v>
      </c>
      <c r="BP32" s="133">
        <v>1</v>
      </c>
      <c r="BQ32" s="133">
        <v>1</v>
      </c>
      <c r="BR32" s="133">
        <v>1</v>
      </c>
      <c r="BS32" s="133">
        <v>1</v>
      </c>
      <c r="BT32" s="133">
        <v>1</v>
      </c>
      <c r="BU32" s="133">
        <v>1</v>
      </c>
      <c r="BV32" s="133">
        <v>1</v>
      </c>
      <c r="BW32" s="133">
        <v>1</v>
      </c>
      <c r="BX32" s="133">
        <v>1</v>
      </c>
      <c r="BY32" s="127"/>
      <c r="BZ32" s="87" t="s">
        <v>68</v>
      </c>
      <c r="CA32" s="87">
        <f t="shared" si="3"/>
        <v>1.3422818791946308E-3</v>
      </c>
      <c r="CB32" s="88"/>
    </row>
    <row r="33" spans="2:80" s="40" customFormat="1" ht="24" customHeight="1" x14ac:dyDescent="0.3">
      <c r="B33" s="91" t="s">
        <v>17</v>
      </c>
      <c r="C33" s="113" t="s">
        <v>14</v>
      </c>
      <c r="D33" s="52">
        <v>124</v>
      </c>
      <c r="E33" s="35">
        <v>124</v>
      </c>
      <c r="F33" s="35">
        <v>124</v>
      </c>
      <c r="G33" s="35">
        <v>124</v>
      </c>
      <c r="H33" s="35">
        <v>124</v>
      </c>
      <c r="I33" s="35">
        <v>124</v>
      </c>
      <c r="J33" s="35">
        <v>124</v>
      </c>
      <c r="K33" s="35">
        <v>124</v>
      </c>
      <c r="L33" s="35">
        <v>124</v>
      </c>
      <c r="M33" s="35">
        <v>124</v>
      </c>
      <c r="N33" s="35">
        <v>124</v>
      </c>
      <c r="O33" s="35">
        <v>124</v>
      </c>
      <c r="P33" s="35">
        <v>124</v>
      </c>
      <c r="Q33" s="60">
        <v>124</v>
      </c>
      <c r="R33" s="35">
        <v>124</v>
      </c>
      <c r="S33" s="35">
        <v>124</v>
      </c>
      <c r="T33" s="35">
        <v>124</v>
      </c>
      <c r="U33" s="35">
        <v>124</v>
      </c>
      <c r="V33" s="35">
        <v>124</v>
      </c>
      <c r="W33" s="35">
        <v>124</v>
      </c>
      <c r="X33" s="35">
        <v>124</v>
      </c>
      <c r="Y33" s="35">
        <v>124</v>
      </c>
      <c r="Z33" s="35">
        <v>124</v>
      </c>
      <c r="AA33" s="35">
        <v>124</v>
      </c>
      <c r="AB33" s="52">
        <v>124</v>
      </c>
      <c r="AC33" s="35">
        <v>124</v>
      </c>
      <c r="AD33" s="35">
        <v>124</v>
      </c>
      <c r="AE33" s="35">
        <v>124</v>
      </c>
      <c r="AF33" s="35">
        <v>124</v>
      </c>
      <c r="AG33" s="35">
        <v>124</v>
      </c>
      <c r="AH33" s="35">
        <v>124</v>
      </c>
      <c r="AI33" s="35">
        <v>124</v>
      </c>
      <c r="AJ33" s="35">
        <v>124</v>
      </c>
      <c r="AK33" s="35">
        <v>124</v>
      </c>
      <c r="AL33" s="35">
        <v>124</v>
      </c>
      <c r="AM33" s="35">
        <v>124</v>
      </c>
      <c r="AN33" s="52">
        <v>124</v>
      </c>
      <c r="AO33" s="35">
        <v>124</v>
      </c>
      <c r="AP33" s="35">
        <v>124</v>
      </c>
      <c r="AQ33" s="35">
        <v>124</v>
      </c>
      <c r="AR33" s="35">
        <v>124</v>
      </c>
      <c r="AS33" s="35">
        <v>124</v>
      </c>
      <c r="AT33" s="35">
        <v>124</v>
      </c>
      <c r="AU33" s="35">
        <v>124</v>
      </c>
      <c r="AV33" s="35">
        <v>124</v>
      </c>
      <c r="AW33" s="35">
        <v>124</v>
      </c>
      <c r="AX33" s="35">
        <v>124</v>
      </c>
      <c r="AY33" s="35">
        <v>124</v>
      </c>
      <c r="AZ33" s="35">
        <v>124</v>
      </c>
      <c r="BA33" s="60">
        <v>124</v>
      </c>
      <c r="BB33" s="132">
        <v>124</v>
      </c>
      <c r="BC33" s="132">
        <v>124</v>
      </c>
      <c r="BD33" s="132">
        <v>124</v>
      </c>
      <c r="BE33" s="132">
        <v>124</v>
      </c>
      <c r="BF33" s="132">
        <v>124</v>
      </c>
      <c r="BG33" s="132">
        <v>124</v>
      </c>
      <c r="BH33" s="132">
        <v>124</v>
      </c>
      <c r="BI33" s="132">
        <v>124</v>
      </c>
      <c r="BJ33" s="132">
        <v>124</v>
      </c>
      <c r="BK33" s="132">
        <v>124</v>
      </c>
      <c r="BL33" s="132">
        <v>124</v>
      </c>
      <c r="BM33" s="143">
        <v>124</v>
      </c>
      <c r="BN33" s="132">
        <v>124</v>
      </c>
      <c r="BO33" s="132">
        <v>124</v>
      </c>
      <c r="BP33" s="132">
        <v>124</v>
      </c>
      <c r="BQ33" s="132">
        <v>124</v>
      </c>
      <c r="BR33" s="132">
        <v>124</v>
      </c>
      <c r="BS33" s="132">
        <v>124</v>
      </c>
      <c r="BT33" s="132">
        <v>124</v>
      </c>
      <c r="BU33" s="132">
        <v>124</v>
      </c>
      <c r="BV33" s="132">
        <v>124</v>
      </c>
      <c r="BW33" s="132">
        <v>124</v>
      </c>
      <c r="BX33" s="132">
        <v>124</v>
      </c>
      <c r="BY33" s="35"/>
      <c r="BZ33" s="89">
        <f>BX33/BL33-1</f>
        <v>0</v>
      </c>
      <c r="CA33" s="89">
        <f t="shared" si="3"/>
        <v>0.16644295302013423</v>
      </c>
      <c r="CB33" s="90"/>
    </row>
    <row r="34" spans="2:80" s="40" customFormat="1" ht="24" customHeight="1" thickBot="1" x14ac:dyDescent="0.35">
      <c r="B34" s="307" t="s">
        <v>26</v>
      </c>
      <c r="C34" s="308"/>
      <c r="D34" s="154">
        <v>152</v>
      </c>
      <c r="E34" s="124">
        <v>153</v>
      </c>
      <c r="F34" s="124">
        <v>166</v>
      </c>
      <c r="G34" s="124">
        <v>187</v>
      </c>
      <c r="H34" s="124">
        <v>188</v>
      </c>
      <c r="I34" s="124">
        <v>189</v>
      </c>
      <c r="J34" s="124">
        <v>190</v>
      </c>
      <c r="K34" s="124">
        <v>193</v>
      </c>
      <c r="L34" s="124">
        <v>195</v>
      </c>
      <c r="M34" s="124">
        <v>199</v>
      </c>
      <c r="N34" s="124">
        <v>209</v>
      </c>
      <c r="O34" s="124">
        <v>213</v>
      </c>
      <c r="P34" s="124">
        <v>214</v>
      </c>
      <c r="Q34" s="145">
        <v>221</v>
      </c>
      <c r="R34" s="124">
        <v>223</v>
      </c>
      <c r="S34" s="124">
        <v>228</v>
      </c>
      <c r="T34" s="124">
        <v>239</v>
      </c>
      <c r="U34" s="124">
        <v>252</v>
      </c>
      <c r="V34" s="124">
        <v>257</v>
      </c>
      <c r="W34" s="124">
        <v>261</v>
      </c>
      <c r="X34" s="124">
        <v>269</v>
      </c>
      <c r="Y34" s="124">
        <v>285</v>
      </c>
      <c r="Z34" s="124">
        <v>294</v>
      </c>
      <c r="AA34" s="124">
        <v>305</v>
      </c>
      <c r="AB34" s="154">
        <v>314</v>
      </c>
      <c r="AC34" s="124">
        <v>323</v>
      </c>
      <c r="AD34" s="124">
        <v>342</v>
      </c>
      <c r="AE34" s="124">
        <v>359</v>
      </c>
      <c r="AF34" s="124">
        <v>367</v>
      </c>
      <c r="AG34" s="124">
        <v>379</v>
      </c>
      <c r="AH34" s="124">
        <v>392</v>
      </c>
      <c r="AI34" s="124">
        <v>402</v>
      </c>
      <c r="AJ34" s="124">
        <v>402</v>
      </c>
      <c r="AK34" s="124">
        <v>413</v>
      </c>
      <c r="AL34" s="124">
        <v>423</v>
      </c>
      <c r="AM34" s="124">
        <v>435</v>
      </c>
      <c r="AN34" s="154">
        <v>451</v>
      </c>
      <c r="AO34" s="124">
        <v>452</v>
      </c>
      <c r="AP34" s="124">
        <v>460</v>
      </c>
      <c r="AQ34" s="124">
        <v>465</v>
      </c>
      <c r="AR34" s="124">
        <v>472</v>
      </c>
      <c r="AS34" s="124">
        <v>484</v>
      </c>
      <c r="AT34" s="124">
        <v>487</v>
      </c>
      <c r="AU34" s="124">
        <v>491</v>
      </c>
      <c r="AV34" s="124">
        <v>495</v>
      </c>
      <c r="AW34" s="124">
        <v>505</v>
      </c>
      <c r="AX34" s="124">
        <v>513</v>
      </c>
      <c r="AY34" s="124">
        <v>534</v>
      </c>
      <c r="AZ34" s="124">
        <v>545</v>
      </c>
      <c r="BA34" s="145">
        <v>554</v>
      </c>
      <c r="BB34" s="124">
        <v>562</v>
      </c>
      <c r="BC34" s="124">
        <v>579</v>
      </c>
      <c r="BD34" s="124">
        <v>583</v>
      </c>
      <c r="BE34" s="124">
        <v>591</v>
      </c>
      <c r="BF34" s="124">
        <v>595</v>
      </c>
      <c r="BG34" s="124">
        <v>604</v>
      </c>
      <c r="BH34" s="124">
        <v>616</v>
      </c>
      <c r="BI34" s="124">
        <v>628</v>
      </c>
      <c r="BJ34" s="124">
        <v>643</v>
      </c>
      <c r="BK34" s="124">
        <v>659</v>
      </c>
      <c r="BL34" s="124">
        <v>670</v>
      </c>
      <c r="BM34" s="145">
        <v>681</v>
      </c>
      <c r="BN34" s="124">
        <v>689</v>
      </c>
      <c r="BO34" s="124">
        <v>703</v>
      </c>
      <c r="BP34" s="124">
        <v>707</v>
      </c>
      <c r="BQ34" s="124">
        <v>714</v>
      </c>
      <c r="BR34" s="124">
        <v>721</v>
      </c>
      <c r="BS34" s="124">
        <v>729</v>
      </c>
      <c r="BT34" s="124">
        <v>743</v>
      </c>
      <c r="BU34" s="124">
        <v>745</v>
      </c>
      <c r="BV34" s="124">
        <v>745</v>
      </c>
      <c r="BW34" s="124">
        <v>745</v>
      </c>
      <c r="BX34" s="124">
        <v>745</v>
      </c>
      <c r="BY34" s="35"/>
      <c r="BZ34" s="89">
        <f>BX34/BL34-1</f>
        <v>0.11194029850746268</v>
      </c>
      <c r="CA34" s="89"/>
      <c r="CB34" s="90"/>
    </row>
    <row r="35" spans="2:80" ht="13.8" thickTop="1" x14ac:dyDescent="0.25"/>
    <row r="36" spans="2:80" x14ac:dyDescent="0.25">
      <c r="B36" s="19" t="s">
        <v>31</v>
      </c>
    </row>
    <row r="37" spans="2:80" x14ac:dyDescent="0.25">
      <c r="B37" s="1" t="s">
        <v>39</v>
      </c>
    </row>
  </sheetData>
  <mergeCells count="15">
    <mergeCell ref="CA3:CA4"/>
    <mergeCell ref="B26:B32"/>
    <mergeCell ref="AO3:AZ3"/>
    <mergeCell ref="B34:C34"/>
    <mergeCell ref="B19:C19"/>
    <mergeCell ref="B23:B25"/>
    <mergeCell ref="B8:B10"/>
    <mergeCell ref="D3:D4"/>
    <mergeCell ref="H3:P3"/>
    <mergeCell ref="Q3:AB3"/>
    <mergeCell ref="AC3:AN3"/>
    <mergeCell ref="B11:B17"/>
    <mergeCell ref="BZ3:BZ4"/>
    <mergeCell ref="BA3:BL3"/>
    <mergeCell ref="BM3:BX3"/>
  </mergeCells>
  <pageMargins left="0.23622047244094491" right="0.23622047244094491" top="0.74803149606299213" bottom="0.74803149606299213" header="0.31496062992125984" footer="0.31496062992125984"/>
  <pageSetup paperSize="9" scale="65" fitToWidth="0" orientation="landscape" r:id="rId1"/>
  <headerFooter>
    <oddHeader>&amp;LFEED-IN TARIFFS: Commissioned Installations by Month&amp;RCumulative Hydro FIT Deploy</oddHeader>
    <oddFooter>&amp;Lhttps://www.gov.uk/government/statistics/monthly-small-scale-renewable-deployment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35"/>
  <sheetViews>
    <sheetView zoomScale="70" zoomScaleNormal="70" workbookViewId="0">
      <pane xSplit="3" ySplit="7" topLeftCell="AZ8" activePane="bottomRight" state="frozen"/>
      <selection pane="topRight" activeCell="D1" sqref="D1"/>
      <selection pane="bottomLeft" activeCell="A8" sqref="A8"/>
      <selection pane="bottomRight" activeCell="BZ8" sqref="BZ8:CA32"/>
    </sheetView>
  </sheetViews>
  <sheetFormatPr defaultColWidth="9.109375" defaultRowHeight="13.2" x14ac:dyDescent="0.25"/>
  <cols>
    <col min="1" max="1" width="3.5546875" style="1" customWidth="1"/>
    <col min="2" max="2" width="18.109375" style="1" customWidth="1"/>
    <col min="3" max="3" width="33.5546875" style="1" customWidth="1"/>
    <col min="4" max="4" width="9.44140625" style="22" bestFit="1" customWidth="1"/>
    <col min="5" max="5" width="7.77734375" style="22" bestFit="1" customWidth="1"/>
    <col min="6" max="6" width="8.5546875" style="22" bestFit="1" customWidth="1"/>
    <col min="7" max="7" width="7.77734375" style="22" bestFit="1" customWidth="1"/>
    <col min="8" max="8" width="7.109375" style="22" bestFit="1" customWidth="1"/>
    <col min="9" max="10" width="7.44140625" style="22" bestFit="1" customWidth="1"/>
    <col min="11" max="12" width="7.77734375" style="22" bestFit="1" customWidth="1"/>
    <col min="13" max="13" width="10.109375" style="22" bestFit="1" customWidth="1"/>
    <col min="14" max="14" width="7.77734375" style="22" bestFit="1" customWidth="1"/>
    <col min="15" max="16" width="9.44140625" style="22" bestFit="1" customWidth="1"/>
    <col min="17" max="17" width="7.77734375" style="22" bestFit="1" customWidth="1"/>
    <col min="18" max="18" width="8.5546875" style="22" bestFit="1" customWidth="1"/>
    <col min="19" max="23" width="7.77734375" style="22" bestFit="1" customWidth="1"/>
    <col min="24" max="24" width="8" style="22" bestFit="1" customWidth="1"/>
    <col min="25" max="25" width="10.109375" style="22" bestFit="1" customWidth="1"/>
    <col min="26" max="26" width="8" style="22" bestFit="1" customWidth="1"/>
    <col min="27" max="28" width="9.44140625" style="22" bestFit="1" customWidth="1"/>
    <col min="29" max="29" width="8" style="22" bestFit="1" customWidth="1"/>
    <col min="30" max="30" width="8.5546875" style="22" bestFit="1" customWidth="1"/>
    <col min="31" max="36" width="8" style="22" bestFit="1" customWidth="1"/>
    <col min="37" max="37" width="10.109375" style="22" bestFit="1" customWidth="1"/>
    <col min="38" max="38" width="7.77734375" style="22" bestFit="1" customWidth="1"/>
    <col min="39" max="40" width="9.44140625" style="22" bestFit="1" customWidth="1"/>
    <col min="41" max="41" width="8" style="22" bestFit="1" customWidth="1"/>
    <col min="42" max="42" width="8.5546875" style="22" bestFit="1" customWidth="1"/>
    <col min="43" max="48" width="8" style="22" bestFit="1" customWidth="1"/>
    <col min="49" max="49" width="10.109375" style="22" bestFit="1" customWidth="1"/>
    <col min="50" max="50" width="8" style="22" bestFit="1" customWidth="1"/>
    <col min="51" max="52" width="9.44140625" style="22" bestFit="1" customWidth="1"/>
    <col min="53" max="53" width="8" style="22" bestFit="1" customWidth="1"/>
    <col min="54" max="54" width="8.5546875" style="22" bestFit="1" customWidth="1"/>
    <col min="55" max="60" width="8" style="22" bestFit="1" customWidth="1"/>
    <col min="61" max="61" width="10.109375" style="22" bestFit="1" customWidth="1"/>
    <col min="62" max="62" width="8" style="22" bestFit="1" customWidth="1"/>
    <col min="63" max="64" width="9.44140625" style="22" bestFit="1" customWidth="1"/>
    <col min="65" max="65" width="8" style="22" bestFit="1" customWidth="1"/>
    <col min="66" max="66" width="8.5546875" style="22" bestFit="1" customWidth="1"/>
    <col min="67" max="72" width="8" style="22" bestFit="1" customWidth="1"/>
    <col min="73" max="73" width="10.109375" style="242" bestFit="1" customWidth="1"/>
    <col min="74" max="74" width="8" style="242" bestFit="1" customWidth="1"/>
    <col min="75" max="75" width="9.44140625" style="242" bestFit="1" customWidth="1"/>
    <col min="76" max="76" width="9.44140625" style="1" customWidth="1"/>
    <col min="77" max="77" width="7.77734375" style="1" customWidth="1"/>
    <col min="78" max="79" width="23.33203125" style="1" customWidth="1"/>
    <col min="80" max="16384" width="9.109375" style="1"/>
  </cols>
  <sheetData>
    <row r="1" spans="2:79" ht="28.2" x14ac:dyDescent="0.5">
      <c r="B1" s="15" t="s">
        <v>66</v>
      </c>
    </row>
    <row r="2" spans="2:79" ht="15.6" x14ac:dyDescent="0.3">
      <c r="B2" s="16" t="s">
        <v>43</v>
      </c>
      <c r="AO2" s="23"/>
      <c r="AP2" s="23"/>
      <c r="AQ2" s="23"/>
      <c r="AR2" s="23"/>
      <c r="AS2" s="23"/>
      <c r="AT2" s="23"/>
      <c r="AU2" s="23"/>
      <c r="AV2" s="23"/>
      <c r="AW2" s="23"/>
      <c r="AX2" s="23"/>
      <c r="AY2" s="23"/>
      <c r="AZ2" s="23"/>
    </row>
    <row r="3" spans="2:79" ht="12.75" customHeight="1" thickBot="1" x14ac:dyDescent="0.3">
      <c r="B3" s="17"/>
      <c r="C3" s="99"/>
      <c r="D3" s="321" t="s">
        <v>34</v>
      </c>
      <c r="E3" s="302">
        <v>2010</v>
      </c>
      <c r="F3" s="296"/>
      <c r="G3" s="296"/>
      <c r="H3" s="296"/>
      <c r="I3" s="296"/>
      <c r="J3" s="296"/>
      <c r="K3" s="296"/>
      <c r="L3" s="296"/>
      <c r="M3" s="296"/>
      <c r="N3" s="296"/>
      <c r="O3" s="296"/>
      <c r="P3" s="303"/>
      <c r="Q3" s="296">
        <v>2011</v>
      </c>
      <c r="R3" s="296"/>
      <c r="S3" s="296"/>
      <c r="T3" s="296"/>
      <c r="U3" s="296"/>
      <c r="V3" s="296"/>
      <c r="W3" s="296"/>
      <c r="X3" s="296"/>
      <c r="Y3" s="296"/>
      <c r="Z3" s="296"/>
      <c r="AA3" s="296"/>
      <c r="AB3" s="296"/>
      <c r="AC3" s="302">
        <v>2012</v>
      </c>
      <c r="AD3" s="296"/>
      <c r="AE3" s="296"/>
      <c r="AF3" s="296"/>
      <c r="AG3" s="296"/>
      <c r="AH3" s="296"/>
      <c r="AI3" s="296"/>
      <c r="AJ3" s="296"/>
      <c r="AK3" s="296"/>
      <c r="AL3" s="296"/>
      <c r="AM3" s="296"/>
      <c r="AN3" s="303"/>
      <c r="AO3" s="297">
        <v>2013</v>
      </c>
      <c r="AP3" s="298"/>
      <c r="AQ3" s="298"/>
      <c r="AR3" s="298"/>
      <c r="AS3" s="298"/>
      <c r="AT3" s="298"/>
      <c r="AU3" s="298"/>
      <c r="AV3" s="298"/>
      <c r="AW3" s="298"/>
      <c r="AX3" s="298"/>
      <c r="AY3" s="298"/>
      <c r="AZ3" s="299"/>
      <c r="BA3" s="304">
        <v>2014</v>
      </c>
      <c r="BB3" s="305"/>
      <c r="BC3" s="305"/>
      <c r="BD3" s="305"/>
      <c r="BE3" s="305"/>
      <c r="BF3" s="305"/>
      <c r="BG3" s="305"/>
      <c r="BH3" s="305"/>
      <c r="BI3" s="305"/>
      <c r="BJ3" s="305"/>
      <c r="BK3" s="305"/>
      <c r="BL3" s="305"/>
      <c r="BM3" s="304">
        <v>2015</v>
      </c>
      <c r="BN3" s="305"/>
      <c r="BO3" s="305"/>
      <c r="BP3" s="305"/>
      <c r="BQ3" s="305"/>
      <c r="BR3" s="305"/>
      <c r="BS3" s="305"/>
      <c r="BT3" s="305"/>
      <c r="BU3" s="305"/>
      <c r="BV3" s="305"/>
      <c r="BW3" s="305"/>
      <c r="BX3" s="305"/>
      <c r="BZ3" s="295" t="s">
        <v>52</v>
      </c>
      <c r="CA3" s="295" t="s">
        <v>50</v>
      </c>
    </row>
    <row r="4" spans="2:79" ht="12.75" customHeight="1" thickTop="1" thickBot="1" x14ac:dyDescent="0.3">
      <c r="B4" s="18"/>
      <c r="C4" s="100"/>
      <c r="D4" s="322"/>
      <c r="E4" s="57" t="s">
        <v>11</v>
      </c>
      <c r="F4" s="13" t="s">
        <v>12</v>
      </c>
      <c r="G4" s="13" t="s">
        <v>13</v>
      </c>
      <c r="H4" s="13" t="s">
        <v>2</v>
      </c>
      <c r="I4" s="13" t="s">
        <v>3</v>
      </c>
      <c r="J4" s="13" t="s">
        <v>4</v>
      </c>
      <c r="K4" s="13" t="s">
        <v>5</v>
      </c>
      <c r="L4" s="14" t="s">
        <v>6</v>
      </c>
      <c r="M4" s="14" t="s">
        <v>7</v>
      </c>
      <c r="N4" s="13" t="s">
        <v>8</v>
      </c>
      <c r="O4" s="13" t="s">
        <v>9</v>
      </c>
      <c r="P4" s="54" t="s">
        <v>10</v>
      </c>
      <c r="Q4" s="13" t="s">
        <v>11</v>
      </c>
      <c r="R4" s="13" t="s">
        <v>12</v>
      </c>
      <c r="S4" s="13" t="s">
        <v>13</v>
      </c>
      <c r="T4" s="13" t="s">
        <v>2</v>
      </c>
      <c r="U4" s="13" t="s">
        <v>3</v>
      </c>
      <c r="V4" s="13" t="s">
        <v>4</v>
      </c>
      <c r="W4" s="13" t="s">
        <v>5</v>
      </c>
      <c r="X4" s="14" t="s">
        <v>6</v>
      </c>
      <c r="Y4" s="14" t="s">
        <v>7</v>
      </c>
      <c r="Z4" s="13" t="s">
        <v>8</v>
      </c>
      <c r="AA4" s="13" t="s">
        <v>9</v>
      </c>
      <c r="AB4" s="13" t="s">
        <v>10</v>
      </c>
      <c r="AC4" s="57" t="s">
        <v>11</v>
      </c>
      <c r="AD4" s="13" t="s">
        <v>12</v>
      </c>
      <c r="AE4" s="13" t="s">
        <v>13</v>
      </c>
      <c r="AF4" s="13" t="s">
        <v>2</v>
      </c>
      <c r="AG4" s="13" t="s">
        <v>3</v>
      </c>
      <c r="AH4" s="13" t="s">
        <v>4</v>
      </c>
      <c r="AI4" s="13" t="s">
        <v>5</v>
      </c>
      <c r="AJ4" s="14" t="s">
        <v>6</v>
      </c>
      <c r="AK4" s="14" t="s">
        <v>7</v>
      </c>
      <c r="AL4" s="13" t="s">
        <v>8</v>
      </c>
      <c r="AM4" s="13" t="s">
        <v>9</v>
      </c>
      <c r="AN4" s="54" t="s">
        <v>10</v>
      </c>
      <c r="AO4" s="57" t="s">
        <v>11</v>
      </c>
      <c r="AP4" s="13" t="s">
        <v>12</v>
      </c>
      <c r="AQ4" s="13" t="s">
        <v>13</v>
      </c>
      <c r="AR4" s="13" t="s">
        <v>2</v>
      </c>
      <c r="AS4" s="13" t="s">
        <v>3</v>
      </c>
      <c r="AT4" s="13" t="s">
        <v>4</v>
      </c>
      <c r="AU4" s="13" t="s">
        <v>5</v>
      </c>
      <c r="AV4" s="13" t="s">
        <v>6</v>
      </c>
      <c r="AW4" s="13" t="s">
        <v>7</v>
      </c>
      <c r="AX4" s="13" t="s">
        <v>8</v>
      </c>
      <c r="AY4" s="13" t="s">
        <v>9</v>
      </c>
      <c r="AZ4" s="54" t="s">
        <v>10</v>
      </c>
      <c r="BA4" s="122" t="s">
        <v>11</v>
      </c>
      <c r="BB4" s="122" t="s">
        <v>12</v>
      </c>
      <c r="BC4" s="122" t="s">
        <v>13</v>
      </c>
      <c r="BD4" s="122" t="s">
        <v>2</v>
      </c>
      <c r="BE4" s="122" t="s">
        <v>3</v>
      </c>
      <c r="BF4" s="122" t="s">
        <v>4</v>
      </c>
      <c r="BG4" s="122" t="s">
        <v>5</v>
      </c>
      <c r="BH4" s="122" t="s">
        <v>6</v>
      </c>
      <c r="BI4" s="122" t="s">
        <v>7</v>
      </c>
      <c r="BJ4" s="122" t="s">
        <v>8</v>
      </c>
      <c r="BK4" s="122" t="s">
        <v>9</v>
      </c>
      <c r="BL4" s="122" t="s">
        <v>10</v>
      </c>
      <c r="BM4" s="208" t="s">
        <v>11</v>
      </c>
      <c r="BN4" s="122" t="s">
        <v>12</v>
      </c>
      <c r="BO4" s="122" t="s">
        <v>13</v>
      </c>
      <c r="BP4" s="122" t="s">
        <v>2</v>
      </c>
      <c r="BQ4" s="122" t="s">
        <v>3</v>
      </c>
      <c r="BR4" s="122" t="s">
        <v>4</v>
      </c>
      <c r="BS4" s="122" t="s">
        <v>5</v>
      </c>
      <c r="BT4" s="122" t="s">
        <v>6</v>
      </c>
      <c r="BU4" s="122" t="s">
        <v>7</v>
      </c>
      <c r="BV4" s="122" t="s">
        <v>8</v>
      </c>
      <c r="BW4" s="122" t="s">
        <v>9</v>
      </c>
      <c r="BX4" s="122" t="s">
        <v>10</v>
      </c>
      <c r="BZ4" s="295"/>
      <c r="CA4" s="295"/>
    </row>
    <row r="5" spans="2:79" s="40" customFormat="1" ht="17.399999999999999" x14ac:dyDescent="0.3">
      <c r="B5" s="42" t="s">
        <v>0</v>
      </c>
      <c r="C5" s="108"/>
      <c r="D5" s="35"/>
      <c r="E5" s="60"/>
      <c r="F5" s="35"/>
      <c r="G5" s="35"/>
      <c r="H5" s="35"/>
      <c r="I5" s="35"/>
      <c r="J5" s="35"/>
      <c r="K5" s="35"/>
      <c r="L5" s="35"/>
      <c r="M5" s="35"/>
      <c r="N5" s="35"/>
      <c r="O5" s="35"/>
      <c r="P5" s="52"/>
      <c r="Q5" s="35"/>
      <c r="R5" s="35"/>
      <c r="S5" s="35"/>
      <c r="T5" s="35"/>
      <c r="U5" s="35"/>
      <c r="V5" s="35"/>
      <c r="W5" s="35"/>
      <c r="X5" s="35"/>
      <c r="Y5" s="35"/>
      <c r="Z5" s="35"/>
      <c r="AA5" s="35"/>
      <c r="AB5" s="35"/>
      <c r="AC5" s="60"/>
      <c r="AD5" s="35"/>
      <c r="AE5" s="35"/>
      <c r="AF5" s="35"/>
      <c r="AG5" s="35"/>
      <c r="AH5" s="35"/>
      <c r="AI5" s="35"/>
      <c r="AJ5" s="35"/>
      <c r="AK5" s="35"/>
      <c r="AL5" s="35"/>
      <c r="AM5" s="35"/>
      <c r="AN5" s="52"/>
      <c r="AO5" s="60"/>
      <c r="AP5" s="35"/>
      <c r="AQ5" s="35"/>
      <c r="AR5" s="35"/>
      <c r="AS5" s="35"/>
      <c r="AT5" s="160"/>
      <c r="AU5" s="160"/>
      <c r="AV5" s="160"/>
      <c r="AW5" s="160"/>
      <c r="AX5" s="160"/>
      <c r="AY5" s="160"/>
      <c r="AZ5" s="161"/>
      <c r="BA5" s="160"/>
      <c r="BM5" s="211"/>
      <c r="BN5" s="156"/>
      <c r="BO5" s="156"/>
      <c r="BP5" s="156"/>
      <c r="BQ5" s="156"/>
      <c r="BR5" s="156"/>
      <c r="BS5" s="156"/>
      <c r="BT5" s="156"/>
      <c r="BU5" s="243"/>
      <c r="BV5" s="243"/>
      <c r="BW5" s="243"/>
      <c r="BZ5" s="1"/>
      <c r="CA5" s="1"/>
    </row>
    <row r="6" spans="2:79" s="40" customFormat="1" ht="14.4" x14ac:dyDescent="0.3">
      <c r="B6" s="97"/>
      <c r="C6" s="128" t="s">
        <v>49</v>
      </c>
      <c r="D6" s="35"/>
      <c r="E6" s="60"/>
      <c r="F6" s="35"/>
      <c r="G6" s="35"/>
      <c r="H6" s="35"/>
      <c r="I6" s="35"/>
      <c r="J6" s="35"/>
      <c r="K6" s="35"/>
      <c r="L6" s="35"/>
      <c r="M6" s="35"/>
      <c r="N6" s="35"/>
      <c r="O6" s="35"/>
      <c r="P6" s="52"/>
      <c r="Q6" s="35"/>
      <c r="R6" s="35"/>
      <c r="S6" s="35"/>
      <c r="T6" s="35"/>
      <c r="U6" s="35"/>
      <c r="V6" s="35"/>
      <c r="W6" s="35"/>
      <c r="X6" s="35"/>
      <c r="Y6" s="35"/>
      <c r="Z6" s="35"/>
      <c r="AA6" s="35"/>
      <c r="AB6" s="35"/>
      <c r="AC6" s="60"/>
      <c r="AD6" s="35"/>
      <c r="AE6" s="35"/>
      <c r="AF6" s="35"/>
      <c r="AG6" s="35"/>
      <c r="AH6" s="35"/>
      <c r="AI6" s="35"/>
      <c r="AJ6" s="35"/>
      <c r="AK6" s="35"/>
      <c r="AL6" s="35"/>
      <c r="AM6" s="35"/>
      <c r="AN6" s="52"/>
      <c r="AO6" s="60"/>
      <c r="AP6" s="35"/>
      <c r="AQ6" s="35"/>
      <c r="AR6" s="35"/>
      <c r="AS6" s="35"/>
      <c r="AT6" s="35"/>
      <c r="AU6" s="35"/>
      <c r="AV6" s="35"/>
      <c r="AW6" s="35"/>
      <c r="AX6" s="35"/>
      <c r="AY6" s="35"/>
      <c r="AZ6" s="52"/>
      <c r="BB6" s="1"/>
      <c r="BH6" s="47"/>
      <c r="BI6" s="47"/>
      <c r="BJ6" s="201"/>
      <c r="BK6" s="202"/>
      <c r="BL6" s="47"/>
      <c r="BM6" s="211"/>
      <c r="BN6" s="128"/>
      <c r="BO6" s="128"/>
      <c r="BP6" s="128"/>
      <c r="BQ6" s="128"/>
      <c r="BR6" s="128"/>
      <c r="BX6" s="128" t="s">
        <v>49</v>
      </c>
      <c r="BY6" s="1"/>
      <c r="BZ6" s="1"/>
      <c r="CA6" s="1"/>
    </row>
    <row r="7" spans="2:79" s="40" customFormat="1" ht="14.4" x14ac:dyDescent="0.3">
      <c r="B7" s="97"/>
      <c r="C7" s="108"/>
      <c r="D7" s="35"/>
      <c r="E7" s="60"/>
      <c r="F7" s="35"/>
      <c r="G7" s="35"/>
      <c r="H7" s="35"/>
      <c r="I7" s="35"/>
      <c r="J7" s="35"/>
      <c r="K7" s="35"/>
      <c r="L7" s="35"/>
      <c r="M7" s="35"/>
      <c r="N7" s="35"/>
      <c r="O7" s="35"/>
      <c r="P7" s="52"/>
      <c r="Q7" s="35"/>
      <c r="R7" s="35"/>
      <c r="S7" s="35"/>
      <c r="T7" s="35"/>
      <c r="U7" s="35"/>
      <c r="V7" s="35"/>
      <c r="W7" s="35"/>
      <c r="X7" s="35"/>
      <c r="Y7" s="35"/>
      <c r="Z7" s="35"/>
      <c r="AA7" s="35"/>
      <c r="AB7" s="35"/>
      <c r="AC7" s="60"/>
      <c r="AD7" s="35"/>
      <c r="AE7" s="35"/>
      <c r="AF7" s="35"/>
      <c r="AG7" s="35"/>
      <c r="AH7" s="35"/>
      <c r="AI7" s="35"/>
      <c r="AJ7" s="35"/>
      <c r="AK7" s="35"/>
      <c r="AL7" s="35"/>
      <c r="AM7" s="35"/>
      <c r="AN7" s="52"/>
      <c r="AO7" s="60"/>
      <c r="AP7" s="35"/>
      <c r="AQ7" s="35"/>
      <c r="AR7" s="35"/>
      <c r="AS7" s="35"/>
      <c r="AT7" s="35"/>
      <c r="AU7" s="35"/>
      <c r="AV7" s="35"/>
      <c r="AW7" s="35"/>
      <c r="AX7" s="35"/>
      <c r="AY7" s="35"/>
      <c r="AZ7" s="52"/>
      <c r="BA7" s="3"/>
      <c r="BB7" s="1"/>
      <c r="BM7" s="211"/>
      <c r="BN7" s="156"/>
      <c r="BO7" s="156"/>
      <c r="BP7" s="156"/>
      <c r="BQ7" s="156"/>
      <c r="BR7" s="156"/>
      <c r="BS7" s="156"/>
      <c r="BT7" s="156"/>
      <c r="BU7" s="242"/>
      <c r="BV7" s="242"/>
      <c r="BW7" s="242"/>
      <c r="BX7" s="1"/>
      <c r="BY7" s="1"/>
      <c r="BZ7" s="1"/>
      <c r="CA7" s="1"/>
    </row>
    <row r="8" spans="2:79" s="40" customFormat="1" ht="14.4" x14ac:dyDescent="0.3">
      <c r="B8" s="317" t="s">
        <v>15</v>
      </c>
      <c r="C8" s="115" t="s">
        <v>25</v>
      </c>
      <c r="D8" s="74">
        <v>1.3803000000000001</v>
      </c>
      <c r="E8" s="75">
        <v>1.5324660000000001</v>
      </c>
      <c r="F8" s="74">
        <v>1.813466</v>
      </c>
      <c r="G8" s="74">
        <v>2.3144659999999999</v>
      </c>
      <c r="H8" s="74">
        <v>2.584066</v>
      </c>
      <c r="I8" s="74">
        <v>3.075866</v>
      </c>
      <c r="J8" s="74">
        <v>3.6241659999999998</v>
      </c>
      <c r="K8" s="74">
        <v>4.3045519999999993</v>
      </c>
      <c r="L8" s="74">
        <v>4.8857409999999994</v>
      </c>
      <c r="M8" s="74">
        <v>5.3525409999999995</v>
      </c>
      <c r="N8" s="74">
        <v>6.1860210000000002</v>
      </c>
      <c r="O8" s="74">
        <v>6.9419210000000007</v>
      </c>
      <c r="P8" s="74">
        <v>7.4944110000000004</v>
      </c>
      <c r="Q8" s="75">
        <v>8.0310109999999995</v>
      </c>
      <c r="R8" s="74">
        <v>8.6514109999999995</v>
      </c>
      <c r="S8" s="74">
        <v>9.6200010000000002</v>
      </c>
      <c r="T8" s="74">
        <v>10.337501</v>
      </c>
      <c r="U8" s="74">
        <v>11.213061</v>
      </c>
      <c r="V8" s="74">
        <v>13.735944</v>
      </c>
      <c r="W8" s="74">
        <v>14.275544</v>
      </c>
      <c r="X8" s="74">
        <v>14.971743999999999</v>
      </c>
      <c r="Y8" s="74">
        <v>15.705763999999999</v>
      </c>
      <c r="Z8" s="74">
        <v>16.167663999999998</v>
      </c>
      <c r="AA8" s="74">
        <v>16.614463999999998</v>
      </c>
      <c r="AB8" s="74">
        <v>17.152163999999999</v>
      </c>
      <c r="AC8" s="75">
        <v>18.594563999999998</v>
      </c>
      <c r="AD8" s="74">
        <v>20.160463999999997</v>
      </c>
      <c r="AE8" s="74">
        <v>24.727553999999998</v>
      </c>
      <c r="AF8" s="74">
        <v>25.220253999999997</v>
      </c>
      <c r="AG8" s="74">
        <v>26.425783999999997</v>
      </c>
      <c r="AH8" s="74">
        <v>27.911283999999995</v>
      </c>
      <c r="AI8" s="74">
        <v>29.252383999999996</v>
      </c>
      <c r="AJ8" s="74">
        <v>30.846883999999996</v>
      </c>
      <c r="AK8" s="74">
        <v>32.428783999999993</v>
      </c>
      <c r="AL8" s="74">
        <v>34.290603999999995</v>
      </c>
      <c r="AM8" s="74">
        <v>40.890129999999999</v>
      </c>
      <c r="AN8" s="74">
        <v>40.992629999999998</v>
      </c>
      <c r="AO8" s="75">
        <v>41.137630000000001</v>
      </c>
      <c r="AP8" s="74">
        <v>41.527430000000003</v>
      </c>
      <c r="AQ8" s="74">
        <v>41.845530000000004</v>
      </c>
      <c r="AR8" s="74">
        <v>41.973230000000001</v>
      </c>
      <c r="AS8" s="74">
        <v>42.25403</v>
      </c>
      <c r="AT8" s="74">
        <v>42.498429999999999</v>
      </c>
      <c r="AU8" s="74">
        <v>42.777430000000003</v>
      </c>
      <c r="AV8" s="74">
        <v>42.947030000000005</v>
      </c>
      <c r="AW8" s="74">
        <v>43.464630000000007</v>
      </c>
      <c r="AX8" s="74">
        <v>43.723830000000007</v>
      </c>
      <c r="AY8" s="74">
        <v>44.072930000000007</v>
      </c>
      <c r="AZ8" s="73">
        <v>44.452990000000007</v>
      </c>
      <c r="BA8" s="74">
        <v>44.842990000000007</v>
      </c>
      <c r="BB8" s="74">
        <v>45.44427000000001</v>
      </c>
      <c r="BC8" s="74">
        <v>48.65890000000001</v>
      </c>
      <c r="BD8" s="74">
        <v>48.686900000000009</v>
      </c>
      <c r="BE8" s="74">
        <v>48.726000000000006</v>
      </c>
      <c r="BF8" s="74">
        <v>48.761800000000008</v>
      </c>
      <c r="BG8" s="74">
        <v>48.787800000000011</v>
      </c>
      <c r="BH8" s="74">
        <v>48.831900000000012</v>
      </c>
      <c r="BI8" s="74">
        <v>49.600000000000009</v>
      </c>
      <c r="BJ8" s="74">
        <v>49.610000000000007</v>
      </c>
      <c r="BK8" s="74">
        <v>49.674620000000004</v>
      </c>
      <c r="BL8" s="74">
        <v>49.691620000000007</v>
      </c>
      <c r="BM8" s="75">
        <v>49.691620000000007</v>
      </c>
      <c r="BN8" s="74">
        <v>49.729320000000008</v>
      </c>
      <c r="BO8" s="74">
        <v>50.39838000000001</v>
      </c>
      <c r="BP8" s="74">
        <v>50.39838000000001</v>
      </c>
      <c r="BQ8" s="74">
        <v>50.400380000000013</v>
      </c>
      <c r="BR8" s="74">
        <v>50.405780000000014</v>
      </c>
      <c r="BS8" s="74">
        <v>50.416780000000017</v>
      </c>
      <c r="BT8" s="74">
        <v>50.42178000000002</v>
      </c>
      <c r="BU8" s="74">
        <v>50.752220000000023</v>
      </c>
      <c r="BV8" s="74">
        <v>50.788020000000024</v>
      </c>
      <c r="BW8" s="74">
        <v>50.822020000000023</v>
      </c>
      <c r="BX8" s="74">
        <v>50.983020000000025</v>
      </c>
      <c r="BZ8" s="89">
        <f t="shared" ref="BZ8:BZ18" si="0">BX8/BL8-1</f>
        <v>2.5988285348717E-2</v>
      </c>
      <c r="CA8" s="89">
        <f t="shared" ref="CA8:CA17" si="1">BX8/$BX$18</f>
        <v>0.10382020025522624</v>
      </c>
    </row>
    <row r="9" spans="2:79" s="40" customFormat="1" ht="12.75" customHeight="1" x14ac:dyDescent="0.3">
      <c r="B9" s="317"/>
      <c r="C9" s="116" t="s">
        <v>18</v>
      </c>
      <c r="D9" s="126">
        <v>3.0000000000000001E-3</v>
      </c>
      <c r="E9" s="139">
        <v>6.1659999999999996E-3</v>
      </c>
      <c r="F9" s="126">
        <v>6.1659999999999996E-3</v>
      </c>
      <c r="G9" s="126">
        <v>7.1659999999999996E-3</v>
      </c>
      <c r="H9" s="126">
        <v>8.6660000000000001E-3</v>
      </c>
      <c r="I9" s="126">
        <v>8.6660000000000001E-3</v>
      </c>
      <c r="J9" s="126">
        <v>8.6660000000000001E-3</v>
      </c>
      <c r="K9" s="126">
        <v>1.0166E-2</v>
      </c>
      <c r="L9" s="126">
        <v>1.0166E-2</v>
      </c>
      <c r="M9" s="126">
        <v>2.0166E-2</v>
      </c>
      <c r="N9" s="126">
        <v>2.3165999999999999E-2</v>
      </c>
      <c r="O9" s="126">
        <v>3.6165999999999997E-2</v>
      </c>
      <c r="P9" s="126">
        <v>3.6766E-2</v>
      </c>
      <c r="Q9" s="139">
        <v>3.6766E-2</v>
      </c>
      <c r="R9" s="126">
        <v>3.6766E-2</v>
      </c>
      <c r="S9" s="126">
        <v>3.8266000000000001E-2</v>
      </c>
      <c r="T9" s="126">
        <v>4.2765999999999998E-2</v>
      </c>
      <c r="U9" s="126">
        <v>4.5766000000000001E-2</v>
      </c>
      <c r="V9" s="126">
        <v>4.8448999999999999E-2</v>
      </c>
      <c r="W9" s="126">
        <v>4.8448999999999999E-2</v>
      </c>
      <c r="X9" s="126">
        <v>4.8448999999999999E-2</v>
      </c>
      <c r="Y9" s="126">
        <v>4.8448999999999999E-2</v>
      </c>
      <c r="Z9" s="126">
        <v>4.8448999999999999E-2</v>
      </c>
      <c r="AA9" s="126">
        <v>4.8448999999999999E-2</v>
      </c>
      <c r="AB9" s="126">
        <v>4.8448999999999999E-2</v>
      </c>
      <c r="AC9" s="139">
        <v>4.8448999999999999E-2</v>
      </c>
      <c r="AD9" s="126">
        <v>4.8448999999999999E-2</v>
      </c>
      <c r="AE9" s="126">
        <v>5.1248999999999996E-2</v>
      </c>
      <c r="AF9" s="256">
        <v>5.1248999999999996E-2</v>
      </c>
      <c r="AG9" s="126">
        <v>5.1328999999999993E-2</v>
      </c>
      <c r="AH9" s="126">
        <v>5.2728999999999991E-2</v>
      </c>
      <c r="AI9" s="126">
        <v>5.2728999999999991E-2</v>
      </c>
      <c r="AJ9" s="126">
        <v>5.2728999999999991E-2</v>
      </c>
      <c r="AK9" s="126">
        <v>5.2728999999999991E-2</v>
      </c>
      <c r="AL9" s="126">
        <v>5.2728999999999991E-2</v>
      </c>
      <c r="AM9" s="126">
        <v>6.125499999999999E-2</v>
      </c>
      <c r="AN9" s="126">
        <v>6.125499999999999E-2</v>
      </c>
      <c r="AO9" s="139">
        <v>6.125499999999999E-2</v>
      </c>
      <c r="AP9" s="126">
        <v>6.125499999999999E-2</v>
      </c>
      <c r="AQ9" s="126">
        <v>6.2654999999999988E-2</v>
      </c>
      <c r="AR9" s="126">
        <v>6.2654999999999988E-2</v>
      </c>
      <c r="AS9" s="126">
        <v>6.2654999999999988E-2</v>
      </c>
      <c r="AT9" s="126">
        <v>6.2654999999999988E-2</v>
      </c>
      <c r="AU9" s="126">
        <v>6.2654999999999988E-2</v>
      </c>
      <c r="AV9" s="126">
        <v>6.4054999999999987E-2</v>
      </c>
      <c r="AW9" s="126">
        <v>6.4054999999999987E-2</v>
      </c>
      <c r="AX9" s="126">
        <v>6.4054999999999987E-2</v>
      </c>
      <c r="AY9" s="126">
        <v>6.8254999999999982E-2</v>
      </c>
      <c r="AZ9" s="150">
        <v>6.9654999999999981E-2</v>
      </c>
      <c r="BA9" s="126">
        <v>7.1054999999999979E-2</v>
      </c>
      <c r="BB9" s="126">
        <v>7.5254999999999975E-2</v>
      </c>
      <c r="BC9" s="126">
        <v>0.11305499999999997</v>
      </c>
      <c r="BD9" s="126">
        <v>0.11305499999999997</v>
      </c>
      <c r="BE9" s="126">
        <v>0.11305499999999997</v>
      </c>
      <c r="BF9" s="126">
        <v>0.11305499999999997</v>
      </c>
      <c r="BG9" s="126">
        <v>0.11305499999999997</v>
      </c>
      <c r="BH9" s="126">
        <v>0.11305499999999997</v>
      </c>
      <c r="BI9" s="126">
        <v>0.11305499999999997</v>
      </c>
      <c r="BJ9" s="126">
        <v>0.11305499999999997</v>
      </c>
      <c r="BK9" s="126">
        <v>0.11305499999999997</v>
      </c>
      <c r="BL9" s="126">
        <v>0.11305499999999997</v>
      </c>
      <c r="BM9" s="139">
        <v>0.11305499999999997</v>
      </c>
      <c r="BN9" s="126">
        <v>0.11305499999999997</v>
      </c>
      <c r="BO9" s="126">
        <v>0.11445499999999997</v>
      </c>
      <c r="BP9" s="126">
        <v>0.11445499999999997</v>
      </c>
      <c r="BQ9" s="126">
        <v>0.11445499999999997</v>
      </c>
      <c r="BR9" s="126">
        <v>0.11445499999999997</v>
      </c>
      <c r="BS9" s="126">
        <v>0.11445499999999997</v>
      </c>
      <c r="BT9" s="126">
        <v>0.11445499999999997</v>
      </c>
      <c r="BU9" s="126">
        <v>0.11445499999999997</v>
      </c>
      <c r="BV9" s="126">
        <v>0.11445499999999997</v>
      </c>
      <c r="BW9" s="126">
        <v>0.11445499999999997</v>
      </c>
      <c r="BX9" s="126">
        <v>0.11445499999999997</v>
      </c>
      <c r="BZ9" s="87">
        <f t="shared" si="0"/>
        <v>1.238335323515094E-2</v>
      </c>
      <c r="CA9" s="87">
        <f t="shared" si="1"/>
        <v>2.3307252140441879E-4</v>
      </c>
    </row>
    <row r="10" spans="2:79" s="40" customFormat="1" ht="12.75" customHeight="1" x14ac:dyDescent="0.3">
      <c r="B10" s="317"/>
      <c r="C10" s="116" t="s">
        <v>62</v>
      </c>
      <c r="D10" s="126">
        <v>1.3018000000000003</v>
      </c>
      <c r="E10" s="139">
        <v>1.4288000000000003</v>
      </c>
      <c r="F10" s="126">
        <v>1.6898000000000004</v>
      </c>
      <c r="G10" s="126">
        <v>2.0883000000000003</v>
      </c>
      <c r="H10" s="126">
        <v>2.3564000000000003</v>
      </c>
      <c r="I10" s="126">
        <v>2.7831999999999999</v>
      </c>
      <c r="J10" s="126">
        <v>3.2394999999999996</v>
      </c>
      <c r="K10" s="126">
        <v>3.7518859999999994</v>
      </c>
      <c r="L10" s="126">
        <v>4.2530859999999997</v>
      </c>
      <c r="M10" s="126">
        <v>4.6398859999999997</v>
      </c>
      <c r="N10" s="126">
        <v>5.3243659999999995</v>
      </c>
      <c r="O10" s="126">
        <v>5.8847659999999999</v>
      </c>
      <c r="P10" s="126">
        <v>6.2816659999999995</v>
      </c>
      <c r="Q10" s="139">
        <v>6.7262659999999999</v>
      </c>
      <c r="R10" s="126">
        <v>7.1796660000000001</v>
      </c>
      <c r="S10" s="126">
        <v>7.9797659999999997</v>
      </c>
      <c r="T10" s="126">
        <v>8.4877660000000006</v>
      </c>
      <c r="U10" s="126">
        <v>9.109826</v>
      </c>
      <c r="V10" s="126">
        <v>10.472726</v>
      </c>
      <c r="W10" s="126">
        <v>10.904325999999999</v>
      </c>
      <c r="X10" s="126">
        <v>11.373125999999999</v>
      </c>
      <c r="Y10" s="126">
        <v>11.889346</v>
      </c>
      <c r="Z10" s="126">
        <v>12.268746</v>
      </c>
      <c r="AA10" s="126">
        <v>12.693546</v>
      </c>
      <c r="AB10" s="126">
        <v>13.209246</v>
      </c>
      <c r="AC10" s="139">
        <v>13.835246</v>
      </c>
      <c r="AD10" s="126">
        <v>14.597146</v>
      </c>
      <c r="AE10" s="126">
        <v>17.173436000000002</v>
      </c>
      <c r="AF10" s="126">
        <v>17.547136000000002</v>
      </c>
      <c r="AG10" s="126">
        <v>18.352586000000002</v>
      </c>
      <c r="AH10" s="126">
        <v>19.261686000000001</v>
      </c>
      <c r="AI10" s="126">
        <v>20.032786000000002</v>
      </c>
      <c r="AJ10" s="126">
        <v>20.925286</v>
      </c>
      <c r="AK10" s="126">
        <v>22.038986000000001</v>
      </c>
      <c r="AL10" s="126">
        <v>23.186806000000001</v>
      </c>
      <c r="AM10" s="126">
        <v>27.240606000000007</v>
      </c>
      <c r="AN10" s="126">
        <v>27.326606000000005</v>
      </c>
      <c r="AO10" s="139">
        <v>27.471606000000005</v>
      </c>
      <c r="AP10" s="126">
        <v>27.779406000000005</v>
      </c>
      <c r="AQ10" s="126">
        <v>27.964106000000005</v>
      </c>
      <c r="AR10" s="126">
        <v>28.031806000000003</v>
      </c>
      <c r="AS10" s="126">
        <v>28.178606000000002</v>
      </c>
      <c r="AT10" s="126">
        <v>28.383006000000002</v>
      </c>
      <c r="AU10" s="126">
        <v>28.587006000000002</v>
      </c>
      <c r="AV10" s="126">
        <v>28.713206000000003</v>
      </c>
      <c r="AW10" s="126">
        <v>29.020806000000004</v>
      </c>
      <c r="AX10" s="126">
        <v>29.224006000000003</v>
      </c>
      <c r="AY10" s="126">
        <v>29.438906000000003</v>
      </c>
      <c r="AZ10" s="150">
        <v>29.596006000000003</v>
      </c>
      <c r="BA10" s="126">
        <v>29.784006000000002</v>
      </c>
      <c r="BB10" s="126">
        <v>30.100486</v>
      </c>
      <c r="BC10" s="126">
        <v>32.054316</v>
      </c>
      <c r="BD10" s="126">
        <v>32.082315999999999</v>
      </c>
      <c r="BE10" s="126">
        <v>32.121415999999996</v>
      </c>
      <c r="BF10" s="126">
        <v>32.157215999999998</v>
      </c>
      <c r="BG10" s="126">
        <v>32.183216000000002</v>
      </c>
      <c r="BH10" s="126">
        <v>32.227316000000002</v>
      </c>
      <c r="BI10" s="126">
        <v>32.720416</v>
      </c>
      <c r="BJ10" s="126">
        <v>32.730415999999998</v>
      </c>
      <c r="BK10" s="126">
        <v>32.770035999999998</v>
      </c>
      <c r="BL10" s="126">
        <v>32.787036000000001</v>
      </c>
      <c r="BM10" s="139">
        <v>32.787036000000001</v>
      </c>
      <c r="BN10" s="126">
        <v>32.824736000000001</v>
      </c>
      <c r="BO10" s="126">
        <v>33.256436000000001</v>
      </c>
      <c r="BP10" s="126">
        <v>33.256436000000001</v>
      </c>
      <c r="BQ10" s="126">
        <v>33.258436000000003</v>
      </c>
      <c r="BR10" s="126">
        <v>33.263836000000005</v>
      </c>
      <c r="BS10" s="126">
        <v>33.274836000000008</v>
      </c>
      <c r="BT10" s="126">
        <v>33.27983600000001</v>
      </c>
      <c r="BU10" s="126">
        <v>33.523716000000007</v>
      </c>
      <c r="BV10" s="126">
        <v>33.559516000000009</v>
      </c>
      <c r="BW10" s="126">
        <v>33.593516000000008</v>
      </c>
      <c r="BX10" s="126">
        <v>33.689516000000005</v>
      </c>
      <c r="BZ10" s="87">
        <f t="shared" si="0"/>
        <v>2.7525513437689275E-2</v>
      </c>
      <c r="CA10" s="87">
        <f t="shared" si="1"/>
        <v>6.8604258783054581E-2</v>
      </c>
    </row>
    <row r="11" spans="2:79" s="40" customFormat="1" ht="12.75" customHeight="1" x14ac:dyDescent="0.3">
      <c r="B11" s="318"/>
      <c r="C11" s="116" t="s">
        <v>59</v>
      </c>
      <c r="D11" s="126">
        <v>7.5499999999999998E-2</v>
      </c>
      <c r="E11" s="139">
        <v>9.7500000000000003E-2</v>
      </c>
      <c r="F11" s="126">
        <v>0.11750000000000001</v>
      </c>
      <c r="G11" s="126">
        <v>0.21900000000000003</v>
      </c>
      <c r="H11" s="126">
        <v>0.21900000000000003</v>
      </c>
      <c r="I11" s="126">
        <v>0.28400000000000003</v>
      </c>
      <c r="J11" s="126">
        <v>0.376</v>
      </c>
      <c r="K11" s="126">
        <v>0.54249999999999998</v>
      </c>
      <c r="L11" s="126">
        <v>0.62248899999999996</v>
      </c>
      <c r="M11" s="126">
        <v>0.69248899999999991</v>
      </c>
      <c r="N11" s="126">
        <v>0.83848899999999993</v>
      </c>
      <c r="O11" s="126">
        <v>1.0209889999999999</v>
      </c>
      <c r="P11" s="126">
        <v>1.1759789999999999</v>
      </c>
      <c r="Q11" s="139">
        <v>1.267979</v>
      </c>
      <c r="R11" s="126">
        <v>1.434979</v>
      </c>
      <c r="S11" s="126">
        <v>1.601969</v>
      </c>
      <c r="T11" s="126">
        <v>1.806969</v>
      </c>
      <c r="U11" s="126">
        <v>2.0574690000000002</v>
      </c>
      <c r="V11" s="126">
        <v>3.214769</v>
      </c>
      <c r="W11" s="126">
        <v>3.3227690000000001</v>
      </c>
      <c r="X11" s="126">
        <v>3.5501689999999999</v>
      </c>
      <c r="Y11" s="126">
        <v>3.7679689999999999</v>
      </c>
      <c r="Z11" s="126">
        <v>3.8504689999999999</v>
      </c>
      <c r="AA11" s="126">
        <v>3.8724689999999997</v>
      </c>
      <c r="AB11" s="126">
        <v>3.8944689999999995</v>
      </c>
      <c r="AC11" s="139">
        <v>4.7108689999999998</v>
      </c>
      <c r="AD11" s="126">
        <v>5.514869</v>
      </c>
      <c r="AE11" s="126">
        <v>7.5028689999999996</v>
      </c>
      <c r="AF11" s="126">
        <v>7.6218689999999993</v>
      </c>
      <c r="AG11" s="126">
        <v>8.0218689999999988</v>
      </c>
      <c r="AH11" s="126">
        <v>8.5968689999999981</v>
      </c>
      <c r="AI11" s="126">
        <v>9.1668689999999984</v>
      </c>
      <c r="AJ11" s="126">
        <v>9.8688689999999983</v>
      </c>
      <c r="AK11" s="126">
        <v>10.337068999999998</v>
      </c>
      <c r="AL11" s="126">
        <v>11.051068999999998</v>
      </c>
      <c r="AM11" s="126">
        <v>13.588268999999999</v>
      </c>
      <c r="AN11" s="126">
        <v>13.604768999999999</v>
      </c>
      <c r="AO11" s="139">
        <v>13.604768999999999</v>
      </c>
      <c r="AP11" s="126">
        <v>13.686769</v>
      </c>
      <c r="AQ11" s="126">
        <v>13.818769</v>
      </c>
      <c r="AR11" s="126">
        <v>13.878769</v>
      </c>
      <c r="AS11" s="126">
        <v>14.012769</v>
      </c>
      <c r="AT11" s="126">
        <v>14.052769</v>
      </c>
      <c r="AU11" s="126">
        <v>14.127768999999999</v>
      </c>
      <c r="AV11" s="126">
        <v>14.169768999999999</v>
      </c>
      <c r="AW11" s="126">
        <v>14.379769</v>
      </c>
      <c r="AX11" s="126">
        <v>14.435768999999999</v>
      </c>
      <c r="AY11" s="126">
        <v>14.565769</v>
      </c>
      <c r="AZ11" s="150">
        <v>14.787329</v>
      </c>
      <c r="BA11" s="126">
        <v>14.987928999999999</v>
      </c>
      <c r="BB11" s="126">
        <v>15.268528999999999</v>
      </c>
      <c r="BC11" s="126">
        <v>16.491529</v>
      </c>
      <c r="BD11" s="126">
        <v>16.491529</v>
      </c>
      <c r="BE11" s="126">
        <v>16.491529</v>
      </c>
      <c r="BF11" s="126">
        <v>16.491529</v>
      </c>
      <c r="BG11" s="126">
        <v>16.491529</v>
      </c>
      <c r="BH11" s="126">
        <v>16.491529</v>
      </c>
      <c r="BI11" s="126">
        <v>16.766528999999998</v>
      </c>
      <c r="BJ11" s="126">
        <v>16.766528999999998</v>
      </c>
      <c r="BK11" s="126">
        <v>16.791528999999997</v>
      </c>
      <c r="BL11" s="126">
        <v>16.791528999999997</v>
      </c>
      <c r="BM11" s="139">
        <v>16.791528999999997</v>
      </c>
      <c r="BN11" s="126">
        <v>16.791528999999997</v>
      </c>
      <c r="BO11" s="126">
        <v>17.027488999999996</v>
      </c>
      <c r="BP11" s="126">
        <v>17.027488999999996</v>
      </c>
      <c r="BQ11" s="126">
        <v>17.027488999999996</v>
      </c>
      <c r="BR11" s="126">
        <v>17.027488999999996</v>
      </c>
      <c r="BS11" s="126">
        <v>17.027488999999996</v>
      </c>
      <c r="BT11" s="126">
        <v>17.027488999999996</v>
      </c>
      <c r="BU11" s="126">
        <v>17.114048999999994</v>
      </c>
      <c r="BV11" s="126">
        <v>17.114048999999994</v>
      </c>
      <c r="BW11" s="126">
        <v>17.114048999999994</v>
      </c>
      <c r="BX11" s="126">
        <v>17.179048999999996</v>
      </c>
      <c r="BZ11" s="87">
        <f t="shared" si="0"/>
        <v>2.3078303351648177E-2</v>
      </c>
      <c r="CA11" s="87">
        <f t="shared" si="1"/>
        <v>3.4982868950767194E-2</v>
      </c>
    </row>
    <row r="12" spans="2:79" s="40" customFormat="1" ht="12.75" customHeight="1" x14ac:dyDescent="0.3">
      <c r="B12" s="316" t="s">
        <v>16</v>
      </c>
      <c r="C12" s="111" t="s">
        <v>25</v>
      </c>
      <c r="D12" s="162">
        <v>4.7549999999999999</v>
      </c>
      <c r="E12" s="163">
        <v>5.5549999999999997</v>
      </c>
      <c r="F12" s="162">
        <v>5.6549999999999994</v>
      </c>
      <c r="G12" s="162">
        <v>6.7899999999999991</v>
      </c>
      <c r="H12" s="162">
        <v>6.7899999999999991</v>
      </c>
      <c r="I12" s="162">
        <v>6.980999999999999</v>
      </c>
      <c r="J12" s="162">
        <v>7.8609999999999989</v>
      </c>
      <c r="K12" s="162">
        <v>7.9159999999999986</v>
      </c>
      <c r="L12" s="162">
        <v>7.9159999999999986</v>
      </c>
      <c r="M12" s="162">
        <v>8.0809999999999977</v>
      </c>
      <c r="N12" s="162">
        <v>8.1909999999999972</v>
      </c>
      <c r="O12" s="162">
        <v>8.2709999999999972</v>
      </c>
      <c r="P12" s="162">
        <v>9.070999999999998</v>
      </c>
      <c r="Q12" s="163">
        <v>9.1259999999999977</v>
      </c>
      <c r="R12" s="162">
        <v>13.125999999999998</v>
      </c>
      <c r="S12" s="162">
        <v>14.825999999999997</v>
      </c>
      <c r="T12" s="162">
        <v>18.005999999999997</v>
      </c>
      <c r="U12" s="162">
        <v>18.965999999999998</v>
      </c>
      <c r="V12" s="162">
        <v>23.645999999999997</v>
      </c>
      <c r="W12" s="162">
        <v>25.115999999999996</v>
      </c>
      <c r="X12" s="162">
        <v>26.815999999999995</v>
      </c>
      <c r="Y12" s="162">
        <v>29.715999999999994</v>
      </c>
      <c r="Z12" s="162">
        <v>32.955999999999996</v>
      </c>
      <c r="AA12" s="162">
        <v>43.991</v>
      </c>
      <c r="AB12" s="162">
        <v>49.750999999999998</v>
      </c>
      <c r="AC12" s="163">
        <v>51.400999999999996</v>
      </c>
      <c r="AD12" s="162">
        <v>54.320999999999998</v>
      </c>
      <c r="AE12" s="162">
        <v>60.530999999999999</v>
      </c>
      <c r="AF12" s="162">
        <v>64.596000000000004</v>
      </c>
      <c r="AG12" s="162">
        <v>65.873000000000005</v>
      </c>
      <c r="AH12" s="162">
        <v>69.313000000000002</v>
      </c>
      <c r="AI12" s="162">
        <v>70.632999999999996</v>
      </c>
      <c r="AJ12" s="162">
        <v>74.468499999999992</v>
      </c>
      <c r="AK12" s="162">
        <v>83.841499999999996</v>
      </c>
      <c r="AL12" s="162">
        <v>93.565599999999989</v>
      </c>
      <c r="AM12" s="162">
        <v>120.70071999999999</v>
      </c>
      <c r="AN12" s="162">
        <v>120.92071999999999</v>
      </c>
      <c r="AO12" s="163">
        <v>127.30071999999998</v>
      </c>
      <c r="AP12" s="162">
        <v>129.18771999999998</v>
      </c>
      <c r="AQ12" s="162">
        <v>142.03771999999998</v>
      </c>
      <c r="AR12" s="162">
        <v>144.38571999999999</v>
      </c>
      <c r="AS12" s="162">
        <v>150.17122000000001</v>
      </c>
      <c r="AT12" s="162">
        <v>152.27622</v>
      </c>
      <c r="AU12" s="162">
        <v>155.13172</v>
      </c>
      <c r="AV12" s="162">
        <v>158.94672</v>
      </c>
      <c r="AW12" s="162">
        <v>162.86302000000001</v>
      </c>
      <c r="AX12" s="162">
        <v>168.37392</v>
      </c>
      <c r="AY12" s="162">
        <v>175.33892</v>
      </c>
      <c r="AZ12" s="164">
        <v>191.06092000000001</v>
      </c>
      <c r="BA12" s="162">
        <v>194.78142</v>
      </c>
      <c r="BB12" s="162">
        <v>204.62942000000001</v>
      </c>
      <c r="BC12" s="162">
        <v>229.55772000000002</v>
      </c>
      <c r="BD12" s="162">
        <v>237.03772000000001</v>
      </c>
      <c r="BE12" s="162">
        <v>243.23372000000001</v>
      </c>
      <c r="BF12" s="162">
        <v>252.64552</v>
      </c>
      <c r="BG12" s="162">
        <v>265.17102</v>
      </c>
      <c r="BH12" s="162">
        <v>277.36651999999998</v>
      </c>
      <c r="BI12" s="162">
        <v>286.14702</v>
      </c>
      <c r="BJ12" s="162">
        <v>301.05631999999997</v>
      </c>
      <c r="BK12" s="162">
        <v>328.36701999999997</v>
      </c>
      <c r="BL12" s="162">
        <v>382.93611999999996</v>
      </c>
      <c r="BM12" s="163">
        <v>383.24111999999997</v>
      </c>
      <c r="BN12" s="162">
        <v>384.63611999999995</v>
      </c>
      <c r="BO12" s="162">
        <v>400.40161999999992</v>
      </c>
      <c r="BP12" s="162">
        <v>403.15661999999992</v>
      </c>
      <c r="BQ12" s="162">
        <v>406.04161999999991</v>
      </c>
      <c r="BR12" s="162">
        <v>415.14211999999992</v>
      </c>
      <c r="BS12" s="162">
        <v>425.80911999999989</v>
      </c>
      <c r="BT12" s="162">
        <v>429.48711999999989</v>
      </c>
      <c r="BU12" s="162">
        <v>434.93311999999992</v>
      </c>
      <c r="BV12" s="162">
        <v>435.0131199999999</v>
      </c>
      <c r="BW12" s="162">
        <v>435.24311999999992</v>
      </c>
      <c r="BX12" s="162">
        <v>435.24311999999992</v>
      </c>
      <c r="BZ12" s="89">
        <f t="shared" si="0"/>
        <v>0.13659458397395352</v>
      </c>
      <c r="CA12" s="89">
        <f t="shared" si="1"/>
        <v>0.88631524531323247</v>
      </c>
    </row>
    <row r="13" spans="2:79" s="40" customFormat="1" ht="12.75" customHeight="1" x14ac:dyDescent="0.3">
      <c r="B13" s="317"/>
      <c r="C13" s="116" t="s">
        <v>54</v>
      </c>
      <c r="D13" s="126">
        <v>0.06</v>
      </c>
      <c r="E13" s="139">
        <v>0.06</v>
      </c>
      <c r="F13" s="126">
        <v>0.16</v>
      </c>
      <c r="G13" s="126">
        <v>0.39500000000000002</v>
      </c>
      <c r="H13" s="126">
        <v>0.39500000000000002</v>
      </c>
      <c r="I13" s="126">
        <v>0.58600000000000008</v>
      </c>
      <c r="J13" s="126">
        <v>0.66600000000000004</v>
      </c>
      <c r="K13" s="126">
        <v>0.72100000000000009</v>
      </c>
      <c r="L13" s="126">
        <v>0.72100000000000009</v>
      </c>
      <c r="M13" s="126">
        <v>0.88600000000000012</v>
      </c>
      <c r="N13" s="126">
        <v>0.99600000000000011</v>
      </c>
      <c r="O13" s="126">
        <v>1.0760000000000001</v>
      </c>
      <c r="P13" s="126">
        <v>1.0760000000000001</v>
      </c>
      <c r="Q13" s="139">
        <v>1.131</v>
      </c>
      <c r="R13" s="126">
        <v>1.2110000000000001</v>
      </c>
      <c r="S13" s="126">
        <v>1.2910000000000001</v>
      </c>
      <c r="T13" s="126">
        <v>1.3210000000000002</v>
      </c>
      <c r="U13" s="126">
        <v>1.4810000000000001</v>
      </c>
      <c r="V13" s="126">
        <v>1.5610000000000002</v>
      </c>
      <c r="W13" s="126">
        <v>1.9810000000000001</v>
      </c>
      <c r="X13" s="126">
        <v>2.2210000000000001</v>
      </c>
      <c r="Y13" s="126">
        <v>3.161</v>
      </c>
      <c r="Z13" s="126">
        <v>3.8010000000000002</v>
      </c>
      <c r="AA13" s="126">
        <v>4.8209999999999997</v>
      </c>
      <c r="AB13" s="126">
        <v>5.3810000000000002</v>
      </c>
      <c r="AC13" s="139">
        <v>5.7810000000000006</v>
      </c>
      <c r="AD13" s="126">
        <v>6.8210000000000006</v>
      </c>
      <c r="AE13" s="126">
        <v>10.206000000000001</v>
      </c>
      <c r="AF13" s="126">
        <v>10.626000000000001</v>
      </c>
      <c r="AG13" s="126">
        <v>11.428000000000001</v>
      </c>
      <c r="AH13" s="126">
        <v>12.748000000000001</v>
      </c>
      <c r="AI13" s="126">
        <v>13.293000000000001</v>
      </c>
      <c r="AJ13" s="126">
        <v>15.378500000000001</v>
      </c>
      <c r="AK13" s="126">
        <v>17.721499999999999</v>
      </c>
      <c r="AL13" s="126">
        <v>21.373599999999996</v>
      </c>
      <c r="AM13" s="126">
        <v>31.112119999999997</v>
      </c>
      <c r="AN13" s="126">
        <v>31.332119999999996</v>
      </c>
      <c r="AO13" s="139">
        <v>31.512119999999996</v>
      </c>
      <c r="AP13" s="126">
        <v>32.399119999999996</v>
      </c>
      <c r="AQ13" s="126">
        <v>32.799119999999995</v>
      </c>
      <c r="AR13" s="126">
        <v>33.477119999999992</v>
      </c>
      <c r="AS13" s="126">
        <v>34.152619999999992</v>
      </c>
      <c r="AT13" s="126">
        <v>35.257619999999989</v>
      </c>
      <c r="AU13" s="126">
        <v>36.168119999999988</v>
      </c>
      <c r="AV13" s="126">
        <v>36.623119999999986</v>
      </c>
      <c r="AW13" s="126">
        <v>37.844419999999985</v>
      </c>
      <c r="AX13" s="126">
        <v>39.475319999999982</v>
      </c>
      <c r="AY13" s="126">
        <v>41.005319999999983</v>
      </c>
      <c r="AZ13" s="150">
        <v>42.532319999999984</v>
      </c>
      <c r="BA13" s="126">
        <v>43.332819999999984</v>
      </c>
      <c r="BB13" s="126">
        <v>44.425819999999987</v>
      </c>
      <c r="BC13" s="126">
        <v>51.05411999999999</v>
      </c>
      <c r="BD13" s="126">
        <v>51.91411999999999</v>
      </c>
      <c r="BE13" s="126">
        <v>53.310119999999991</v>
      </c>
      <c r="BF13" s="126">
        <v>54.451919999999994</v>
      </c>
      <c r="BG13" s="126">
        <v>55.722419999999993</v>
      </c>
      <c r="BH13" s="126">
        <v>57.012919999999994</v>
      </c>
      <c r="BI13" s="126">
        <v>58.078419999999994</v>
      </c>
      <c r="BJ13" s="126">
        <v>60.182719999999996</v>
      </c>
      <c r="BK13" s="126">
        <v>62.198419999999999</v>
      </c>
      <c r="BL13" s="126">
        <v>65.707520000000002</v>
      </c>
      <c r="BM13" s="139">
        <v>65.787520000000001</v>
      </c>
      <c r="BN13" s="126">
        <v>66.352519999999998</v>
      </c>
      <c r="BO13" s="126">
        <v>67.728020000000001</v>
      </c>
      <c r="BP13" s="126">
        <v>68.303020000000004</v>
      </c>
      <c r="BQ13" s="126">
        <v>68.783020000000008</v>
      </c>
      <c r="BR13" s="126">
        <v>69.378520000000009</v>
      </c>
      <c r="BS13" s="126">
        <v>71.005520000000004</v>
      </c>
      <c r="BT13" s="126">
        <v>72.228520000000003</v>
      </c>
      <c r="BU13" s="126">
        <v>73.089520000000007</v>
      </c>
      <c r="BV13" s="126">
        <v>73.169520000000006</v>
      </c>
      <c r="BW13" s="126">
        <v>73.169520000000006</v>
      </c>
      <c r="BX13" s="126">
        <v>73.169520000000006</v>
      </c>
      <c r="BZ13" s="87">
        <f t="shared" si="0"/>
        <v>0.11356386605368773</v>
      </c>
      <c r="CA13" s="87">
        <f t="shared" si="1"/>
        <v>0.14900008314491331</v>
      </c>
    </row>
    <row r="14" spans="2:79" s="40" customFormat="1" ht="12.75" customHeight="1" x14ac:dyDescent="0.3">
      <c r="B14" s="317"/>
      <c r="C14" s="116" t="s">
        <v>19</v>
      </c>
      <c r="D14" s="126">
        <v>0.495</v>
      </c>
      <c r="E14" s="139">
        <v>0.495</v>
      </c>
      <c r="F14" s="126">
        <v>0.495</v>
      </c>
      <c r="G14" s="126">
        <v>0.495</v>
      </c>
      <c r="H14" s="126">
        <v>0.495</v>
      </c>
      <c r="I14" s="126">
        <v>0.495</v>
      </c>
      <c r="J14" s="126">
        <v>0.495</v>
      </c>
      <c r="K14" s="126">
        <v>0.495</v>
      </c>
      <c r="L14" s="126">
        <v>0.495</v>
      </c>
      <c r="M14" s="126">
        <v>0.495</v>
      </c>
      <c r="N14" s="126">
        <v>0.495</v>
      </c>
      <c r="O14" s="126">
        <v>0.495</v>
      </c>
      <c r="P14" s="126">
        <v>0.495</v>
      </c>
      <c r="Q14" s="139">
        <v>0.495</v>
      </c>
      <c r="R14" s="126">
        <v>0.495</v>
      </c>
      <c r="S14" s="126">
        <v>0.495</v>
      </c>
      <c r="T14" s="126">
        <v>1.2450000000000001</v>
      </c>
      <c r="U14" s="126">
        <v>1.2450000000000001</v>
      </c>
      <c r="V14" s="126">
        <v>1.7450000000000001</v>
      </c>
      <c r="W14" s="126">
        <v>1.9950000000000001</v>
      </c>
      <c r="X14" s="126">
        <v>2.6550000000000002</v>
      </c>
      <c r="Y14" s="126">
        <v>2.8150000000000004</v>
      </c>
      <c r="Z14" s="126">
        <v>2.8150000000000004</v>
      </c>
      <c r="AA14" s="126">
        <v>3.4200000000000004</v>
      </c>
      <c r="AB14" s="126">
        <v>3.9200000000000004</v>
      </c>
      <c r="AC14" s="139">
        <v>5.17</v>
      </c>
      <c r="AD14" s="126">
        <v>7.05</v>
      </c>
      <c r="AE14" s="126">
        <v>8.1549999999999994</v>
      </c>
      <c r="AF14" s="126">
        <v>11.799999999999999</v>
      </c>
      <c r="AG14" s="126">
        <v>12.274999999999999</v>
      </c>
      <c r="AH14" s="126">
        <v>12.774999999999999</v>
      </c>
      <c r="AI14" s="126">
        <v>13.549999999999999</v>
      </c>
      <c r="AJ14" s="126">
        <v>13.549999999999999</v>
      </c>
      <c r="AK14" s="126">
        <v>18.28</v>
      </c>
      <c r="AL14" s="126">
        <v>22.78</v>
      </c>
      <c r="AM14" s="126">
        <v>32.116599999999998</v>
      </c>
      <c r="AN14" s="126">
        <v>32.116599999999998</v>
      </c>
      <c r="AO14" s="139">
        <v>33.616599999999998</v>
      </c>
      <c r="AP14" s="126">
        <v>34.616599999999998</v>
      </c>
      <c r="AQ14" s="126">
        <v>35.116599999999998</v>
      </c>
      <c r="AR14" s="126">
        <v>36.7866</v>
      </c>
      <c r="AS14" s="126">
        <v>40.276600000000002</v>
      </c>
      <c r="AT14" s="126">
        <v>41.276600000000002</v>
      </c>
      <c r="AU14" s="126">
        <v>42.4116</v>
      </c>
      <c r="AV14" s="126">
        <v>44.861600000000003</v>
      </c>
      <c r="AW14" s="126">
        <v>47.556600000000003</v>
      </c>
      <c r="AX14" s="126">
        <v>50.626600000000003</v>
      </c>
      <c r="AY14" s="126">
        <v>54.561600000000006</v>
      </c>
      <c r="AZ14" s="150">
        <v>58.046600000000005</v>
      </c>
      <c r="BA14" s="126">
        <v>60.966600000000007</v>
      </c>
      <c r="BB14" s="126">
        <v>64.721600000000009</v>
      </c>
      <c r="BC14" s="126">
        <v>77.041600000000017</v>
      </c>
      <c r="BD14" s="126">
        <v>79.041600000000017</v>
      </c>
      <c r="BE14" s="126">
        <v>82.341600000000014</v>
      </c>
      <c r="BF14" s="126">
        <v>90.61160000000001</v>
      </c>
      <c r="BG14" s="126">
        <v>96.436600000000013</v>
      </c>
      <c r="BH14" s="126">
        <v>101.91160000000001</v>
      </c>
      <c r="BI14" s="126">
        <v>108.81660000000001</v>
      </c>
      <c r="BJ14" s="126">
        <v>117.00160000000001</v>
      </c>
      <c r="BK14" s="126">
        <v>130.79660000000001</v>
      </c>
      <c r="BL14" s="126">
        <v>165.75660000000002</v>
      </c>
      <c r="BM14" s="139">
        <v>165.98160000000001</v>
      </c>
      <c r="BN14" s="126">
        <v>166.81160000000003</v>
      </c>
      <c r="BO14" s="126">
        <v>175.10160000000002</v>
      </c>
      <c r="BP14" s="126">
        <v>177.28160000000003</v>
      </c>
      <c r="BQ14" s="126">
        <v>179.68660000000003</v>
      </c>
      <c r="BR14" s="126">
        <v>188.19160000000002</v>
      </c>
      <c r="BS14" s="126">
        <v>195.52160000000003</v>
      </c>
      <c r="BT14" s="126">
        <v>197.97660000000005</v>
      </c>
      <c r="BU14" s="126">
        <v>202.56160000000006</v>
      </c>
      <c r="BV14" s="126">
        <v>202.56160000000006</v>
      </c>
      <c r="BW14" s="126">
        <v>202.79160000000005</v>
      </c>
      <c r="BX14" s="126">
        <v>202.79160000000005</v>
      </c>
      <c r="BZ14" s="87">
        <f t="shared" si="0"/>
        <v>0.22343001726628087</v>
      </c>
      <c r="CA14" s="87">
        <f t="shared" si="1"/>
        <v>0.41295836382540174</v>
      </c>
    </row>
    <row r="15" spans="2:79" s="40" customFormat="1" ht="12.75" customHeight="1" x14ac:dyDescent="0.3">
      <c r="B15" s="317"/>
      <c r="C15" s="117" t="s">
        <v>20</v>
      </c>
      <c r="D15" s="126">
        <v>4.2</v>
      </c>
      <c r="E15" s="139">
        <v>5</v>
      </c>
      <c r="F15" s="126">
        <v>5</v>
      </c>
      <c r="G15" s="126">
        <v>5.9</v>
      </c>
      <c r="H15" s="126">
        <v>5.9</v>
      </c>
      <c r="I15" s="126">
        <v>5.9</v>
      </c>
      <c r="J15" s="126">
        <v>6.7</v>
      </c>
      <c r="K15" s="126">
        <v>6.7</v>
      </c>
      <c r="L15" s="126">
        <v>6.7</v>
      </c>
      <c r="M15" s="126">
        <v>6.7</v>
      </c>
      <c r="N15" s="126">
        <v>6.7</v>
      </c>
      <c r="O15" s="126">
        <v>6.7</v>
      </c>
      <c r="P15" s="126">
        <v>7.5</v>
      </c>
      <c r="Q15" s="139">
        <v>7.5</v>
      </c>
      <c r="R15" s="126">
        <v>9.120000000000001</v>
      </c>
      <c r="S15" s="126">
        <v>10.740000000000002</v>
      </c>
      <c r="T15" s="126">
        <v>10.740000000000002</v>
      </c>
      <c r="U15" s="126">
        <v>11.540000000000003</v>
      </c>
      <c r="V15" s="126">
        <v>11.540000000000003</v>
      </c>
      <c r="W15" s="126">
        <v>12.340000000000003</v>
      </c>
      <c r="X15" s="126">
        <v>13.140000000000004</v>
      </c>
      <c r="Y15" s="126">
        <v>14.940000000000005</v>
      </c>
      <c r="Z15" s="126">
        <v>17.540000000000006</v>
      </c>
      <c r="AA15" s="126">
        <v>20.750000000000007</v>
      </c>
      <c r="AB15" s="126">
        <v>23.150000000000006</v>
      </c>
      <c r="AC15" s="139">
        <v>23.150000000000006</v>
      </c>
      <c r="AD15" s="126">
        <v>23.150000000000006</v>
      </c>
      <c r="AE15" s="126">
        <v>24.870000000000005</v>
      </c>
      <c r="AF15" s="126">
        <v>24.870000000000005</v>
      </c>
      <c r="AG15" s="126">
        <v>24.870000000000005</v>
      </c>
      <c r="AH15" s="126">
        <v>26.490000000000006</v>
      </c>
      <c r="AI15" s="126">
        <v>26.490000000000006</v>
      </c>
      <c r="AJ15" s="126">
        <v>28.240000000000006</v>
      </c>
      <c r="AK15" s="126">
        <v>28.240000000000006</v>
      </c>
      <c r="AL15" s="126">
        <v>29.812000000000005</v>
      </c>
      <c r="AM15" s="126">
        <v>33.132000000000005</v>
      </c>
      <c r="AN15" s="126">
        <v>33.132000000000005</v>
      </c>
      <c r="AO15" s="139">
        <v>33.132000000000005</v>
      </c>
      <c r="AP15" s="126">
        <v>33.132000000000005</v>
      </c>
      <c r="AQ15" s="126">
        <v>33.132000000000005</v>
      </c>
      <c r="AR15" s="126">
        <v>33.132000000000005</v>
      </c>
      <c r="AS15" s="126">
        <v>34.752000000000002</v>
      </c>
      <c r="AT15" s="126">
        <v>34.752000000000002</v>
      </c>
      <c r="AU15" s="126">
        <v>35.562000000000005</v>
      </c>
      <c r="AV15" s="126">
        <v>36.472000000000001</v>
      </c>
      <c r="AW15" s="126">
        <v>36.472000000000001</v>
      </c>
      <c r="AX15" s="126">
        <v>37.282000000000004</v>
      </c>
      <c r="AY15" s="126">
        <v>38.782000000000004</v>
      </c>
      <c r="AZ15" s="150">
        <v>40.492000000000004</v>
      </c>
      <c r="BA15" s="126">
        <v>40.492000000000004</v>
      </c>
      <c r="BB15" s="126">
        <v>40.492000000000004</v>
      </c>
      <c r="BC15" s="126">
        <v>44.122000000000007</v>
      </c>
      <c r="BD15" s="126">
        <v>44.122000000000007</v>
      </c>
      <c r="BE15" s="126">
        <v>45.622000000000007</v>
      </c>
      <c r="BF15" s="126">
        <v>45.622000000000007</v>
      </c>
      <c r="BG15" s="126">
        <v>46.432000000000009</v>
      </c>
      <c r="BH15" s="126">
        <v>49.552000000000007</v>
      </c>
      <c r="BI15" s="126">
        <v>50.362000000000009</v>
      </c>
      <c r="BJ15" s="126">
        <v>50.362000000000009</v>
      </c>
      <c r="BK15" s="126">
        <v>51.862000000000009</v>
      </c>
      <c r="BL15" s="126">
        <v>59.362000000000009</v>
      </c>
      <c r="BM15" s="139">
        <v>59.362000000000009</v>
      </c>
      <c r="BN15" s="126">
        <v>59.362000000000009</v>
      </c>
      <c r="BO15" s="126">
        <v>61.862000000000009</v>
      </c>
      <c r="BP15" s="126">
        <v>61.862000000000009</v>
      </c>
      <c r="BQ15" s="126">
        <v>61.862000000000009</v>
      </c>
      <c r="BR15" s="126">
        <v>61.862000000000009</v>
      </c>
      <c r="BS15" s="126">
        <v>63.57200000000001</v>
      </c>
      <c r="BT15" s="126">
        <v>63.57200000000001</v>
      </c>
      <c r="BU15" s="126">
        <v>63.57200000000001</v>
      </c>
      <c r="BV15" s="126">
        <v>63.57200000000001</v>
      </c>
      <c r="BW15" s="126">
        <v>63.57200000000001</v>
      </c>
      <c r="BX15" s="126">
        <v>63.57200000000001</v>
      </c>
      <c r="BZ15" s="87">
        <f t="shared" si="0"/>
        <v>7.0920791078467715E-2</v>
      </c>
      <c r="CA15" s="87">
        <f t="shared" si="1"/>
        <v>0.12945599869574695</v>
      </c>
    </row>
    <row r="16" spans="2:79" s="40" customFormat="1" ht="12.75" customHeight="1" x14ac:dyDescent="0.3">
      <c r="B16" s="317"/>
      <c r="C16" s="117" t="s">
        <v>63</v>
      </c>
      <c r="D16" s="126">
        <v>0</v>
      </c>
      <c r="E16" s="139">
        <v>0</v>
      </c>
      <c r="F16" s="126">
        <v>0</v>
      </c>
      <c r="G16" s="126">
        <v>0</v>
      </c>
      <c r="H16" s="126">
        <v>0</v>
      </c>
      <c r="I16" s="126">
        <v>0</v>
      </c>
      <c r="J16" s="126">
        <v>0</v>
      </c>
      <c r="K16" s="126">
        <v>0</v>
      </c>
      <c r="L16" s="126">
        <v>0</v>
      </c>
      <c r="M16" s="126">
        <v>0</v>
      </c>
      <c r="N16" s="126">
        <v>0</v>
      </c>
      <c r="O16" s="126">
        <v>0</v>
      </c>
      <c r="P16" s="126">
        <v>0</v>
      </c>
      <c r="Q16" s="139">
        <v>0</v>
      </c>
      <c r="R16" s="126">
        <v>2.2999999999999998</v>
      </c>
      <c r="S16" s="126">
        <v>2.2999999999999998</v>
      </c>
      <c r="T16" s="126">
        <v>4.6999999999999993</v>
      </c>
      <c r="U16" s="126">
        <v>4.6999999999999993</v>
      </c>
      <c r="V16" s="126">
        <v>8.7999999999999989</v>
      </c>
      <c r="W16" s="126">
        <v>8.7999999999999989</v>
      </c>
      <c r="X16" s="126">
        <v>8.7999999999999989</v>
      </c>
      <c r="Y16" s="126">
        <v>8.7999999999999989</v>
      </c>
      <c r="Z16" s="126">
        <v>8.7999999999999989</v>
      </c>
      <c r="AA16" s="126">
        <v>15</v>
      </c>
      <c r="AB16" s="126">
        <v>17.3</v>
      </c>
      <c r="AC16" s="139">
        <v>17.3</v>
      </c>
      <c r="AD16" s="126">
        <v>17.3</v>
      </c>
      <c r="AE16" s="126">
        <v>17.3</v>
      </c>
      <c r="AF16" s="126">
        <v>17.3</v>
      </c>
      <c r="AG16" s="126">
        <v>17.3</v>
      </c>
      <c r="AH16" s="126">
        <v>17.3</v>
      </c>
      <c r="AI16" s="126">
        <v>17.3</v>
      </c>
      <c r="AJ16" s="126">
        <v>17.3</v>
      </c>
      <c r="AK16" s="126">
        <v>19.600000000000001</v>
      </c>
      <c r="AL16" s="126">
        <v>19.600000000000001</v>
      </c>
      <c r="AM16" s="126">
        <v>24.340000000000003</v>
      </c>
      <c r="AN16" s="126">
        <v>24.340000000000003</v>
      </c>
      <c r="AO16" s="139">
        <v>29.040000000000003</v>
      </c>
      <c r="AP16" s="126">
        <v>29.040000000000003</v>
      </c>
      <c r="AQ16" s="126">
        <v>40.99</v>
      </c>
      <c r="AR16" s="126">
        <v>40.99</v>
      </c>
      <c r="AS16" s="126">
        <v>40.99</v>
      </c>
      <c r="AT16" s="126">
        <v>40.99</v>
      </c>
      <c r="AU16" s="126">
        <v>40.99</v>
      </c>
      <c r="AV16" s="126">
        <v>40.99</v>
      </c>
      <c r="AW16" s="126">
        <v>40.99</v>
      </c>
      <c r="AX16" s="126">
        <v>40.99</v>
      </c>
      <c r="AY16" s="126">
        <v>40.99</v>
      </c>
      <c r="AZ16" s="150">
        <v>49.99</v>
      </c>
      <c r="BA16" s="126">
        <v>49.99</v>
      </c>
      <c r="BB16" s="126">
        <v>54.99</v>
      </c>
      <c r="BC16" s="126">
        <v>57.34</v>
      </c>
      <c r="BD16" s="126">
        <v>61.96</v>
      </c>
      <c r="BE16" s="126">
        <v>61.96</v>
      </c>
      <c r="BF16" s="126">
        <v>61.96</v>
      </c>
      <c r="BG16" s="126">
        <v>66.58</v>
      </c>
      <c r="BH16" s="126">
        <v>68.89</v>
      </c>
      <c r="BI16" s="126">
        <v>68.89</v>
      </c>
      <c r="BJ16" s="126">
        <v>73.510000000000005</v>
      </c>
      <c r="BK16" s="126">
        <v>83.51</v>
      </c>
      <c r="BL16" s="126">
        <v>92.11</v>
      </c>
      <c r="BM16" s="139">
        <v>92.11</v>
      </c>
      <c r="BN16" s="126">
        <v>92.11</v>
      </c>
      <c r="BO16" s="126">
        <v>95.71</v>
      </c>
      <c r="BP16" s="126">
        <v>95.71</v>
      </c>
      <c r="BQ16" s="126">
        <v>95.71</v>
      </c>
      <c r="BR16" s="126">
        <v>95.71</v>
      </c>
      <c r="BS16" s="126">
        <v>95.71</v>
      </c>
      <c r="BT16" s="126">
        <v>95.71</v>
      </c>
      <c r="BU16" s="126">
        <v>95.71</v>
      </c>
      <c r="BV16" s="126">
        <v>95.71</v>
      </c>
      <c r="BW16" s="129">
        <v>95.71</v>
      </c>
      <c r="BX16" s="129">
        <v>95.71</v>
      </c>
      <c r="BZ16" s="87">
        <f t="shared" si="0"/>
        <v>3.9083704266637653E-2</v>
      </c>
      <c r="CA16" s="87">
        <f t="shared" si="1"/>
        <v>0.19490079964717072</v>
      </c>
    </row>
    <row r="17" spans="2:79" s="40" customFormat="1" ht="24" customHeight="1" x14ac:dyDescent="0.3">
      <c r="B17" s="39" t="s">
        <v>17</v>
      </c>
      <c r="C17" s="107" t="s">
        <v>14</v>
      </c>
      <c r="D17" s="165">
        <v>4.8441900000000011</v>
      </c>
      <c r="E17" s="166">
        <v>4.8441900000000011</v>
      </c>
      <c r="F17" s="165">
        <v>4.8441900000000011</v>
      </c>
      <c r="G17" s="165">
        <v>4.8441900000000011</v>
      </c>
      <c r="H17" s="165">
        <v>4.8441900000000011</v>
      </c>
      <c r="I17" s="165">
        <v>4.8441900000000011</v>
      </c>
      <c r="J17" s="165">
        <v>4.8441900000000011</v>
      </c>
      <c r="K17" s="165">
        <v>4.8441900000000011</v>
      </c>
      <c r="L17" s="165">
        <v>4.8441900000000011</v>
      </c>
      <c r="M17" s="165">
        <v>4.8441900000000011</v>
      </c>
      <c r="N17" s="165">
        <v>4.8441900000000011</v>
      </c>
      <c r="O17" s="165">
        <v>4.8441900000000011</v>
      </c>
      <c r="P17" s="165">
        <v>4.8441900000000011</v>
      </c>
      <c r="Q17" s="166">
        <v>4.8441900000000011</v>
      </c>
      <c r="R17" s="165">
        <v>4.8441900000000011</v>
      </c>
      <c r="S17" s="165">
        <v>4.8441900000000011</v>
      </c>
      <c r="T17" s="165">
        <v>4.8441900000000011</v>
      </c>
      <c r="U17" s="165">
        <v>4.8441900000000011</v>
      </c>
      <c r="V17" s="165">
        <v>4.8441900000000011</v>
      </c>
      <c r="W17" s="165">
        <v>4.8441900000000011</v>
      </c>
      <c r="X17" s="165">
        <v>4.8441900000000011</v>
      </c>
      <c r="Y17" s="165">
        <v>4.8441900000000011</v>
      </c>
      <c r="Z17" s="165">
        <v>4.8441900000000011</v>
      </c>
      <c r="AA17" s="165">
        <v>4.8441900000000011</v>
      </c>
      <c r="AB17" s="165">
        <v>4.8441900000000011</v>
      </c>
      <c r="AC17" s="166">
        <v>4.8441900000000011</v>
      </c>
      <c r="AD17" s="165">
        <v>4.8441900000000011</v>
      </c>
      <c r="AE17" s="165">
        <v>4.8441900000000011</v>
      </c>
      <c r="AF17" s="165">
        <v>4.8441900000000011</v>
      </c>
      <c r="AG17" s="165">
        <v>4.8441900000000011</v>
      </c>
      <c r="AH17" s="165">
        <v>4.8441900000000011</v>
      </c>
      <c r="AI17" s="165">
        <v>4.8441900000000011</v>
      </c>
      <c r="AJ17" s="165">
        <v>4.8441900000000011</v>
      </c>
      <c r="AK17" s="165">
        <v>4.8441900000000011</v>
      </c>
      <c r="AL17" s="165">
        <v>4.8441900000000011</v>
      </c>
      <c r="AM17" s="165">
        <v>4.8441900000000011</v>
      </c>
      <c r="AN17" s="165">
        <v>4.8441900000000011</v>
      </c>
      <c r="AO17" s="166">
        <v>4.8441900000000011</v>
      </c>
      <c r="AP17" s="165">
        <v>4.8441900000000011</v>
      </c>
      <c r="AQ17" s="165">
        <v>4.8441900000000011</v>
      </c>
      <c r="AR17" s="165">
        <v>4.8441900000000011</v>
      </c>
      <c r="AS17" s="165">
        <v>4.8441900000000011</v>
      </c>
      <c r="AT17" s="165">
        <v>4.8441900000000011</v>
      </c>
      <c r="AU17" s="165">
        <v>4.8441900000000011</v>
      </c>
      <c r="AV17" s="165">
        <v>4.8441900000000011</v>
      </c>
      <c r="AW17" s="165">
        <v>4.8441900000000011</v>
      </c>
      <c r="AX17" s="165">
        <v>4.8441900000000011</v>
      </c>
      <c r="AY17" s="165">
        <v>4.8441900000000011</v>
      </c>
      <c r="AZ17" s="167">
        <v>4.8441900000000011</v>
      </c>
      <c r="BA17" s="165">
        <v>4.8441900000000011</v>
      </c>
      <c r="BB17" s="165">
        <v>4.8441900000000011</v>
      </c>
      <c r="BC17" s="165">
        <v>4.8441900000000011</v>
      </c>
      <c r="BD17" s="165">
        <v>4.8441900000000011</v>
      </c>
      <c r="BE17" s="165">
        <v>4.8441900000000011</v>
      </c>
      <c r="BF17" s="165">
        <v>4.8441900000000011</v>
      </c>
      <c r="BG17" s="165">
        <v>4.8441900000000011</v>
      </c>
      <c r="BH17" s="165">
        <v>4.8441900000000011</v>
      </c>
      <c r="BI17" s="165">
        <v>4.8441900000000011</v>
      </c>
      <c r="BJ17" s="165">
        <v>4.8441900000000011</v>
      </c>
      <c r="BK17" s="165">
        <v>4.8441900000000011</v>
      </c>
      <c r="BL17" s="165">
        <v>4.8441900000000011</v>
      </c>
      <c r="BM17" s="166">
        <v>4.8441900000000011</v>
      </c>
      <c r="BN17" s="165">
        <v>4.8441900000000011</v>
      </c>
      <c r="BO17" s="165">
        <v>4.8441900000000011</v>
      </c>
      <c r="BP17" s="165">
        <v>4.8441900000000011</v>
      </c>
      <c r="BQ17" s="165">
        <v>4.8441900000000011</v>
      </c>
      <c r="BR17" s="165">
        <v>4.8441900000000011</v>
      </c>
      <c r="BS17" s="165">
        <v>4.8441900000000011</v>
      </c>
      <c r="BT17" s="165">
        <v>4.8441900000000011</v>
      </c>
      <c r="BU17" s="165">
        <v>4.8441900000000011</v>
      </c>
      <c r="BV17" s="165">
        <v>4.8441900000000011</v>
      </c>
      <c r="BW17" s="125">
        <v>4.8441900000000011</v>
      </c>
      <c r="BX17" s="125">
        <v>4.8441900000000011</v>
      </c>
      <c r="BZ17" s="89">
        <f t="shared" si="0"/>
        <v>0</v>
      </c>
      <c r="CA17" s="89">
        <f t="shared" si="1"/>
        <v>9.8645544315414096E-3</v>
      </c>
    </row>
    <row r="18" spans="2:79" s="40" customFormat="1" ht="24" customHeight="1" thickBot="1" x14ac:dyDescent="0.35">
      <c r="B18" s="45"/>
      <c r="C18" s="118" t="s">
        <v>26</v>
      </c>
      <c r="D18" s="130">
        <v>10.979490000000002</v>
      </c>
      <c r="E18" s="141">
        <v>11.931656000000002</v>
      </c>
      <c r="F18" s="130">
        <v>12.312656000000002</v>
      </c>
      <c r="G18" s="130">
        <v>13.948656000000001</v>
      </c>
      <c r="H18" s="130">
        <v>14.218256000000002</v>
      </c>
      <c r="I18" s="130">
        <v>14.901056000000002</v>
      </c>
      <c r="J18" s="130">
        <v>16.329356000000001</v>
      </c>
      <c r="K18" s="130">
        <v>17.064741999999999</v>
      </c>
      <c r="L18" s="130">
        <v>17.645930999999997</v>
      </c>
      <c r="M18" s="130">
        <v>18.277730999999996</v>
      </c>
      <c r="N18" s="130">
        <v>19.221210999999997</v>
      </c>
      <c r="O18" s="130">
        <v>20.057110999999995</v>
      </c>
      <c r="P18" s="130">
        <v>21.409600999999995</v>
      </c>
      <c r="Q18" s="141">
        <v>22.001200999999995</v>
      </c>
      <c r="R18" s="130">
        <v>26.621600999999995</v>
      </c>
      <c r="S18" s="130">
        <v>29.290190999999993</v>
      </c>
      <c r="T18" s="130">
        <v>33.187690999999994</v>
      </c>
      <c r="U18" s="130">
        <v>35.023250999999995</v>
      </c>
      <c r="V18" s="130">
        <v>42.226133999999995</v>
      </c>
      <c r="W18" s="130">
        <v>44.235733999999994</v>
      </c>
      <c r="X18" s="130">
        <v>46.631933999999994</v>
      </c>
      <c r="Y18" s="130">
        <v>50.265953999999994</v>
      </c>
      <c r="Z18" s="130">
        <v>53.967853999999996</v>
      </c>
      <c r="AA18" s="130">
        <v>65.449653999999995</v>
      </c>
      <c r="AB18" s="130">
        <v>71.747354000000001</v>
      </c>
      <c r="AC18" s="141">
        <v>74.839753999999999</v>
      </c>
      <c r="AD18" s="130">
        <v>79.325654</v>
      </c>
      <c r="AE18" s="130">
        <v>90.102744000000001</v>
      </c>
      <c r="AF18" s="130">
        <v>94.660443999999998</v>
      </c>
      <c r="AG18" s="130">
        <v>97.142973999999995</v>
      </c>
      <c r="AH18" s="130">
        <v>102.06847399999999</v>
      </c>
      <c r="AI18" s="130">
        <v>104.729574</v>
      </c>
      <c r="AJ18" s="130">
        <v>110.15957399999999</v>
      </c>
      <c r="AK18" s="130">
        <v>121.11447399999999</v>
      </c>
      <c r="AL18" s="130">
        <v>132.70039399999999</v>
      </c>
      <c r="AM18" s="130">
        <v>166.43503999999999</v>
      </c>
      <c r="AN18" s="130">
        <v>166.75753999999998</v>
      </c>
      <c r="AO18" s="141">
        <v>173.28253999999998</v>
      </c>
      <c r="AP18" s="130">
        <v>175.55933999999999</v>
      </c>
      <c r="AQ18" s="130">
        <v>188.72744</v>
      </c>
      <c r="AR18" s="130">
        <v>191.20313999999999</v>
      </c>
      <c r="AS18" s="130">
        <v>197.26944</v>
      </c>
      <c r="AT18" s="130">
        <v>199.61884000000001</v>
      </c>
      <c r="AU18" s="130">
        <v>202.75334000000001</v>
      </c>
      <c r="AV18" s="130">
        <v>206.73794000000001</v>
      </c>
      <c r="AW18" s="130">
        <v>211.17184</v>
      </c>
      <c r="AX18" s="130">
        <v>216.94193999999999</v>
      </c>
      <c r="AY18" s="130">
        <v>224.25603999999998</v>
      </c>
      <c r="AZ18" s="151">
        <v>240.35809999999998</v>
      </c>
      <c r="BA18" s="130">
        <v>244.46859999999998</v>
      </c>
      <c r="BB18" s="130">
        <v>254.91787999999997</v>
      </c>
      <c r="BC18" s="130">
        <v>283.06080999999995</v>
      </c>
      <c r="BD18" s="130">
        <v>290.56880999999993</v>
      </c>
      <c r="BE18" s="130">
        <v>296.80390999999992</v>
      </c>
      <c r="BF18" s="130">
        <v>306.25150999999994</v>
      </c>
      <c r="BG18" s="130">
        <v>318.80300999999992</v>
      </c>
      <c r="BH18" s="130">
        <v>331.04260999999991</v>
      </c>
      <c r="BI18" s="130">
        <v>340.59120999999993</v>
      </c>
      <c r="BJ18" s="130">
        <v>355.51050999999995</v>
      </c>
      <c r="BK18" s="130">
        <v>382.88582999999994</v>
      </c>
      <c r="BL18" s="130">
        <v>437.47192999999993</v>
      </c>
      <c r="BM18" s="141">
        <v>437.77692999999994</v>
      </c>
      <c r="BN18" s="130">
        <v>439.20962999999995</v>
      </c>
      <c r="BO18" s="130">
        <v>455.64418999999992</v>
      </c>
      <c r="BP18" s="130">
        <v>458.39918999999992</v>
      </c>
      <c r="BQ18" s="130">
        <v>461.28618999999992</v>
      </c>
      <c r="BR18" s="130">
        <v>470.39208999999994</v>
      </c>
      <c r="BS18" s="130">
        <v>481.07008999999994</v>
      </c>
      <c r="BT18" s="130">
        <v>484.75308999999993</v>
      </c>
      <c r="BU18" s="130">
        <v>490.52952999999991</v>
      </c>
      <c r="BV18" s="130">
        <v>490.64532999999989</v>
      </c>
      <c r="BW18" s="130">
        <v>490.9093299999999</v>
      </c>
      <c r="BX18" s="130">
        <v>491.0703299999999</v>
      </c>
      <c r="BZ18" s="89">
        <f t="shared" si="0"/>
        <v>0.12251848935770582</v>
      </c>
      <c r="CA18" s="89"/>
    </row>
    <row r="19" spans="2:79" s="40" customFormat="1" ht="15" thickTop="1" x14ac:dyDescent="0.3">
      <c r="B19" s="97"/>
      <c r="C19" s="108"/>
      <c r="D19" s="125"/>
      <c r="E19" s="131"/>
      <c r="F19" s="125"/>
      <c r="G19" s="125"/>
      <c r="H19" s="125"/>
      <c r="I19" s="125"/>
      <c r="J19" s="125"/>
      <c r="K19" s="125"/>
      <c r="L19" s="125"/>
      <c r="M19" s="125"/>
      <c r="N19" s="125"/>
      <c r="O19" s="125"/>
      <c r="P19" s="125"/>
      <c r="Q19" s="131"/>
      <c r="R19" s="125"/>
      <c r="S19" s="125"/>
      <c r="T19" s="125"/>
      <c r="U19" s="125"/>
      <c r="V19" s="125"/>
      <c r="W19" s="125"/>
      <c r="X19" s="125"/>
      <c r="Y19" s="125"/>
      <c r="Z19" s="125"/>
      <c r="AA19" s="125"/>
      <c r="AB19" s="125"/>
      <c r="AC19" s="131"/>
      <c r="AD19" s="125"/>
      <c r="AE19" s="125"/>
      <c r="AF19" s="125"/>
      <c r="AG19" s="125"/>
      <c r="AH19" s="125"/>
      <c r="AI19" s="125"/>
      <c r="AJ19" s="125"/>
      <c r="AK19" s="125"/>
      <c r="AL19" s="125"/>
      <c r="AM19" s="125"/>
      <c r="AN19" s="125"/>
      <c r="AO19" s="131"/>
      <c r="AP19" s="125"/>
      <c r="AQ19" s="125"/>
      <c r="AR19" s="125"/>
      <c r="AS19" s="125"/>
      <c r="AT19" s="125"/>
      <c r="AU19" s="125"/>
      <c r="AV19" s="125"/>
      <c r="AW19" s="125"/>
      <c r="AX19" s="125"/>
      <c r="AY19" s="125"/>
      <c r="AZ19" s="125"/>
      <c r="BA19" s="131"/>
      <c r="BM19" s="211"/>
      <c r="BN19" s="156"/>
      <c r="BO19" s="156"/>
      <c r="BP19" s="156"/>
      <c r="BQ19" s="156"/>
      <c r="BR19" s="156"/>
      <c r="BS19" s="156"/>
      <c r="BT19" s="156"/>
      <c r="BU19" s="156"/>
      <c r="BV19" s="156"/>
      <c r="BW19" s="156"/>
      <c r="BX19" s="156"/>
      <c r="BZ19" s="89"/>
      <c r="CA19" s="89"/>
    </row>
    <row r="20" spans="2:79" s="40" customFormat="1" ht="14.4" x14ac:dyDescent="0.3">
      <c r="B20" s="97"/>
      <c r="C20" s="125" t="s">
        <v>27</v>
      </c>
      <c r="D20" s="125"/>
      <c r="E20" s="131"/>
      <c r="F20" s="125"/>
      <c r="G20" s="125"/>
      <c r="H20" s="125"/>
      <c r="I20" s="125"/>
      <c r="J20" s="125"/>
      <c r="K20" s="125"/>
      <c r="L20" s="125"/>
      <c r="M20" s="125"/>
      <c r="N20" s="125"/>
      <c r="O20" s="125"/>
      <c r="P20" s="125"/>
      <c r="Q20" s="131"/>
      <c r="R20" s="125"/>
      <c r="S20" s="125"/>
      <c r="T20" s="125"/>
      <c r="U20" s="125"/>
      <c r="V20" s="125"/>
      <c r="W20" s="125"/>
      <c r="X20" s="125"/>
      <c r="Y20" s="125"/>
      <c r="Z20" s="125"/>
      <c r="AA20" s="125"/>
      <c r="AB20" s="125"/>
      <c r="AC20" s="131"/>
      <c r="AD20" s="125"/>
      <c r="AE20" s="125"/>
      <c r="AF20" s="125"/>
      <c r="AG20" s="125"/>
      <c r="AH20" s="125"/>
      <c r="AI20" s="125"/>
      <c r="AJ20" s="125"/>
      <c r="AK20" s="125"/>
      <c r="AL20" s="125"/>
      <c r="AM20" s="125"/>
      <c r="AN20" s="125"/>
      <c r="AO20" s="131"/>
      <c r="AP20" s="125"/>
      <c r="AQ20" s="125"/>
      <c r="AR20" s="125"/>
      <c r="AS20" s="125"/>
      <c r="AT20" s="125"/>
      <c r="AU20" s="125"/>
      <c r="AV20" s="125"/>
      <c r="AW20" s="125"/>
      <c r="AX20" s="125"/>
      <c r="AY20" s="125"/>
      <c r="AZ20" s="149"/>
      <c r="BG20" s="156"/>
      <c r="BH20" s="125"/>
      <c r="BI20" s="125"/>
      <c r="BJ20" s="125"/>
      <c r="BK20" s="125"/>
      <c r="BL20" s="125"/>
      <c r="BM20" s="211"/>
      <c r="BN20" s="125"/>
      <c r="BO20" s="125"/>
      <c r="BP20" s="125"/>
      <c r="BQ20" s="125"/>
      <c r="BR20" s="125"/>
      <c r="BS20" s="125"/>
      <c r="BT20" s="125"/>
      <c r="BU20" s="125"/>
      <c r="BV20" s="125"/>
      <c r="BW20" s="125"/>
      <c r="BX20" s="125" t="s">
        <v>27</v>
      </c>
      <c r="BZ20" s="89"/>
      <c r="CA20" s="89"/>
    </row>
    <row r="21" spans="2:79" s="40" customFormat="1" ht="14.4" x14ac:dyDescent="0.3">
      <c r="B21" s="97"/>
      <c r="C21" s="108"/>
      <c r="D21" s="125"/>
      <c r="E21" s="131"/>
      <c r="F21" s="125"/>
      <c r="G21" s="125"/>
      <c r="H21" s="125"/>
      <c r="I21" s="125"/>
      <c r="J21" s="125"/>
      <c r="K21" s="125"/>
      <c r="L21" s="125"/>
      <c r="M21" s="125"/>
      <c r="N21" s="125"/>
      <c r="O21" s="125"/>
      <c r="P21" s="125"/>
      <c r="Q21" s="131"/>
      <c r="R21" s="125"/>
      <c r="S21" s="125"/>
      <c r="T21" s="125"/>
      <c r="U21" s="125"/>
      <c r="V21" s="125"/>
      <c r="W21" s="125"/>
      <c r="X21" s="125"/>
      <c r="Y21" s="125"/>
      <c r="Z21" s="125"/>
      <c r="AA21" s="125"/>
      <c r="AB21" s="125"/>
      <c r="AC21" s="131"/>
      <c r="AD21" s="125"/>
      <c r="AE21" s="125"/>
      <c r="AF21" s="125"/>
      <c r="AG21" s="125"/>
      <c r="AH21" s="125"/>
      <c r="AI21" s="125"/>
      <c r="AJ21" s="125"/>
      <c r="AK21" s="125"/>
      <c r="AL21" s="125"/>
      <c r="AM21" s="125"/>
      <c r="AN21" s="125"/>
      <c r="AO21" s="131"/>
      <c r="AP21" s="125"/>
      <c r="AQ21" s="125"/>
      <c r="AR21" s="125"/>
      <c r="AS21" s="125"/>
      <c r="AT21" s="125"/>
      <c r="AU21" s="125"/>
      <c r="AV21" s="125"/>
      <c r="AW21" s="125"/>
      <c r="AX21" s="125"/>
      <c r="AY21" s="125"/>
      <c r="AZ21" s="125"/>
      <c r="BA21" s="131"/>
      <c r="BB21" s="1"/>
      <c r="BM21" s="211"/>
      <c r="BN21" s="156"/>
      <c r="BO21" s="156"/>
      <c r="BP21" s="156"/>
      <c r="BQ21" s="156"/>
      <c r="BR21" s="156"/>
      <c r="BS21" s="156"/>
      <c r="BT21" s="156"/>
      <c r="BU21" s="156"/>
      <c r="BV21" s="156"/>
      <c r="BW21" s="156"/>
      <c r="BX21" s="156"/>
      <c r="BY21" s="1"/>
      <c r="BZ21" s="89"/>
      <c r="CA21" s="89"/>
    </row>
    <row r="22" spans="2:79" s="40" customFormat="1" ht="14.4" x14ac:dyDescent="0.3">
      <c r="B22" s="316" t="s">
        <v>15</v>
      </c>
      <c r="C22" s="278" t="s">
        <v>25</v>
      </c>
      <c r="D22" s="168">
        <v>190</v>
      </c>
      <c r="E22" s="169">
        <v>212</v>
      </c>
      <c r="F22" s="168">
        <v>246</v>
      </c>
      <c r="G22" s="168">
        <v>296</v>
      </c>
      <c r="H22" s="168">
        <v>333</v>
      </c>
      <c r="I22" s="168">
        <v>381</v>
      </c>
      <c r="J22" s="168">
        <v>432</v>
      </c>
      <c r="K22" s="168">
        <v>488</v>
      </c>
      <c r="L22" s="168">
        <v>542</v>
      </c>
      <c r="M22" s="168">
        <v>596</v>
      </c>
      <c r="N22" s="168">
        <v>676</v>
      </c>
      <c r="O22" s="168">
        <v>754</v>
      </c>
      <c r="P22" s="170">
        <v>796</v>
      </c>
      <c r="Q22" s="168">
        <v>850</v>
      </c>
      <c r="R22" s="168">
        <v>903</v>
      </c>
      <c r="S22" s="168">
        <v>991</v>
      </c>
      <c r="T22" s="168">
        <v>1059</v>
      </c>
      <c r="U22" s="168">
        <v>1145</v>
      </c>
      <c r="V22" s="168">
        <v>1346</v>
      </c>
      <c r="W22" s="168">
        <v>1402</v>
      </c>
      <c r="X22" s="168">
        <v>1466</v>
      </c>
      <c r="Y22" s="168">
        <v>1546</v>
      </c>
      <c r="Z22" s="168">
        <v>1612</v>
      </c>
      <c r="AA22" s="168">
        <v>1673</v>
      </c>
      <c r="AB22" s="170">
        <v>1745</v>
      </c>
      <c r="AC22" s="168">
        <v>1869</v>
      </c>
      <c r="AD22" s="168">
        <v>2008</v>
      </c>
      <c r="AE22" s="168">
        <v>2399</v>
      </c>
      <c r="AF22" s="168">
        <v>2457</v>
      </c>
      <c r="AG22" s="168">
        <v>2561</v>
      </c>
      <c r="AH22" s="168">
        <v>2687</v>
      </c>
      <c r="AI22" s="168">
        <v>2804</v>
      </c>
      <c r="AJ22" s="168">
        <v>2942</v>
      </c>
      <c r="AK22" s="168">
        <v>3108</v>
      </c>
      <c r="AL22" s="168">
        <v>3291</v>
      </c>
      <c r="AM22" s="168">
        <v>3902</v>
      </c>
      <c r="AN22" s="170">
        <v>3918</v>
      </c>
      <c r="AO22" s="168">
        <v>3947</v>
      </c>
      <c r="AP22" s="168">
        <v>4002</v>
      </c>
      <c r="AQ22" s="168">
        <v>4039</v>
      </c>
      <c r="AR22" s="168">
        <v>4049</v>
      </c>
      <c r="AS22" s="168">
        <v>4072</v>
      </c>
      <c r="AT22" s="168">
        <v>4095</v>
      </c>
      <c r="AU22" s="168">
        <v>4118</v>
      </c>
      <c r="AV22" s="168">
        <v>4139</v>
      </c>
      <c r="AW22" s="168">
        <v>4194</v>
      </c>
      <c r="AX22" s="168">
        <v>4225</v>
      </c>
      <c r="AY22" s="168">
        <v>4265</v>
      </c>
      <c r="AZ22" s="168">
        <v>4299</v>
      </c>
      <c r="BA22" s="169">
        <v>4331</v>
      </c>
      <c r="BB22" s="168">
        <v>4394</v>
      </c>
      <c r="BC22" s="168">
        <v>4735</v>
      </c>
      <c r="BD22" s="168">
        <v>4739</v>
      </c>
      <c r="BE22" s="168">
        <v>4745</v>
      </c>
      <c r="BF22" s="168">
        <v>4750</v>
      </c>
      <c r="BG22" s="168">
        <v>4752</v>
      </c>
      <c r="BH22" s="168">
        <v>4759</v>
      </c>
      <c r="BI22" s="168">
        <v>4838</v>
      </c>
      <c r="BJ22" s="168">
        <v>4840</v>
      </c>
      <c r="BK22" s="168">
        <v>4845</v>
      </c>
      <c r="BL22" s="168">
        <v>4848</v>
      </c>
      <c r="BM22" s="169">
        <v>4848</v>
      </c>
      <c r="BN22" s="168">
        <v>4852</v>
      </c>
      <c r="BO22" s="168">
        <v>4913</v>
      </c>
      <c r="BP22" s="168">
        <v>4913</v>
      </c>
      <c r="BQ22" s="168">
        <v>4914</v>
      </c>
      <c r="BR22" s="168">
        <v>4915</v>
      </c>
      <c r="BS22" s="168">
        <v>4917</v>
      </c>
      <c r="BT22" s="168">
        <v>4918</v>
      </c>
      <c r="BU22" s="168">
        <v>4954</v>
      </c>
      <c r="BV22" s="168">
        <v>4958</v>
      </c>
      <c r="BW22" s="168">
        <v>4964</v>
      </c>
      <c r="BX22" s="168">
        <v>4980</v>
      </c>
      <c r="BZ22" s="89">
        <f t="shared" ref="BZ22:BZ32" si="2">BX22/BL22-1</f>
        <v>2.7227722772277252E-2</v>
      </c>
      <c r="CA22" s="89">
        <f t="shared" ref="CA22:CA31" si="3">BX22/$BX$32</f>
        <v>0.6882255389718076</v>
      </c>
    </row>
    <row r="23" spans="2:79" s="40" customFormat="1" ht="12.75" customHeight="1" x14ac:dyDescent="0.3">
      <c r="B23" s="317"/>
      <c r="C23" s="116" t="s">
        <v>18</v>
      </c>
      <c r="D23" s="127">
        <v>2</v>
      </c>
      <c r="E23" s="142">
        <v>5</v>
      </c>
      <c r="F23" s="127">
        <v>5</v>
      </c>
      <c r="G23" s="127">
        <v>6</v>
      </c>
      <c r="H23" s="127">
        <v>7</v>
      </c>
      <c r="I23" s="127">
        <v>7</v>
      </c>
      <c r="J23" s="127">
        <v>7</v>
      </c>
      <c r="K23" s="127">
        <v>8</v>
      </c>
      <c r="L23" s="127">
        <v>8</v>
      </c>
      <c r="M23" s="127">
        <v>15</v>
      </c>
      <c r="N23" s="127">
        <v>17</v>
      </c>
      <c r="O23" s="127">
        <v>26</v>
      </c>
      <c r="P23" s="153">
        <v>27</v>
      </c>
      <c r="Q23" s="127">
        <v>27</v>
      </c>
      <c r="R23" s="127">
        <v>27</v>
      </c>
      <c r="S23" s="127">
        <v>29</v>
      </c>
      <c r="T23" s="127">
        <v>32</v>
      </c>
      <c r="U23" s="127">
        <v>34</v>
      </c>
      <c r="V23" s="127">
        <v>37</v>
      </c>
      <c r="W23" s="127">
        <v>37</v>
      </c>
      <c r="X23" s="127">
        <v>37</v>
      </c>
      <c r="Y23" s="127">
        <v>37</v>
      </c>
      <c r="Z23" s="127">
        <v>37</v>
      </c>
      <c r="AA23" s="127">
        <v>37</v>
      </c>
      <c r="AB23" s="153">
        <v>37</v>
      </c>
      <c r="AC23" s="127">
        <v>37</v>
      </c>
      <c r="AD23" s="127">
        <v>37</v>
      </c>
      <c r="AE23" s="127">
        <v>39</v>
      </c>
      <c r="AF23" s="127">
        <v>39</v>
      </c>
      <c r="AG23" s="127">
        <v>40</v>
      </c>
      <c r="AH23" s="127">
        <v>41</v>
      </c>
      <c r="AI23" s="127">
        <v>41</v>
      </c>
      <c r="AJ23" s="127">
        <v>41</v>
      </c>
      <c r="AK23" s="127">
        <v>41</v>
      </c>
      <c r="AL23" s="127">
        <v>41</v>
      </c>
      <c r="AM23" s="127">
        <v>49</v>
      </c>
      <c r="AN23" s="153">
        <v>49</v>
      </c>
      <c r="AO23" s="127">
        <v>49</v>
      </c>
      <c r="AP23" s="127">
        <v>49</v>
      </c>
      <c r="AQ23" s="127">
        <v>50</v>
      </c>
      <c r="AR23" s="127">
        <v>50</v>
      </c>
      <c r="AS23" s="127">
        <v>50</v>
      </c>
      <c r="AT23" s="127">
        <v>50</v>
      </c>
      <c r="AU23" s="127">
        <v>50</v>
      </c>
      <c r="AV23" s="127">
        <v>51</v>
      </c>
      <c r="AW23" s="127">
        <v>51</v>
      </c>
      <c r="AX23" s="127">
        <v>51</v>
      </c>
      <c r="AY23" s="127">
        <v>54</v>
      </c>
      <c r="AZ23" s="127">
        <v>55</v>
      </c>
      <c r="BA23" s="142">
        <v>56</v>
      </c>
      <c r="BB23" s="127">
        <v>59</v>
      </c>
      <c r="BC23" s="127">
        <v>86</v>
      </c>
      <c r="BD23" s="127">
        <v>86</v>
      </c>
      <c r="BE23" s="127">
        <v>86</v>
      </c>
      <c r="BF23" s="127">
        <v>86</v>
      </c>
      <c r="BG23" s="127">
        <v>86</v>
      </c>
      <c r="BH23" s="127">
        <v>86</v>
      </c>
      <c r="BI23" s="127">
        <v>86</v>
      </c>
      <c r="BJ23" s="127">
        <v>86</v>
      </c>
      <c r="BK23" s="127">
        <v>86</v>
      </c>
      <c r="BL23" s="127">
        <v>86</v>
      </c>
      <c r="BM23" s="142">
        <v>86</v>
      </c>
      <c r="BN23" s="127">
        <v>86</v>
      </c>
      <c r="BO23" s="127">
        <v>87</v>
      </c>
      <c r="BP23" s="127">
        <v>87</v>
      </c>
      <c r="BQ23" s="127">
        <v>87</v>
      </c>
      <c r="BR23" s="127">
        <v>87</v>
      </c>
      <c r="BS23" s="127">
        <v>87</v>
      </c>
      <c r="BT23" s="127">
        <v>87</v>
      </c>
      <c r="BU23" s="127">
        <v>87</v>
      </c>
      <c r="BV23" s="127">
        <v>87</v>
      </c>
      <c r="BW23" s="127">
        <v>87</v>
      </c>
      <c r="BX23" s="127">
        <v>87</v>
      </c>
      <c r="BZ23" s="87">
        <f t="shared" si="2"/>
        <v>1.1627906976744207E-2</v>
      </c>
      <c r="CA23" s="87">
        <f t="shared" si="3"/>
        <v>1.2023217247097845E-2</v>
      </c>
    </row>
    <row r="24" spans="2:79" s="40" customFormat="1" ht="12.75" customHeight="1" x14ac:dyDescent="0.3">
      <c r="B24" s="317"/>
      <c r="C24" s="116" t="s">
        <v>62</v>
      </c>
      <c r="D24" s="127">
        <v>184</v>
      </c>
      <c r="E24" s="142">
        <v>202</v>
      </c>
      <c r="F24" s="127">
        <v>235</v>
      </c>
      <c r="G24" s="127">
        <v>279</v>
      </c>
      <c r="H24" s="127">
        <v>315</v>
      </c>
      <c r="I24" s="127">
        <v>361</v>
      </c>
      <c r="J24" s="127">
        <v>409</v>
      </c>
      <c r="K24" s="127">
        <v>458</v>
      </c>
      <c r="L24" s="127">
        <v>509</v>
      </c>
      <c r="M24" s="127">
        <v>553</v>
      </c>
      <c r="N24" s="127">
        <v>625</v>
      </c>
      <c r="O24" s="127">
        <v>686</v>
      </c>
      <c r="P24" s="153">
        <v>723</v>
      </c>
      <c r="Q24" s="127">
        <v>773</v>
      </c>
      <c r="R24" s="127">
        <v>822</v>
      </c>
      <c r="S24" s="127">
        <v>902</v>
      </c>
      <c r="T24" s="127">
        <v>961</v>
      </c>
      <c r="U24" s="127">
        <v>1036</v>
      </c>
      <c r="V24" s="127">
        <v>1182</v>
      </c>
      <c r="W24" s="127">
        <v>1235</v>
      </c>
      <c r="X24" s="127">
        <v>1290</v>
      </c>
      <c r="Y24" s="127">
        <v>1362</v>
      </c>
      <c r="Z24" s="127">
        <v>1424</v>
      </c>
      <c r="AA24" s="127">
        <v>1484</v>
      </c>
      <c r="AB24" s="153">
        <v>1555</v>
      </c>
      <c r="AC24" s="127">
        <v>1640</v>
      </c>
      <c r="AD24" s="127">
        <v>1741</v>
      </c>
      <c r="AE24" s="127">
        <v>2040</v>
      </c>
      <c r="AF24" s="127">
        <v>2093</v>
      </c>
      <c r="AG24" s="127">
        <v>2178</v>
      </c>
      <c r="AH24" s="127">
        <v>2278</v>
      </c>
      <c r="AI24" s="127">
        <v>2372</v>
      </c>
      <c r="AJ24" s="127">
        <v>2484</v>
      </c>
      <c r="AK24" s="127">
        <v>2631</v>
      </c>
      <c r="AL24" s="127">
        <v>2783</v>
      </c>
      <c r="AM24" s="127">
        <v>3276</v>
      </c>
      <c r="AN24" s="153">
        <v>3291</v>
      </c>
      <c r="AO24" s="127">
        <v>3320</v>
      </c>
      <c r="AP24" s="127">
        <v>3371</v>
      </c>
      <c r="AQ24" s="127">
        <v>3401</v>
      </c>
      <c r="AR24" s="127">
        <v>3409</v>
      </c>
      <c r="AS24" s="127">
        <v>3427</v>
      </c>
      <c r="AT24" s="127">
        <v>3448</v>
      </c>
      <c r="AU24" s="127">
        <v>3468</v>
      </c>
      <c r="AV24" s="127">
        <v>3486</v>
      </c>
      <c r="AW24" s="127">
        <v>3531</v>
      </c>
      <c r="AX24" s="127">
        <v>3559</v>
      </c>
      <c r="AY24" s="127">
        <v>3591</v>
      </c>
      <c r="AZ24" s="127">
        <v>3613</v>
      </c>
      <c r="BA24" s="142">
        <v>3634</v>
      </c>
      <c r="BB24" s="127">
        <v>3681</v>
      </c>
      <c r="BC24" s="127">
        <v>3941</v>
      </c>
      <c r="BD24" s="127">
        <v>3945</v>
      </c>
      <c r="BE24" s="127">
        <v>3951</v>
      </c>
      <c r="BF24" s="127">
        <v>3956</v>
      </c>
      <c r="BG24" s="127">
        <v>3958</v>
      </c>
      <c r="BH24" s="127">
        <v>3965</v>
      </c>
      <c r="BI24" s="127">
        <v>4031</v>
      </c>
      <c r="BJ24" s="127">
        <v>4033</v>
      </c>
      <c r="BK24" s="127">
        <v>4037</v>
      </c>
      <c r="BL24" s="127">
        <v>4040</v>
      </c>
      <c r="BM24" s="142">
        <v>4040</v>
      </c>
      <c r="BN24" s="127">
        <v>4044</v>
      </c>
      <c r="BO24" s="127">
        <v>4094</v>
      </c>
      <c r="BP24" s="127">
        <v>4094</v>
      </c>
      <c r="BQ24" s="127">
        <v>4095</v>
      </c>
      <c r="BR24" s="127">
        <v>4096</v>
      </c>
      <c r="BS24" s="127">
        <v>4098</v>
      </c>
      <c r="BT24" s="127">
        <v>4099</v>
      </c>
      <c r="BU24" s="127">
        <v>4131</v>
      </c>
      <c r="BV24" s="127">
        <v>4135</v>
      </c>
      <c r="BW24" s="127">
        <v>4141</v>
      </c>
      <c r="BX24" s="127">
        <v>4155</v>
      </c>
      <c r="BZ24" s="87">
        <f t="shared" si="2"/>
        <v>2.846534653465338E-2</v>
      </c>
      <c r="CA24" s="87">
        <f t="shared" si="3"/>
        <v>0.57421227197346603</v>
      </c>
    </row>
    <row r="25" spans="2:79" s="40" customFormat="1" ht="12.75" customHeight="1" x14ac:dyDescent="0.3">
      <c r="B25" s="318"/>
      <c r="C25" s="279" t="s">
        <v>59</v>
      </c>
      <c r="D25" s="133">
        <v>4</v>
      </c>
      <c r="E25" s="144">
        <v>5</v>
      </c>
      <c r="F25" s="133">
        <v>6</v>
      </c>
      <c r="G25" s="133">
        <v>11</v>
      </c>
      <c r="H25" s="133">
        <v>11</v>
      </c>
      <c r="I25" s="133">
        <v>13</v>
      </c>
      <c r="J25" s="133">
        <v>16</v>
      </c>
      <c r="K25" s="133">
        <v>22</v>
      </c>
      <c r="L25" s="133">
        <v>25</v>
      </c>
      <c r="M25" s="133">
        <v>28</v>
      </c>
      <c r="N25" s="133">
        <v>34</v>
      </c>
      <c r="O25" s="133">
        <v>42</v>
      </c>
      <c r="P25" s="152">
        <v>46</v>
      </c>
      <c r="Q25" s="133">
        <v>50</v>
      </c>
      <c r="R25" s="133">
        <v>54</v>
      </c>
      <c r="S25" s="133">
        <v>60</v>
      </c>
      <c r="T25" s="133">
        <v>66</v>
      </c>
      <c r="U25" s="133">
        <v>75</v>
      </c>
      <c r="V25" s="133">
        <v>127</v>
      </c>
      <c r="W25" s="133">
        <v>130</v>
      </c>
      <c r="X25" s="133">
        <v>139</v>
      </c>
      <c r="Y25" s="133">
        <v>147</v>
      </c>
      <c r="Z25" s="133">
        <v>151</v>
      </c>
      <c r="AA25" s="133">
        <v>152</v>
      </c>
      <c r="AB25" s="152">
        <v>153</v>
      </c>
      <c r="AC25" s="133">
        <v>192</v>
      </c>
      <c r="AD25" s="133">
        <v>230</v>
      </c>
      <c r="AE25" s="133">
        <v>320</v>
      </c>
      <c r="AF25" s="133">
        <v>325</v>
      </c>
      <c r="AG25" s="133">
        <v>343</v>
      </c>
      <c r="AH25" s="133">
        <v>368</v>
      </c>
      <c r="AI25" s="133">
        <v>391</v>
      </c>
      <c r="AJ25" s="133">
        <v>417</v>
      </c>
      <c r="AK25" s="133">
        <v>436</v>
      </c>
      <c r="AL25" s="133">
        <v>467</v>
      </c>
      <c r="AM25" s="133">
        <v>577</v>
      </c>
      <c r="AN25" s="152">
        <v>578</v>
      </c>
      <c r="AO25" s="133">
        <v>578</v>
      </c>
      <c r="AP25" s="133">
        <v>582</v>
      </c>
      <c r="AQ25" s="133">
        <v>588</v>
      </c>
      <c r="AR25" s="133">
        <v>590</v>
      </c>
      <c r="AS25" s="133">
        <v>595</v>
      </c>
      <c r="AT25" s="133">
        <v>597</v>
      </c>
      <c r="AU25" s="133">
        <v>600</v>
      </c>
      <c r="AV25" s="133">
        <v>602</v>
      </c>
      <c r="AW25" s="133">
        <v>612</v>
      </c>
      <c r="AX25" s="133">
        <v>615</v>
      </c>
      <c r="AY25" s="133">
        <v>620</v>
      </c>
      <c r="AZ25" s="133">
        <v>631</v>
      </c>
      <c r="BA25" s="144">
        <v>641</v>
      </c>
      <c r="BB25" s="133">
        <v>654</v>
      </c>
      <c r="BC25" s="133">
        <v>708</v>
      </c>
      <c r="BD25" s="133">
        <v>708</v>
      </c>
      <c r="BE25" s="133">
        <v>708</v>
      </c>
      <c r="BF25" s="133">
        <v>708</v>
      </c>
      <c r="BG25" s="133">
        <v>708</v>
      </c>
      <c r="BH25" s="133">
        <v>708</v>
      </c>
      <c r="BI25" s="133">
        <v>721</v>
      </c>
      <c r="BJ25" s="133">
        <v>721</v>
      </c>
      <c r="BK25" s="133">
        <v>722</v>
      </c>
      <c r="BL25" s="133">
        <v>722</v>
      </c>
      <c r="BM25" s="144">
        <v>722</v>
      </c>
      <c r="BN25" s="133">
        <v>722</v>
      </c>
      <c r="BO25" s="133">
        <v>732</v>
      </c>
      <c r="BP25" s="133">
        <v>732</v>
      </c>
      <c r="BQ25" s="133">
        <v>732</v>
      </c>
      <c r="BR25" s="133">
        <v>732</v>
      </c>
      <c r="BS25" s="133">
        <v>732</v>
      </c>
      <c r="BT25" s="133">
        <v>732</v>
      </c>
      <c r="BU25" s="133">
        <v>736</v>
      </c>
      <c r="BV25" s="133">
        <v>736</v>
      </c>
      <c r="BW25" s="133">
        <v>736</v>
      </c>
      <c r="BX25" s="133">
        <v>738</v>
      </c>
      <c r="BZ25" s="87">
        <f t="shared" si="2"/>
        <v>2.2160664819944609E-2</v>
      </c>
      <c r="CA25" s="87">
        <f t="shared" si="3"/>
        <v>0.10199004975124377</v>
      </c>
    </row>
    <row r="26" spans="2:79" s="40" customFormat="1" ht="12.75" customHeight="1" x14ac:dyDescent="0.3">
      <c r="B26" s="316" t="s">
        <v>16</v>
      </c>
      <c r="C26" s="111" t="s">
        <v>25</v>
      </c>
      <c r="D26" s="168">
        <v>8</v>
      </c>
      <c r="E26" s="169">
        <v>9</v>
      </c>
      <c r="F26" s="168">
        <v>10</v>
      </c>
      <c r="G26" s="168">
        <v>14</v>
      </c>
      <c r="H26" s="168">
        <v>14</v>
      </c>
      <c r="I26" s="168">
        <v>16</v>
      </c>
      <c r="J26" s="168">
        <v>18</v>
      </c>
      <c r="K26" s="168">
        <v>19</v>
      </c>
      <c r="L26" s="168">
        <v>19</v>
      </c>
      <c r="M26" s="168">
        <v>22</v>
      </c>
      <c r="N26" s="168">
        <v>24</v>
      </c>
      <c r="O26" s="168">
        <v>25</v>
      </c>
      <c r="P26" s="170">
        <v>26</v>
      </c>
      <c r="Q26" s="168">
        <v>27</v>
      </c>
      <c r="R26" s="168">
        <v>31</v>
      </c>
      <c r="S26" s="168">
        <v>34</v>
      </c>
      <c r="T26" s="168">
        <v>38</v>
      </c>
      <c r="U26" s="168">
        <v>41</v>
      </c>
      <c r="V26" s="168">
        <v>44</v>
      </c>
      <c r="W26" s="168">
        <v>51</v>
      </c>
      <c r="X26" s="168">
        <v>57</v>
      </c>
      <c r="Y26" s="168">
        <v>71</v>
      </c>
      <c r="Z26" s="168">
        <v>82</v>
      </c>
      <c r="AA26" s="168">
        <v>101</v>
      </c>
      <c r="AB26" s="170">
        <v>112</v>
      </c>
      <c r="AC26" s="168">
        <v>120</v>
      </c>
      <c r="AD26" s="168">
        <v>138</v>
      </c>
      <c r="AE26" s="168">
        <v>185</v>
      </c>
      <c r="AF26" s="168">
        <v>199</v>
      </c>
      <c r="AG26" s="168">
        <v>211</v>
      </c>
      <c r="AH26" s="168">
        <v>230</v>
      </c>
      <c r="AI26" s="168">
        <v>239</v>
      </c>
      <c r="AJ26" s="168">
        <v>267</v>
      </c>
      <c r="AK26" s="168">
        <v>307</v>
      </c>
      <c r="AL26" s="168">
        <v>365</v>
      </c>
      <c r="AM26" s="168">
        <v>519</v>
      </c>
      <c r="AN26" s="170">
        <v>522</v>
      </c>
      <c r="AO26" s="168">
        <v>528</v>
      </c>
      <c r="AP26" s="168">
        <v>541</v>
      </c>
      <c r="AQ26" s="168">
        <v>550</v>
      </c>
      <c r="AR26" s="168">
        <v>563</v>
      </c>
      <c r="AS26" s="168">
        <v>582</v>
      </c>
      <c r="AT26" s="168">
        <v>598</v>
      </c>
      <c r="AU26" s="168">
        <v>613</v>
      </c>
      <c r="AV26" s="168">
        <v>626</v>
      </c>
      <c r="AW26" s="168">
        <v>648</v>
      </c>
      <c r="AX26" s="168">
        <v>676</v>
      </c>
      <c r="AY26" s="168">
        <v>705</v>
      </c>
      <c r="AZ26" s="168">
        <v>738</v>
      </c>
      <c r="BA26" s="169">
        <v>756</v>
      </c>
      <c r="BB26" s="168">
        <v>780</v>
      </c>
      <c r="BC26" s="168">
        <v>896</v>
      </c>
      <c r="BD26" s="168">
        <v>912</v>
      </c>
      <c r="BE26" s="168">
        <v>938</v>
      </c>
      <c r="BF26" s="168">
        <v>972</v>
      </c>
      <c r="BG26" s="168">
        <v>1003</v>
      </c>
      <c r="BH26" s="168">
        <v>1036</v>
      </c>
      <c r="BI26" s="168">
        <v>1065</v>
      </c>
      <c r="BJ26" s="168">
        <v>1111</v>
      </c>
      <c r="BK26" s="168">
        <v>1170</v>
      </c>
      <c r="BL26" s="168">
        <v>1306</v>
      </c>
      <c r="BM26" s="169">
        <v>1308</v>
      </c>
      <c r="BN26" s="168">
        <v>1319</v>
      </c>
      <c r="BO26" s="168">
        <v>1359</v>
      </c>
      <c r="BP26" s="168">
        <v>1371</v>
      </c>
      <c r="BQ26" s="168">
        <v>1384</v>
      </c>
      <c r="BR26" s="168">
        <v>1411</v>
      </c>
      <c r="BS26" s="168">
        <v>1450</v>
      </c>
      <c r="BT26" s="168">
        <v>1471</v>
      </c>
      <c r="BU26" s="168">
        <v>1491</v>
      </c>
      <c r="BV26" s="168">
        <v>1492</v>
      </c>
      <c r="BW26" s="168">
        <v>1493</v>
      </c>
      <c r="BX26" s="168">
        <v>1493</v>
      </c>
      <c r="BZ26" s="89">
        <f t="shared" si="2"/>
        <v>0.14318529862174589</v>
      </c>
      <c r="CA26" s="89">
        <f t="shared" si="3"/>
        <v>0.20632946379215036</v>
      </c>
    </row>
    <row r="27" spans="2:79" s="40" customFormat="1" ht="12.75" customHeight="1" x14ac:dyDescent="0.3">
      <c r="B27" s="317"/>
      <c r="C27" s="116" t="s">
        <v>54</v>
      </c>
      <c r="D27" s="127">
        <v>1</v>
      </c>
      <c r="E27" s="142">
        <v>1</v>
      </c>
      <c r="F27" s="127">
        <v>2</v>
      </c>
      <c r="G27" s="127">
        <v>5</v>
      </c>
      <c r="H27" s="127">
        <v>5</v>
      </c>
      <c r="I27" s="127">
        <v>7</v>
      </c>
      <c r="J27" s="127">
        <v>8</v>
      </c>
      <c r="K27" s="127">
        <v>9</v>
      </c>
      <c r="L27" s="127">
        <v>9</v>
      </c>
      <c r="M27" s="127">
        <v>12</v>
      </c>
      <c r="N27" s="127">
        <v>14</v>
      </c>
      <c r="O27" s="127">
        <v>15</v>
      </c>
      <c r="P27" s="153">
        <v>15</v>
      </c>
      <c r="Q27" s="127">
        <v>16</v>
      </c>
      <c r="R27" s="127">
        <v>17</v>
      </c>
      <c r="S27" s="127">
        <v>18</v>
      </c>
      <c r="T27" s="127">
        <v>19</v>
      </c>
      <c r="U27" s="127">
        <v>21</v>
      </c>
      <c r="V27" s="127">
        <v>22</v>
      </c>
      <c r="W27" s="127">
        <v>27</v>
      </c>
      <c r="X27" s="127">
        <v>30</v>
      </c>
      <c r="Y27" s="127">
        <v>41</v>
      </c>
      <c r="Z27" s="127">
        <v>49</v>
      </c>
      <c r="AA27" s="127">
        <v>61</v>
      </c>
      <c r="AB27" s="153">
        <v>68</v>
      </c>
      <c r="AC27" s="127">
        <v>73</v>
      </c>
      <c r="AD27" s="127">
        <v>86</v>
      </c>
      <c r="AE27" s="127">
        <v>128</v>
      </c>
      <c r="AF27" s="127">
        <v>133</v>
      </c>
      <c r="AG27" s="127">
        <v>143</v>
      </c>
      <c r="AH27" s="127">
        <v>159</v>
      </c>
      <c r="AI27" s="127">
        <v>166</v>
      </c>
      <c r="AJ27" s="127">
        <v>192</v>
      </c>
      <c r="AK27" s="127">
        <v>221</v>
      </c>
      <c r="AL27" s="127">
        <v>268</v>
      </c>
      <c r="AM27" s="127">
        <v>393</v>
      </c>
      <c r="AN27" s="153">
        <v>396</v>
      </c>
      <c r="AO27" s="127">
        <v>398</v>
      </c>
      <c r="AP27" s="127">
        <v>409</v>
      </c>
      <c r="AQ27" s="127">
        <v>414</v>
      </c>
      <c r="AR27" s="127">
        <v>423</v>
      </c>
      <c r="AS27" s="127">
        <v>431</v>
      </c>
      <c r="AT27" s="127">
        <v>445</v>
      </c>
      <c r="AU27" s="127">
        <v>456</v>
      </c>
      <c r="AV27" s="127">
        <v>462</v>
      </c>
      <c r="AW27" s="127">
        <v>477</v>
      </c>
      <c r="AX27" s="127">
        <v>497</v>
      </c>
      <c r="AY27" s="127">
        <v>516</v>
      </c>
      <c r="AZ27" s="127">
        <v>535</v>
      </c>
      <c r="BA27" s="142">
        <v>545</v>
      </c>
      <c r="BB27" s="127">
        <v>558</v>
      </c>
      <c r="BC27" s="127">
        <v>640</v>
      </c>
      <c r="BD27" s="127">
        <v>651</v>
      </c>
      <c r="BE27" s="127">
        <v>668</v>
      </c>
      <c r="BF27" s="127">
        <v>682</v>
      </c>
      <c r="BG27" s="127">
        <v>698</v>
      </c>
      <c r="BH27" s="127">
        <v>714</v>
      </c>
      <c r="BI27" s="127">
        <v>727</v>
      </c>
      <c r="BJ27" s="127">
        <v>752</v>
      </c>
      <c r="BK27" s="127">
        <v>776</v>
      </c>
      <c r="BL27" s="127">
        <v>820</v>
      </c>
      <c r="BM27" s="142">
        <v>821</v>
      </c>
      <c r="BN27" s="127">
        <v>828</v>
      </c>
      <c r="BO27" s="127">
        <v>845</v>
      </c>
      <c r="BP27" s="127">
        <v>852</v>
      </c>
      <c r="BQ27" s="127">
        <v>858</v>
      </c>
      <c r="BR27" s="127">
        <v>865</v>
      </c>
      <c r="BS27" s="127">
        <v>885</v>
      </c>
      <c r="BT27" s="127">
        <v>900</v>
      </c>
      <c r="BU27" s="127">
        <v>910</v>
      </c>
      <c r="BV27" s="127">
        <v>911</v>
      </c>
      <c r="BW27" s="127">
        <v>911</v>
      </c>
      <c r="BX27" s="127">
        <v>911</v>
      </c>
      <c r="BZ27" s="87">
        <f t="shared" si="2"/>
        <v>0.11097560975609766</v>
      </c>
      <c r="CA27" s="87">
        <f t="shared" si="3"/>
        <v>0.12589828634604755</v>
      </c>
    </row>
    <row r="28" spans="2:79" s="40" customFormat="1" ht="12.75" customHeight="1" x14ac:dyDescent="0.3">
      <c r="B28" s="317"/>
      <c r="C28" s="116" t="s">
        <v>19</v>
      </c>
      <c r="D28" s="127">
        <v>2</v>
      </c>
      <c r="E28" s="142">
        <v>2</v>
      </c>
      <c r="F28" s="127">
        <v>2</v>
      </c>
      <c r="G28" s="127">
        <v>2</v>
      </c>
      <c r="H28" s="127">
        <v>2</v>
      </c>
      <c r="I28" s="127">
        <v>2</v>
      </c>
      <c r="J28" s="127">
        <v>2</v>
      </c>
      <c r="K28" s="127">
        <v>2</v>
      </c>
      <c r="L28" s="127">
        <v>2</v>
      </c>
      <c r="M28" s="127">
        <v>2</v>
      </c>
      <c r="N28" s="127">
        <v>2</v>
      </c>
      <c r="O28" s="127">
        <v>2</v>
      </c>
      <c r="P28" s="153">
        <v>2</v>
      </c>
      <c r="Q28" s="127">
        <v>2</v>
      </c>
      <c r="R28" s="127">
        <v>2</v>
      </c>
      <c r="S28" s="127">
        <v>2</v>
      </c>
      <c r="T28" s="127">
        <v>4</v>
      </c>
      <c r="U28" s="127">
        <v>4</v>
      </c>
      <c r="V28" s="127">
        <v>5</v>
      </c>
      <c r="W28" s="127">
        <v>6</v>
      </c>
      <c r="X28" s="127">
        <v>8</v>
      </c>
      <c r="Y28" s="127">
        <v>9</v>
      </c>
      <c r="Z28" s="127">
        <v>9</v>
      </c>
      <c r="AA28" s="127">
        <v>11</v>
      </c>
      <c r="AB28" s="153">
        <v>12</v>
      </c>
      <c r="AC28" s="127">
        <v>15</v>
      </c>
      <c r="AD28" s="127">
        <v>20</v>
      </c>
      <c r="AE28" s="127">
        <v>23</v>
      </c>
      <c r="AF28" s="127">
        <v>32</v>
      </c>
      <c r="AG28" s="127">
        <v>34</v>
      </c>
      <c r="AH28" s="127">
        <v>35</v>
      </c>
      <c r="AI28" s="127">
        <v>37</v>
      </c>
      <c r="AJ28" s="127">
        <v>37</v>
      </c>
      <c r="AK28" s="127">
        <v>47</v>
      </c>
      <c r="AL28" s="127">
        <v>56</v>
      </c>
      <c r="AM28" s="127">
        <v>80</v>
      </c>
      <c r="AN28" s="153">
        <v>80</v>
      </c>
      <c r="AO28" s="127">
        <v>83</v>
      </c>
      <c r="AP28" s="127">
        <v>85</v>
      </c>
      <c r="AQ28" s="127">
        <v>86</v>
      </c>
      <c r="AR28" s="127">
        <v>90</v>
      </c>
      <c r="AS28" s="127">
        <v>99</v>
      </c>
      <c r="AT28" s="127">
        <v>101</v>
      </c>
      <c r="AU28" s="127">
        <v>104</v>
      </c>
      <c r="AV28" s="127">
        <v>110</v>
      </c>
      <c r="AW28" s="127">
        <v>117</v>
      </c>
      <c r="AX28" s="127">
        <v>124</v>
      </c>
      <c r="AY28" s="127">
        <v>133</v>
      </c>
      <c r="AZ28" s="127">
        <v>143</v>
      </c>
      <c r="BA28" s="142">
        <v>151</v>
      </c>
      <c r="BB28" s="127">
        <v>160</v>
      </c>
      <c r="BC28" s="127">
        <v>189</v>
      </c>
      <c r="BD28" s="127">
        <v>193</v>
      </c>
      <c r="BE28" s="127">
        <v>201</v>
      </c>
      <c r="BF28" s="127">
        <v>221</v>
      </c>
      <c r="BG28" s="127">
        <v>234</v>
      </c>
      <c r="BH28" s="127">
        <v>247</v>
      </c>
      <c r="BI28" s="127">
        <v>262</v>
      </c>
      <c r="BJ28" s="127">
        <v>282</v>
      </c>
      <c r="BK28" s="127">
        <v>313</v>
      </c>
      <c r="BL28" s="127">
        <v>398</v>
      </c>
      <c r="BM28" s="142">
        <v>399</v>
      </c>
      <c r="BN28" s="127">
        <v>403</v>
      </c>
      <c r="BO28" s="127">
        <v>423</v>
      </c>
      <c r="BP28" s="127">
        <v>428</v>
      </c>
      <c r="BQ28" s="127">
        <v>435</v>
      </c>
      <c r="BR28" s="127">
        <v>455</v>
      </c>
      <c r="BS28" s="127">
        <v>472</v>
      </c>
      <c r="BT28" s="127">
        <v>478</v>
      </c>
      <c r="BU28" s="127">
        <v>488</v>
      </c>
      <c r="BV28" s="127">
        <v>488</v>
      </c>
      <c r="BW28" s="127">
        <v>489</v>
      </c>
      <c r="BX28" s="127">
        <v>489</v>
      </c>
      <c r="BZ28" s="87">
        <f t="shared" si="2"/>
        <v>0.22864321608040195</v>
      </c>
      <c r="CA28" s="87">
        <f t="shared" si="3"/>
        <v>6.7578772802653397E-2</v>
      </c>
    </row>
    <row r="29" spans="2:79" s="40" customFormat="1" ht="12.75" customHeight="1" x14ac:dyDescent="0.3">
      <c r="B29" s="317"/>
      <c r="C29" s="117" t="s">
        <v>20</v>
      </c>
      <c r="D29" s="127">
        <v>5</v>
      </c>
      <c r="E29" s="142">
        <v>6</v>
      </c>
      <c r="F29" s="127">
        <v>6</v>
      </c>
      <c r="G29" s="127">
        <v>7</v>
      </c>
      <c r="H29" s="127">
        <v>7</v>
      </c>
      <c r="I29" s="127">
        <v>7</v>
      </c>
      <c r="J29" s="127">
        <v>8</v>
      </c>
      <c r="K29" s="127">
        <v>8</v>
      </c>
      <c r="L29" s="127">
        <v>8</v>
      </c>
      <c r="M29" s="127">
        <v>8</v>
      </c>
      <c r="N29" s="127">
        <v>8</v>
      </c>
      <c r="O29" s="127">
        <v>8</v>
      </c>
      <c r="P29" s="153">
        <v>9</v>
      </c>
      <c r="Q29" s="127">
        <v>9</v>
      </c>
      <c r="R29" s="127">
        <v>11</v>
      </c>
      <c r="S29" s="127">
        <v>13</v>
      </c>
      <c r="T29" s="127">
        <v>13</v>
      </c>
      <c r="U29" s="127">
        <v>14</v>
      </c>
      <c r="V29" s="127">
        <v>14</v>
      </c>
      <c r="W29" s="127">
        <v>15</v>
      </c>
      <c r="X29" s="127">
        <v>16</v>
      </c>
      <c r="Y29" s="127">
        <v>18</v>
      </c>
      <c r="Z29" s="127">
        <v>21</v>
      </c>
      <c r="AA29" s="127">
        <v>24</v>
      </c>
      <c r="AB29" s="153">
        <v>26</v>
      </c>
      <c r="AC29" s="127">
        <v>26</v>
      </c>
      <c r="AD29" s="127">
        <v>26</v>
      </c>
      <c r="AE29" s="127">
        <v>28</v>
      </c>
      <c r="AF29" s="127">
        <v>28</v>
      </c>
      <c r="AG29" s="127">
        <v>28</v>
      </c>
      <c r="AH29" s="127">
        <v>30</v>
      </c>
      <c r="AI29" s="127">
        <v>30</v>
      </c>
      <c r="AJ29" s="127">
        <v>32</v>
      </c>
      <c r="AK29" s="127">
        <v>32</v>
      </c>
      <c r="AL29" s="127">
        <v>34</v>
      </c>
      <c r="AM29" s="127">
        <v>37</v>
      </c>
      <c r="AN29" s="153">
        <v>37</v>
      </c>
      <c r="AO29" s="127">
        <v>37</v>
      </c>
      <c r="AP29" s="127">
        <v>37</v>
      </c>
      <c r="AQ29" s="127">
        <v>37</v>
      </c>
      <c r="AR29" s="127">
        <v>37</v>
      </c>
      <c r="AS29" s="127">
        <v>39</v>
      </c>
      <c r="AT29" s="127">
        <v>39</v>
      </c>
      <c r="AU29" s="127">
        <v>40</v>
      </c>
      <c r="AV29" s="127">
        <v>41</v>
      </c>
      <c r="AW29" s="127">
        <v>41</v>
      </c>
      <c r="AX29" s="127">
        <v>42</v>
      </c>
      <c r="AY29" s="127">
        <v>43</v>
      </c>
      <c r="AZ29" s="127">
        <v>45</v>
      </c>
      <c r="BA29" s="142">
        <v>45</v>
      </c>
      <c r="BB29" s="127">
        <v>45</v>
      </c>
      <c r="BC29" s="127">
        <v>49</v>
      </c>
      <c r="BD29" s="127">
        <v>49</v>
      </c>
      <c r="BE29" s="127">
        <v>50</v>
      </c>
      <c r="BF29" s="127">
        <v>50</v>
      </c>
      <c r="BG29" s="127">
        <v>51</v>
      </c>
      <c r="BH29" s="127">
        <v>54</v>
      </c>
      <c r="BI29" s="127">
        <v>55</v>
      </c>
      <c r="BJ29" s="127">
        <v>55</v>
      </c>
      <c r="BK29" s="127">
        <v>56</v>
      </c>
      <c r="BL29" s="127">
        <v>61</v>
      </c>
      <c r="BM29" s="142">
        <v>61</v>
      </c>
      <c r="BN29" s="127">
        <v>61</v>
      </c>
      <c r="BO29" s="127">
        <v>63</v>
      </c>
      <c r="BP29" s="127">
        <v>63</v>
      </c>
      <c r="BQ29" s="127">
        <v>63</v>
      </c>
      <c r="BR29" s="127">
        <v>63</v>
      </c>
      <c r="BS29" s="127">
        <v>65</v>
      </c>
      <c r="BT29" s="127">
        <v>65</v>
      </c>
      <c r="BU29" s="127">
        <v>65</v>
      </c>
      <c r="BV29" s="127">
        <v>65</v>
      </c>
      <c r="BW29" s="127">
        <v>65</v>
      </c>
      <c r="BX29" s="127">
        <v>65</v>
      </c>
      <c r="BZ29" s="87">
        <f t="shared" si="2"/>
        <v>6.5573770491803351E-2</v>
      </c>
      <c r="CA29" s="87">
        <f t="shared" si="3"/>
        <v>8.9828634604754015E-3</v>
      </c>
    </row>
    <row r="30" spans="2:79" s="40" customFormat="1" ht="12.75" customHeight="1" x14ac:dyDescent="0.3">
      <c r="B30" s="317"/>
      <c r="C30" s="117" t="s">
        <v>63</v>
      </c>
      <c r="D30" s="127">
        <v>0</v>
      </c>
      <c r="E30" s="142">
        <v>0</v>
      </c>
      <c r="F30" s="127">
        <v>0</v>
      </c>
      <c r="G30" s="127">
        <v>0</v>
      </c>
      <c r="H30" s="127">
        <v>0</v>
      </c>
      <c r="I30" s="127">
        <v>0</v>
      </c>
      <c r="J30" s="127">
        <v>0</v>
      </c>
      <c r="K30" s="127">
        <v>0</v>
      </c>
      <c r="L30" s="127">
        <v>0</v>
      </c>
      <c r="M30" s="127">
        <v>0</v>
      </c>
      <c r="N30" s="127">
        <v>0</v>
      </c>
      <c r="O30" s="127">
        <v>0</v>
      </c>
      <c r="P30" s="153">
        <v>0</v>
      </c>
      <c r="Q30" s="127">
        <v>0</v>
      </c>
      <c r="R30" s="127">
        <v>1</v>
      </c>
      <c r="S30" s="127">
        <v>1</v>
      </c>
      <c r="T30" s="127">
        <v>2</v>
      </c>
      <c r="U30" s="127">
        <v>2</v>
      </c>
      <c r="V30" s="127">
        <v>3</v>
      </c>
      <c r="W30" s="127">
        <v>3</v>
      </c>
      <c r="X30" s="127">
        <v>3</v>
      </c>
      <c r="Y30" s="127">
        <v>3</v>
      </c>
      <c r="Z30" s="127">
        <v>3</v>
      </c>
      <c r="AA30" s="127">
        <v>5</v>
      </c>
      <c r="AB30" s="153">
        <v>6</v>
      </c>
      <c r="AC30" s="127">
        <v>6</v>
      </c>
      <c r="AD30" s="127">
        <v>6</v>
      </c>
      <c r="AE30" s="127">
        <v>6</v>
      </c>
      <c r="AF30" s="127">
        <v>6</v>
      </c>
      <c r="AG30" s="127">
        <v>6</v>
      </c>
      <c r="AH30" s="127">
        <v>6</v>
      </c>
      <c r="AI30" s="127">
        <v>6</v>
      </c>
      <c r="AJ30" s="127">
        <v>6</v>
      </c>
      <c r="AK30" s="127">
        <v>7</v>
      </c>
      <c r="AL30" s="127">
        <v>7</v>
      </c>
      <c r="AM30" s="127">
        <v>9</v>
      </c>
      <c r="AN30" s="153">
        <v>9</v>
      </c>
      <c r="AO30" s="127">
        <v>10</v>
      </c>
      <c r="AP30" s="127">
        <v>10</v>
      </c>
      <c r="AQ30" s="127">
        <v>13</v>
      </c>
      <c r="AR30" s="127">
        <v>13</v>
      </c>
      <c r="AS30" s="127">
        <v>13</v>
      </c>
      <c r="AT30" s="127">
        <v>13</v>
      </c>
      <c r="AU30" s="127">
        <v>13</v>
      </c>
      <c r="AV30" s="127">
        <v>13</v>
      </c>
      <c r="AW30" s="127">
        <v>13</v>
      </c>
      <c r="AX30" s="127">
        <v>13</v>
      </c>
      <c r="AY30" s="127">
        <v>13</v>
      </c>
      <c r="AZ30" s="127">
        <v>15</v>
      </c>
      <c r="BA30" s="142">
        <v>15</v>
      </c>
      <c r="BB30" s="127">
        <v>17</v>
      </c>
      <c r="BC30" s="127">
        <v>18</v>
      </c>
      <c r="BD30" s="127">
        <v>19</v>
      </c>
      <c r="BE30" s="127">
        <v>19</v>
      </c>
      <c r="BF30" s="127">
        <v>19</v>
      </c>
      <c r="BG30" s="127">
        <v>20</v>
      </c>
      <c r="BH30" s="127">
        <v>21</v>
      </c>
      <c r="BI30" s="127">
        <v>21</v>
      </c>
      <c r="BJ30" s="127">
        <v>22</v>
      </c>
      <c r="BK30" s="127">
        <v>25</v>
      </c>
      <c r="BL30" s="127">
        <v>27</v>
      </c>
      <c r="BM30" s="142">
        <v>27</v>
      </c>
      <c r="BN30" s="127">
        <v>27</v>
      </c>
      <c r="BO30" s="127">
        <v>28</v>
      </c>
      <c r="BP30" s="127">
        <v>28</v>
      </c>
      <c r="BQ30" s="127">
        <v>28</v>
      </c>
      <c r="BR30" s="127">
        <v>28</v>
      </c>
      <c r="BS30" s="127">
        <v>28</v>
      </c>
      <c r="BT30" s="127">
        <v>28</v>
      </c>
      <c r="BU30" s="127">
        <v>28</v>
      </c>
      <c r="BV30" s="127">
        <v>28</v>
      </c>
      <c r="BW30" s="133">
        <v>28</v>
      </c>
      <c r="BX30" s="133">
        <v>28</v>
      </c>
      <c r="BZ30" s="87">
        <f t="shared" si="2"/>
        <v>3.7037037037036979E-2</v>
      </c>
      <c r="CA30" s="87">
        <f t="shared" si="3"/>
        <v>3.869541182974019E-3</v>
      </c>
    </row>
    <row r="31" spans="2:79" s="40" customFormat="1" ht="24" customHeight="1" x14ac:dyDescent="0.3">
      <c r="B31" s="39" t="s">
        <v>17</v>
      </c>
      <c r="C31" s="107" t="s">
        <v>14</v>
      </c>
      <c r="D31" s="171">
        <v>763</v>
      </c>
      <c r="E31" s="172">
        <v>763</v>
      </c>
      <c r="F31" s="171">
        <v>763</v>
      </c>
      <c r="G31" s="171">
        <v>763</v>
      </c>
      <c r="H31" s="171">
        <v>763</v>
      </c>
      <c r="I31" s="171">
        <v>763</v>
      </c>
      <c r="J31" s="171">
        <v>763</v>
      </c>
      <c r="K31" s="171">
        <v>763</v>
      </c>
      <c r="L31" s="171">
        <v>763</v>
      </c>
      <c r="M31" s="171">
        <v>763</v>
      </c>
      <c r="N31" s="171">
        <v>763</v>
      </c>
      <c r="O31" s="171">
        <v>763</v>
      </c>
      <c r="P31" s="173">
        <v>763</v>
      </c>
      <c r="Q31" s="171">
        <v>763</v>
      </c>
      <c r="R31" s="171">
        <v>763</v>
      </c>
      <c r="S31" s="171">
        <v>763</v>
      </c>
      <c r="T31" s="171">
        <v>763</v>
      </c>
      <c r="U31" s="171">
        <v>763</v>
      </c>
      <c r="V31" s="171">
        <v>763</v>
      </c>
      <c r="W31" s="171">
        <v>763</v>
      </c>
      <c r="X31" s="171">
        <v>763</v>
      </c>
      <c r="Y31" s="171">
        <v>763</v>
      </c>
      <c r="Z31" s="171">
        <v>763</v>
      </c>
      <c r="AA31" s="171">
        <v>763</v>
      </c>
      <c r="AB31" s="173">
        <v>763</v>
      </c>
      <c r="AC31" s="171">
        <v>763</v>
      </c>
      <c r="AD31" s="171">
        <v>763</v>
      </c>
      <c r="AE31" s="171">
        <v>763</v>
      </c>
      <c r="AF31" s="171">
        <v>763</v>
      </c>
      <c r="AG31" s="171">
        <v>763</v>
      </c>
      <c r="AH31" s="171">
        <v>763</v>
      </c>
      <c r="AI31" s="171">
        <v>763</v>
      </c>
      <c r="AJ31" s="171">
        <v>763</v>
      </c>
      <c r="AK31" s="171">
        <v>763</v>
      </c>
      <c r="AL31" s="171">
        <v>763</v>
      </c>
      <c r="AM31" s="171">
        <v>763</v>
      </c>
      <c r="AN31" s="173">
        <v>763</v>
      </c>
      <c r="AO31" s="171">
        <v>763</v>
      </c>
      <c r="AP31" s="171">
        <v>763</v>
      </c>
      <c r="AQ31" s="171">
        <v>763</v>
      </c>
      <c r="AR31" s="171">
        <v>763</v>
      </c>
      <c r="AS31" s="171">
        <v>763</v>
      </c>
      <c r="AT31" s="171">
        <v>763</v>
      </c>
      <c r="AU31" s="171">
        <v>763</v>
      </c>
      <c r="AV31" s="171">
        <v>763</v>
      </c>
      <c r="AW31" s="171">
        <v>763</v>
      </c>
      <c r="AX31" s="171">
        <v>763</v>
      </c>
      <c r="AY31" s="171">
        <v>763</v>
      </c>
      <c r="AZ31" s="171">
        <v>763</v>
      </c>
      <c r="BA31" s="172">
        <v>763</v>
      </c>
      <c r="BB31" s="171">
        <v>763</v>
      </c>
      <c r="BC31" s="171">
        <v>763</v>
      </c>
      <c r="BD31" s="171">
        <v>763</v>
      </c>
      <c r="BE31" s="171">
        <v>763</v>
      </c>
      <c r="BF31" s="171">
        <v>763</v>
      </c>
      <c r="BG31" s="171">
        <v>763</v>
      </c>
      <c r="BH31" s="171">
        <v>763</v>
      </c>
      <c r="BI31" s="171">
        <v>763</v>
      </c>
      <c r="BJ31" s="171">
        <v>763</v>
      </c>
      <c r="BK31" s="171">
        <v>763</v>
      </c>
      <c r="BL31" s="171">
        <v>763</v>
      </c>
      <c r="BM31" s="172">
        <v>763</v>
      </c>
      <c r="BN31" s="171">
        <v>763</v>
      </c>
      <c r="BO31" s="171">
        <v>763</v>
      </c>
      <c r="BP31" s="171">
        <v>763</v>
      </c>
      <c r="BQ31" s="171">
        <v>763</v>
      </c>
      <c r="BR31" s="171">
        <v>763</v>
      </c>
      <c r="BS31" s="171">
        <v>763</v>
      </c>
      <c r="BT31" s="171">
        <v>763</v>
      </c>
      <c r="BU31" s="171">
        <v>763</v>
      </c>
      <c r="BV31" s="171">
        <v>763</v>
      </c>
      <c r="BW31" s="35">
        <v>763</v>
      </c>
      <c r="BX31" s="35">
        <v>763</v>
      </c>
      <c r="BZ31" s="89">
        <f t="shared" si="2"/>
        <v>0</v>
      </c>
      <c r="CA31" s="89">
        <f t="shared" si="3"/>
        <v>0.10544499723604202</v>
      </c>
    </row>
    <row r="32" spans="2:79" s="40" customFormat="1" ht="24" customHeight="1" thickBot="1" x14ac:dyDescent="0.35">
      <c r="B32" s="307" t="s">
        <v>26</v>
      </c>
      <c r="C32" s="308"/>
      <c r="D32" s="37">
        <v>961</v>
      </c>
      <c r="E32" s="61">
        <v>984</v>
      </c>
      <c r="F32" s="37">
        <v>1019</v>
      </c>
      <c r="G32" s="37">
        <v>1073</v>
      </c>
      <c r="H32" s="37">
        <v>1110</v>
      </c>
      <c r="I32" s="37">
        <v>1160</v>
      </c>
      <c r="J32" s="37">
        <v>1213</v>
      </c>
      <c r="K32" s="37">
        <v>1270</v>
      </c>
      <c r="L32" s="37">
        <v>1324</v>
      </c>
      <c r="M32" s="37">
        <v>1381</v>
      </c>
      <c r="N32" s="37">
        <v>1463</v>
      </c>
      <c r="O32" s="37">
        <v>1542</v>
      </c>
      <c r="P32" s="53">
        <v>1585</v>
      </c>
      <c r="Q32" s="37">
        <v>1640</v>
      </c>
      <c r="R32" s="37">
        <v>1697</v>
      </c>
      <c r="S32" s="37">
        <v>1788</v>
      </c>
      <c r="T32" s="37">
        <v>1860</v>
      </c>
      <c r="U32" s="37">
        <v>1949</v>
      </c>
      <c r="V32" s="37">
        <v>2153</v>
      </c>
      <c r="W32" s="37">
        <v>2216</v>
      </c>
      <c r="X32" s="37">
        <v>2286</v>
      </c>
      <c r="Y32" s="37">
        <v>2380</v>
      </c>
      <c r="Z32" s="37">
        <v>2457</v>
      </c>
      <c r="AA32" s="37">
        <v>2537</v>
      </c>
      <c r="AB32" s="53">
        <v>2620</v>
      </c>
      <c r="AC32" s="37">
        <v>2752</v>
      </c>
      <c r="AD32" s="37">
        <v>2909</v>
      </c>
      <c r="AE32" s="37">
        <v>3347</v>
      </c>
      <c r="AF32" s="37">
        <v>3419</v>
      </c>
      <c r="AG32" s="37">
        <v>3535</v>
      </c>
      <c r="AH32" s="37">
        <v>3680</v>
      </c>
      <c r="AI32" s="37">
        <v>3806</v>
      </c>
      <c r="AJ32" s="37">
        <v>3972</v>
      </c>
      <c r="AK32" s="37">
        <v>4178</v>
      </c>
      <c r="AL32" s="37">
        <v>4419</v>
      </c>
      <c r="AM32" s="37">
        <v>5184</v>
      </c>
      <c r="AN32" s="53">
        <v>5203</v>
      </c>
      <c r="AO32" s="37">
        <v>5238</v>
      </c>
      <c r="AP32" s="37">
        <v>5306</v>
      </c>
      <c r="AQ32" s="37">
        <v>5352</v>
      </c>
      <c r="AR32" s="37">
        <v>5375</v>
      </c>
      <c r="AS32" s="37">
        <v>5417</v>
      </c>
      <c r="AT32" s="37">
        <v>5456</v>
      </c>
      <c r="AU32" s="37">
        <v>5494</v>
      </c>
      <c r="AV32" s="37">
        <v>5528</v>
      </c>
      <c r="AW32" s="37">
        <v>5605</v>
      </c>
      <c r="AX32" s="37">
        <v>5664</v>
      </c>
      <c r="AY32" s="37">
        <v>5733</v>
      </c>
      <c r="AZ32" s="37">
        <v>5800</v>
      </c>
      <c r="BA32" s="61">
        <v>5850</v>
      </c>
      <c r="BB32" s="37">
        <v>5937</v>
      </c>
      <c r="BC32" s="37">
        <v>6394</v>
      </c>
      <c r="BD32" s="37">
        <v>6414</v>
      </c>
      <c r="BE32" s="37">
        <v>6446</v>
      </c>
      <c r="BF32" s="37">
        <v>6485</v>
      </c>
      <c r="BG32" s="37">
        <v>6518</v>
      </c>
      <c r="BH32" s="37">
        <v>6558</v>
      </c>
      <c r="BI32" s="37">
        <v>6666</v>
      </c>
      <c r="BJ32" s="37">
        <v>6714</v>
      </c>
      <c r="BK32" s="37">
        <v>6778</v>
      </c>
      <c r="BL32" s="37">
        <v>6917</v>
      </c>
      <c r="BM32" s="61">
        <v>6919</v>
      </c>
      <c r="BN32" s="37">
        <v>6934</v>
      </c>
      <c r="BO32" s="37">
        <v>7035</v>
      </c>
      <c r="BP32" s="37">
        <v>7047</v>
      </c>
      <c r="BQ32" s="37">
        <v>7061</v>
      </c>
      <c r="BR32" s="37">
        <v>7089</v>
      </c>
      <c r="BS32" s="37">
        <v>7130</v>
      </c>
      <c r="BT32" s="37">
        <v>7152</v>
      </c>
      <c r="BU32" s="37">
        <v>7208</v>
      </c>
      <c r="BV32" s="37">
        <v>7213</v>
      </c>
      <c r="BW32" s="124">
        <v>7220</v>
      </c>
      <c r="BX32" s="124">
        <v>7236</v>
      </c>
      <c r="BZ32" s="89">
        <f t="shared" si="2"/>
        <v>4.6118259360994562E-2</v>
      </c>
      <c r="CA32" s="89"/>
    </row>
    <row r="33" spans="2:75" ht="13.8" thickTop="1" x14ac:dyDescent="0.25">
      <c r="BU33" s="244"/>
      <c r="BV33" s="244"/>
      <c r="BW33" s="244"/>
    </row>
    <row r="34" spans="2:75" x14ac:dyDescent="0.25">
      <c r="B34" s="19" t="s">
        <v>31</v>
      </c>
    </row>
    <row r="35" spans="2:75" x14ac:dyDescent="0.25">
      <c r="B35" s="1" t="s">
        <v>39</v>
      </c>
    </row>
  </sheetData>
  <mergeCells count="14">
    <mergeCell ref="B8:B11"/>
    <mergeCell ref="B32:C32"/>
    <mergeCell ref="E3:P3"/>
    <mergeCell ref="B12:B16"/>
    <mergeCell ref="B22:B25"/>
    <mergeCell ref="B26:B30"/>
    <mergeCell ref="D3:D4"/>
    <mergeCell ref="CA3:CA4"/>
    <mergeCell ref="Q3:AB3"/>
    <mergeCell ref="AC3:AN3"/>
    <mergeCell ref="AO3:AZ3"/>
    <mergeCell ref="BZ3:BZ4"/>
    <mergeCell ref="BA3:BL3"/>
    <mergeCell ref="BM3:BX3"/>
  </mergeCells>
  <pageMargins left="0.70866141732283472" right="0.70866141732283472" top="0.74803149606299213" bottom="0.74803149606299213" header="0.31496062992125984" footer="0.31496062992125984"/>
  <pageSetup paperSize="9" scale="65" fitToHeight="0" orientation="landscape" r:id="rId1"/>
  <headerFooter>
    <oddHeader>&amp;LFEED-IN TARIFFS: Commissioned Installations by Month&amp;RCumulative Wind FIT Deploy</oddHeader>
    <oddFooter>&amp;Lhttps://www.gov.uk/government/statistics/monthly-small-scale-renewable-deployment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27"/>
  <sheetViews>
    <sheetView tabSelected="1" zoomScale="70" zoomScaleNormal="70" workbookViewId="0">
      <pane xSplit="3" ySplit="7" topLeftCell="AZ8" activePane="bottomRight" state="frozen"/>
      <selection pane="topRight" activeCell="D1" sqref="D1"/>
      <selection pane="bottomLeft" activeCell="A8" sqref="A8"/>
      <selection pane="bottomRight" activeCell="BW26" sqref="BW26"/>
    </sheetView>
  </sheetViews>
  <sheetFormatPr defaultColWidth="9.109375" defaultRowHeight="13.2" x14ac:dyDescent="0.25"/>
  <cols>
    <col min="1" max="1" width="3.5546875" style="1" customWidth="1"/>
    <col min="2" max="2" width="18.109375" style="1" customWidth="1"/>
    <col min="3" max="3" width="22.6640625" style="1" customWidth="1"/>
    <col min="4" max="4" width="9.44140625" style="22" bestFit="1" customWidth="1"/>
    <col min="5" max="5" width="7.77734375" style="22" bestFit="1" customWidth="1"/>
    <col min="6" max="6" width="8.5546875" style="22" bestFit="1" customWidth="1"/>
    <col min="7" max="7" width="6.33203125" style="22" bestFit="1" customWidth="1"/>
    <col min="8" max="11" width="5.5546875" style="22" bestFit="1" customWidth="1"/>
    <col min="12" max="12" width="7.109375" style="22" bestFit="1" customWidth="1"/>
    <col min="13" max="13" width="10.109375" style="22" bestFit="1" customWidth="1"/>
    <col min="14" max="14" width="7.5546875" style="22" bestFit="1" customWidth="1"/>
    <col min="15" max="16" width="9.44140625" style="22" bestFit="1" customWidth="1"/>
    <col min="17" max="17" width="7.77734375" style="22" bestFit="1" customWidth="1"/>
    <col min="18" max="18" width="8.5546875" style="22" bestFit="1" customWidth="1"/>
    <col min="19" max="19" width="6.33203125" style="22" bestFit="1" customWidth="1"/>
    <col min="20" max="20" width="5.5546875" style="22" bestFit="1" customWidth="1"/>
    <col min="21" max="23" width="6.33203125" style="22" bestFit="1" customWidth="1"/>
    <col min="24" max="24" width="7.109375" style="22" bestFit="1" customWidth="1"/>
    <col min="25" max="25" width="10.109375" style="22" bestFit="1" customWidth="1"/>
    <col min="26" max="26" width="7.5546875" style="22" bestFit="1" customWidth="1"/>
    <col min="27" max="28" width="9.44140625" style="22" bestFit="1" customWidth="1"/>
    <col min="29" max="29" width="7.77734375" style="22" bestFit="1" customWidth="1"/>
    <col min="30" max="30" width="8.5546875" style="22" bestFit="1" customWidth="1"/>
    <col min="31" max="34" width="6.88671875" style="22" bestFit="1" customWidth="1"/>
    <col min="35" max="35" width="6.33203125" style="22" bestFit="1" customWidth="1"/>
    <col min="36" max="36" width="7.109375" style="22" bestFit="1" customWidth="1"/>
    <col min="37" max="37" width="10.109375" style="22" bestFit="1" customWidth="1"/>
    <col min="38" max="38" width="7.5546875" style="22" bestFit="1" customWidth="1"/>
    <col min="39" max="40" width="9.44140625" style="22" bestFit="1" customWidth="1"/>
    <col min="41" max="41" width="7.77734375" style="22" bestFit="1" customWidth="1"/>
    <col min="42" max="42" width="8.5546875" style="22" bestFit="1" customWidth="1"/>
    <col min="43" max="47" width="6.88671875" style="22" bestFit="1" customWidth="1"/>
    <col min="48" max="48" width="7.109375" style="22" bestFit="1" customWidth="1"/>
    <col min="49" max="49" width="10.109375" style="22" bestFit="1" customWidth="1"/>
    <col min="50" max="50" width="7.5546875" style="22" bestFit="1" customWidth="1"/>
    <col min="51" max="52" width="9.44140625" style="22" bestFit="1" customWidth="1"/>
    <col min="53" max="53" width="7.77734375" style="22" bestFit="1" customWidth="1"/>
    <col min="54" max="54" width="8.5546875" style="22" bestFit="1" customWidth="1"/>
    <col min="55" max="55" width="6.6640625" style="22" bestFit="1" customWidth="1"/>
    <col min="56" max="56" width="6.88671875" style="22" bestFit="1" customWidth="1"/>
    <col min="57" max="58" width="7.77734375" style="22" bestFit="1" customWidth="1"/>
    <col min="59" max="59" width="7.44140625" style="22" bestFit="1" customWidth="1"/>
    <col min="60" max="60" width="7.77734375" style="22" bestFit="1" customWidth="1"/>
    <col min="61" max="61" width="10.109375" style="22" bestFit="1" customWidth="1"/>
    <col min="62" max="62" width="7.5546875" style="22" bestFit="1" customWidth="1"/>
    <col min="63" max="64" width="9.44140625" style="22" bestFit="1" customWidth="1"/>
    <col min="65" max="65" width="7.77734375" style="22" bestFit="1" customWidth="1"/>
    <col min="66" max="66" width="8.5546875" style="22" bestFit="1" customWidth="1"/>
    <col min="67" max="72" width="7.77734375" style="22" bestFit="1" customWidth="1"/>
    <col min="73" max="73" width="10.109375" style="22" bestFit="1" customWidth="1"/>
    <col min="74" max="74" width="7.77734375" style="22" bestFit="1" customWidth="1"/>
    <col min="75" max="75" width="9.44140625" style="1" bestFit="1" customWidth="1"/>
    <col min="76" max="76" width="9.44140625" style="1" customWidth="1"/>
    <col min="77" max="77" width="6.77734375" style="1" customWidth="1"/>
    <col min="78" max="79" width="20" style="1" customWidth="1"/>
    <col min="80" max="16384" width="9.109375" style="1"/>
  </cols>
  <sheetData>
    <row r="1" spans="2:79" ht="28.2" x14ac:dyDescent="0.5">
      <c r="B1" s="15" t="s">
        <v>66</v>
      </c>
    </row>
    <row r="2" spans="2:79" ht="15.6" x14ac:dyDescent="0.3">
      <c r="B2" s="16" t="s">
        <v>44</v>
      </c>
      <c r="AO2" s="23"/>
      <c r="AP2" s="23"/>
      <c r="AQ2" s="23"/>
      <c r="AR2" s="23"/>
      <c r="AS2" s="23"/>
      <c r="AT2" s="23"/>
      <c r="AU2" s="23"/>
      <c r="AV2" s="23"/>
      <c r="AW2" s="23"/>
      <c r="AX2" s="23"/>
      <c r="AY2" s="23"/>
      <c r="AZ2" s="23"/>
    </row>
    <row r="3" spans="2:79" ht="12.75" customHeight="1" thickBot="1" x14ac:dyDescent="0.3">
      <c r="B3" s="17"/>
      <c r="C3" s="99"/>
      <c r="D3" s="321" t="s">
        <v>34</v>
      </c>
      <c r="E3" s="302">
        <v>2010</v>
      </c>
      <c r="F3" s="296"/>
      <c r="G3" s="296"/>
      <c r="H3" s="296"/>
      <c r="I3" s="296"/>
      <c r="J3" s="296"/>
      <c r="K3" s="296"/>
      <c r="L3" s="296"/>
      <c r="M3" s="296"/>
      <c r="N3" s="296"/>
      <c r="O3" s="296"/>
      <c r="P3" s="303"/>
      <c r="Q3" s="296">
        <v>2011</v>
      </c>
      <c r="R3" s="296"/>
      <c r="S3" s="296"/>
      <c r="T3" s="296"/>
      <c r="U3" s="296"/>
      <c r="V3" s="296"/>
      <c r="W3" s="296"/>
      <c r="X3" s="296"/>
      <c r="Y3" s="296"/>
      <c r="Z3" s="296"/>
      <c r="AA3" s="296"/>
      <c r="AB3" s="296"/>
      <c r="AC3" s="302">
        <v>2012</v>
      </c>
      <c r="AD3" s="296"/>
      <c r="AE3" s="296"/>
      <c r="AF3" s="296"/>
      <c r="AG3" s="296"/>
      <c r="AH3" s="296"/>
      <c r="AI3" s="296"/>
      <c r="AJ3" s="296"/>
      <c r="AK3" s="296"/>
      <c r="AL3" s="296"/>
      <c r="AM3" s="296"/>
      <c r="AN3" s="303"/>
      <c r="AO3" s="304">
        <v>2013</v>
      </c>
      <c r="AP3" s="305"/>
      <c r="AQ3" s="305"/>
      <c r="AR3" s="305"/>
      <c r="AS3" s="305"/>
      <c r="AT3" s="305"/>
      <c r="AU3" s="305"/>
      <c r="AV3" s="305"/>
      <c r="AW3" s="305"/>
      <c r="AX3" s="305"/>
      <c r="AY3" s="305"/>
      <c r="AZ3" s="315"/>
      <c r="BA3" s="304">
        <v>2014</v>
      </c>
      <c r="BB3" s="305"/>
      <c r="BC3" s="305"/>
      <c r="BD3" s="305"/>
      <c r="BE3" s="305"/>
      <c r="BF3" s="305"/>
      <c r="BG3" s="305"/>
      <c r="BH3" s="305"/>
      <c r="BI3" s="305"/>
      <c r="BJ3" s="305"/>
      <c r="BK3" s="305"/>
      <c r="BL3" s="305"/>
      <c r="BM3" s="304">
        <v>2015</v>
      </c>
      <c r="BN3" s="305"/>
      <c r="BO3" s="305"/>
      <c r="BP3" s="305"/>
      <c r="BQ3" s="305"/>
      <c r="BR3" s="305"/>
      <c r="BS3" s="305"/>
      <c r="BT3" s="305"/>
      <c r="BU3" s="305"/>
      <c r="BV3" s="305"/>
      <c r="BW3" s="305"/>
      <c r="BX3" s="305"/>
      <c r="BZ3" s="295" t="s">
        <v>52</v>
      </c>
      <c r="CA3" s="295" t="s">
        <v>50</v>
      </c>
    </row>
    <row r="4" spans="2:79" ht="12.75" customHeight="1" thickTop="1" thickBot="1" x14ac:dyDescent="0.3">
      <c r="B4" s="18"/>
      <c r="C4" s="100"/>
      <c r="D4" s="322"/>
      <c r="E4" s="57" t="s">
        <v>11</v>
      </c>
      <c r="F4" s="13" t="s">
        <v>12</v>
      </c>
      <c r="G4" s="13" t="s">
        <v>13</v>
      </c>
      <c r="H4" s="13" t="s">
        <v>2</v>
      </c>
      <c r="I4" s="13" t="s">
        <v>3</v>
      </c>
      <c r="J4" s="13" t="s">
        <v>4</v>
      </c>
      <c r="K4" s="13" t="s">
        <v>5</v>
      </c>
      <c r="L4" s="14" t="s">
        <v>6</v>
      </c>
      <c r="M4" s="14" t="s">
        <v>7</v>
      </c>
      <c r="N4" s="13" t="s">
        <v>8</v>
      </c>
      <c r="O4" s="13" t="s">
        <v>9</v>
      </c>
      <c r="P4" s="54" t="s">
        <v>10</v>
      </c>
      <c r="Q4" s="13" t="s">
        <v>11</v>
      </c>
      <c r="R4" s="13" t="s">
        <v>12</v>
      </c>
      <c r="S4" s="13" t="s">
        <v>13</v>
      </c>
      <c r="T4" s="13" t="s">
        <v>2</v>
      </c>
      <c r="U4" s="13" t="s">
        <v>3</v>
      </c>
      <c r="V4" s="13" t="s">
        <v>4</v>
      </c>
      <c r="W4" s="13" t="s">
        <v>5</v>
      </c>
      <c r="X4" s="14" t="s">
        <v>6</v>
      </c>
      <c r="Y4" s="14" t="s">
        <v>7</v>
      </c>
      <c r="Z4" s="13" t="s">
        <v>8</v>
      </c>
      <c r="AA4" s="13" t="s">
        <v>9</v>
      </c>
      <c r="AB4" s="13" t="s">
        <v>10</v>
      </c>
      <c r="AC4" s="57" t="s">
        <v>11</v>
      </c>
      <c r="AD4" s="13" t="s">
        <v>12</v>
      </c>
      <c r="AE4" s="13" t="s">
        <v>13</v>
      </c>
      <c r="AF4" s="13" t="s">
        <v>2</v>
      </c>
      <c r="AG4" s="13" t="s">
        <v>3</v>
      </c>
      <c r="AH4" s="13" t="s">
        <v>4</v>
      </c>
      <c r="AI4" s="13" t="s">
        <v>5</v>
      </c>
      <c r="AJ4" s="14" t="s">
        <v>6</v>
      </c>
      <c r="AK4" s="14" t="s">
        <v>7</v>
      </c>
      <c r="AL4" s="13" t="s">
        <v>8</v>
      </c>
      <c r="AM4" s="13" t="s">
        <v>9</v>
      </c>
      <c r="AN4" s="54" t="s">
        <v>10</v>
      </c>
      <c r="AO4" s="57" t="s">
        <v>11</v>
      </c>
      <c r="AP4" s="13" t="s">
        <v>12</v>
      </c>
      <c r="AQ4" s="13" t="s">
        <v>13</v>
      </c>
      <c r="AR4" s="13" t="s">
        <v>2</v>
      </c>
      <c r="AS4" s="13" t="s">
        <v>3</v>
      </c>
      <c r="AT4" s="13" t="s">
        <v>4</v>
      </c>
      <c r="AU4" s="13" t="s">
        <v>5</v>
      </c>
      <c r="AV4" s="13" t="s">
        <v>6</v>
      </c>
      <c r="AW4" s="13" t="s">
        <v>7</v>
      </c>
      <c r="AX4" s="13" t="s">
        <v>8</v>
      </c>
      <c r="AY4" s="13" t="s">
        <v>9</v>
      </c>
      <c r="AZ4" s="54" t="s">
        <v>10</v>
      </c>
      <c r="BA4" s="122" t="s">
        <v>11</v>
      </c>
      <c r="BB4" s="122" t="s">
        <v>12</v>
      </c>
      <c r="BC4" s="122" t="s">
        <v>13</v>
      </c>
      <c r="BD4" s="122" t="s">
        <v>2</v>
      </c>
      <c r="BE4" s="122" t="s">
        <v>3</v>
      </c>
      <c r="BF4" s="122" t="s">
        <v>4</v>
      </c>
      <c r="BG4" s="122" t="s">
        <v>5</v>
      </c>
      <c r="BH4" s="122" t="s">
        <v>6</v>
      </c>
      <c r="BI4" s="122" t="s">
        <v>7</v>
      </c>
      <c r="BJ4" s="122" t="s">
        <v>8</v>
      </c>
      <c r="BK4" s="122" t="s">
        <v>9</v>
      </c>
      <c r="BL4" s="122" t="s">
        <v>10</v>
      </c>
      <c r="BM4" s="208" t="s">
        <v>11</v>
      </c>
      <c r="BN4" s="122" t="s">
        <v>12</v>
      </c>
      <c r="BO4" s="122" t="s">
        <v>13</v>
      </c>
      <c r="BP4" s="122" t="s">
        <v>2</v>
      </c>
      <c r="BQ4" s="122" t="s">
        <v>3</v>
      </c>
      <c r="BR4" s="122" t="s">
        <v>4</v>
      </c>
      <c r="BS4" s="122" t="s">
        <v>5</v>
      </c>
      <c r="BT4" s="122" t="s">
        <v>6</v>
      </c>
      <c r="BU4" s="122" t="s">
        <v>7</v>
      </c>
      <c r="BV4" s="122" t="s">
        <v>8</v>
      </c>
      <c r="BW4" s="122" t="s">
        <v>9</v>
      </c>
      <c r="BX4" s="122" t="s">
        <v>10</v>
      </c>
      <c r="BZ4" s="295"/>
      <c r="CA4" s="295"/>
    </row>
    <row r="5" spans="2:79" s="40" customFormat="1" ht="17.399999999999999" x14ac:dyDescent="0.3">
      <c r="B5" s="42" t="s">
        <v>29</v>
      </c>
      <c r="C5" s="108"/>
      <c r="D5" s="35"/>
      <c r="E5" s="60"/>
      <c r="F5" s="35"/>
      <c r="G5" s="35"/>
      <c r="H5" s="35"/>
      <c r="I5" s="35"/>
      <c r="J5" s="35"/>
      <c r="K5" s="35"/>
      <c r="L5" s="35"/>
      <c r="M5" s="35"/>
      <c r="N5" s="35"/>
      <c r="O5" s="35"/>
      <c r="P5" s="52"/>
      <c r="Q5" s="35"/>
      <c r="R5" s="35"/>
      <c r="S5" s="35"/>
      <c r="T5" s="35"/>
      <c r="U5" s="35"/>
      <c r="V5" s="35"/>
      <c r="W5" s="35"/>
      <c r="X5" s="35"/>
      <c r="Y5" s="35"/>
      <c r="Z5" s="35"/>
      <c r="AA5" s="35"/>
      <c r="AB5" s="35"/>
      <c r="AC5" s="60"/>
      <c r="AD5" s="35"/>
      <c r="AE5" s="35"/>
      <c r="AF5" s="35"/>
      <c r="AG5" s="35"/>
      <c r="AH5" s="35"/>
      <c r="AI5" s="35"/>
      <c r="AJ5" s="35"/>
      <c r="AK5" s="35"/>
      <c r="AL5" s="35"/>
      <c r="AM5" s="35"/>
      <c r="AN5" s="52"/>
      <c r="AO5" s="60"/>
      <c r="AP5" s="35"/>
      <c r="AQ5" s="35"/>
      <c r="AR5" s="35"/>
      <c r="AS5" s="35"/>
      <c r="AT5" s="41"/>
      <c r="AU5" s="41"/>
      <c r="AV5" s="41"/>
      <c r="AW5" s="41"/>
      <c r="AX5" s="41"/>
      <c r="AY5" s="41"/>
      <c r="AZ5" s="64"/>
      <c r="BA5" s="41"/>
      <c r="BB5" s="147"/>
      <c r="BC5" s="134"/>
      <c r="BD5" s="134"/>
      <c r="BE5" s="134"/>
      <c r="BF5" s="134"/>
      <c r="BG5" s="134"/>
      <c r="BH5" s="134"/>
      <c r="BI5" s="134"/>
      <c r="BJ5" s="134"/>
      <c r="BK5" s="134"/>
      <c r="BL5" s="134"/>
      <c r="BM5" s="212"/>
      <c r="BN5" s="134"/>
      <c r="BO5" s="134"/>
      <c r="BP5" s="134"/>
      <c r="BQ5" s="134"/>
      <c r="BR5" s="134"/>
      <c r="BS5" s="134"/>
      <c r="BT5" s="134"/>
      <c r="BU5" s="134"/>
      <c r="BV5" s="134"/>
      <c r="BW5" s="43"/>
      <c r="BX5" s="43"/>
      <c r="BY5" s="43"/>
      <c r="BZ5" s="1"/>
      <c r="CA5" s="1"/>
    </row>
    <row r="6" spans="2:79" s="40" customFormat="1" ht="14.4" x14ac:dyDescent="0.3">
      <c r="B6" s="97"/>
      <c r="C6" s="128" t="s">
        <v>49</v>
      </c>
      <c r="D6" s="35"/>
      <c r="E6" s="60"/>
      <c r="F6" s="35"/>
      <c r="G6" s="35"/>
      <c r="H6" s="35"/>
      <c r="I6" s="35"/>
      <c r="J6" s="35"/>
      <c r="K6" s="35"/>
      <c r="L6" s="35"/>
      <c r="M6" s="35"/>
      <c r="N6" s="35"/>
      <c r="O6" s="35"/>
      <c r="P6" s="52"/>
      <c r="Q6" s="35"/>
      <c r="R6" s="35"/>
      <c r="S6" s="35"/>
      <c r="T6" s="35"/>
      <c r="U6" s="35"/>
      <c r="V6" s="35"/>
      <c r="W6" s="35"/>
      <c r="X6" s="35"/>
      <c r="Y6" s="35"/>
      <c r="Z6" s="35"/>
      <c r="AA6" s="35"/>
      <c r="AB6" s="35"/>
      <c r="AC6" s="60"/>
      <c r="AD6" s="35"/>
      <c r="AE6" s="35"/>
      <c r="AF6" s="35"/>
      <c r="AG6" s="35"/>
      <c r="AH6" s="35"/>
      <c r="AI6" s="35"/>
      <c r="AJ6" s="35"/>
      <c r="AK6" s="35"/>
      <c r="AL6" s="35"/>
      <c r="AM6" s="35"/>
      <c r="AN6" s="52"/>
      <c r="AO6" s="60"/>
      <c r="AP6" s="35"/>
      <c r="AQ6" s="35"/>
      <c r="AR6" s="35"/>
      <c r="AS6" s="35"/>
      <c r="AT6" s="35"/>
      <c r="AU6" s="35"/>
      <c r="AV6" s="35"/>
      <c r="AW6" s="35"/>
      <c r="AX6" s="35"/>
      <c r="AY6" s="35"/>
      <c r="AZ6" s="52"/>
      <c r="BB6" s="47"/>
      <c r="BH6" s="47"/>
      <c r="BI6" s="47"/>
      <c r="BJ6" s="47"/>
      <c r="BK6" s="47"/>
      <c r="BL6" s="47"/>
      <c r="BM6" s="211"/>
      <c r="BN6" s="128"/>
      <c r="BO6" s="128"/>
      <c r="BP6" s="128"/>
      <c r="BQ6" s="128"/>
      <c r="BR6" s="128"/>
      <c r="BU6" s="128"/>
      <c r="BX6" s="128" t="s">
        <v>49</v>
      </c>
      <c r="BY6" s="1"/>
      <c r="BZ6" s="1"/>
      <c r="CA6" s="1"/>
    </row>
    <row r="7" spans="2:79" s="40" customFormat="1" ht="14.4" x14ac:dyDescent="0.3">
      <c r="B7" s="97"/>
      <c r="C7" s="108"/>
      <c r="D7" s="35"/>
      <c r="E7" s="60"/>
      <c r="F7" s="35"/>
      <c r="G7" s="35"/>
      <c r="H7" s="35"/>
      <c r="I7" s="35"/>
      <c r="J7" s="35"/>
      <c r="K7" s="35"/>
      <c r="L7" s="35"/>
      <c r="M7" s="35"/>
      <c r="N7" s="35"/>
      <c r="O7" s="35"/>
      <c r="P7" s="52"/>
      <c r="Q7" s="35"/>
      <c r="R7" s="35"/>
      <c r="S7" s="35"/>
      <c r="T7" s="35"/>
      <c r="U7" s="35"/>
      <c r="V7" s="35"/>
      <c r="W7" s="35"/>
      <c r="X7" s="35"/>
      <c r="Y7" s="35"/>
      <c r="Z7" s="35"/>
      <c r="AA7" s="35"/>
      <c r="AB7" s="35"/>
      <c r="AC7" s="60"/>
      <c r="AD7" s="35"/>
      <c r="AE7" s="35"/>
      <c r="AF7" s="35"/>
      <c r="AG7" s="35"/>
      <c r="AH7" s="35"/>
      <c r="AI7" s="35"/>
      <c r="AJ7" s="35"/>
      <c r="AK7" s="35"/>
      <c r="AL7" s="35"/>
      <c r="AM7" s="35"/>
      <c r="AN7" s="52"/>
      <c r="AO7" s="60"/>
      <c r="AP7" s="35"/>
      <c r="AQ7" s="35"/>
      <c r="AR7" s="35"/>
      <c r="AS7" s="35"/>
      <c r="AT7" s="35"/>
      <c r="AU7" s="35"/>
      <c r="AV7" s="35"/>
      <c r="AW7" s="35"/>
      <c r="AX7" s="35"/>
      <c r="AY7" s="35"/>
      <c r="AZ7" s="52"/>
      <c r="BA7" s="3"/>
      <c r="BB7" s="137"/>
      <c r="BC7" s="3"/>
      <c r="BD7" s="3"/>
      <c r="BE7" s="3"/>
      <c r="BF7" s="3"/>
      <c r="BG7" s="3"/>
      <c r="BH7" s="3"/>
      <c r="BI7" s="3"/>
      <c r="BJ7" s="3"/>
      <c r="BK7" s="3"/>
      <c r="BL7" s="3"/>
      <c r="BM7" s="213"/>
      <c r="BN7" s="3"/>
      <c r="BO7" s="3"/>
      <c r="BP7" s="3"/>
      <c r="BQ7" s="3"/>
      <c r="BR7" s="3"/>
      <c r="BS7" s="3"/>
      <c r="BT7" s="3"/>
      <c r="BU7" s="3"/>
      <c r="BV7" s="3"/>
      <c r="BW7" s="1"/>
      <c r="BX7" s="1"/>
      <c r="BY7" s="1"/>
      <c r="BZ7" s="1"/>
      <c r="CA7" s="1"/>
    </row>
    <row r="8" spans="2:79" s="40" customFormat="1" ht="14.4" x14ac:dyDescent="0.3">
      <c r="B8" s="98" t="s">
        <v>15</v>
      </c>
      <c r="C8" s="113" t="s">
        <v>14</v>
      </c>
      <c r="D8" s="129">
        <v>0</v>
      </c>
      <c r="E8" s="140">
        <v>0</v>
      </c>
      <c r="F8" s="129">
        <v>0</v>
      </c>
      <c r="G8" s="129">
        <v>0</v>
      </c>
      <c r="H8" s="129">
        <v>0</v>
      </c>
      <c r="I8" s="129">
        <v>0</v>
      </c>
      <c r="J8" s="129">
        <v>0</v>
      </c>
      <c r="K8" s="129">
        <v>0</v>
      </c>
      <c r="L8" s="129">
        <v>0</v>
      </c>
      <c r="M8" s="129">
        <v>0</v>
      </c>
      <c r="N8" s="129">
        <v>0</v>
      </c>
      <c r="O8" s="129">
        <v>0</v>
      </c>
      <c r="P8" s="129">
        <v>0</v>
      </c>
      <c r="Q8" s="140">
        <v>0</v>
      </c>
      <c r="R8" s="129">
        <v>0</v>
      </c>
      <c r="S8" s="129">
        <v>0</v>
      </c>
      <c r="T8" s="129">
        <v>0</v>
      </c>
      <c r="U8" s="129">
        <v>0</v>
      </c>
      <c r="V8" s="129">
        <v>0</v>
      </c>
      <c r="W8" s="129">
        <v>0</v>
      </c>
      <c r="X8" s="129">
        <v>0</v>
      </c>
      <c r="Y8" s="129">
        <v>0</v>
      </c>
      <c r="Z8" s="129">
        <v>0</v>
      </c>
      <c r="AA8" s="129">
        <v>0</v>
      </c>
      <c r="AB8" s="129">
        <v>0</v>
      </c>
      <c r="AC8" s="140">
        <v>0</v>
      </c>
      <c r="AD8" s="129">
        <v>0</v>
      </c>
      <c r="AE8" s="129">
        <v>0</v>
      </c>
      <c r="AF8" s="129">
        <v>0</v>
      </c>
      <c r="AG8" s="129">
        <v>0</v>
      </c>
      <c r="AH8" s="129">
        <v>0</v>
      </c>
      <c r="AI8" s="129">
        <v>0</v>
      </c>
      <c r="AJ8" s="129">
        <v>0</v>
      </c>
      <c r="AK8" s="129">
        <v>0</v>
      </c>
      <c r="AL8" s="129">
        <v>0</v>
      </c>
      <c r="AM8" s="129">
        <v>0</v>
      </c>
      <c r="AN8" s="129">
        <v>0</v>
      </c>
      <c r="AO8" s="140">
        <v>0</v>
      </c>
      <c r="AP8" s="129">
        <v>0</v>
      </c>
      <c r="AQ8" s="129">
        <v>0</v>
      </c>
      <c r="AR8" s="129">
        <v>0</v>
      </c>
      <c r="AS8" s="129">
        <v>0</v>
      </c>
      <c r="AT8" s="129">
        <v>0</v>
      </c>
      <c r="AU8" s="129">
        <v>0</v>
      </c>
      <c r="AV8" s="129">
        <v>0</v>
      </c>
      <c r="AW8" s="129">
        <v>0</v>
      </c>
      <c r="AX8" s="129">
        <v>0</v>
      </c>
      <c r="AY8" s="129">
        <v>0</v>
      </c>
      <c r="AZ8" s="129">
        <v>0</v>
      </c>
      <c r="BA8" s="140">
        <v>0</v>
      </c>
      <c r="BB8" s="129">
        <v>0</v>
      </c>
      <c r="BC8" s="129">
        <v>0</v>
      </c>
      <c r="BD8" s="129">
        <v>0</v>
      </c>
      <c r="BE8" s="129">
        <v>0</v>
      </c>
      <c r="BF8" s="129">
        <v>0</v>
      </c>
      <c r="BG8" s="129">
        <v>0</v>
      </c>
      <c r="BH8" s="129">
        <v>0</v>
      </c>
      <c r="BI8" s="129">
        <v>0</v>
      </c>
      <c r="BJ8" s="129">
        <v>0</v>
      </c>
      <c r="BK8" s="129">
        <v>0</v>
      </c>
      <c r="BL8" s="129">
        <v>0</v>
      </c>
      <c r="BM8" s="140">
        <v>0</v>
      </c>
      <c r="BN8" s="129">
        <v>0</v>
      </c>
      <c r="BO8" s="129">
        <v>0</v>
      </c>
      <c r="BP8" s="129">
        <v>0</v>
      </c>
      <c r="BQ8" s="129">
        <v>0</v>
      </c>
      <c r="BR8" s="129">
        <v>0</v>
      </c>
      <c r="BS8" s="129">
        <v>0</v>
      </c>
      <c r="BT8" s="129">
        <v>0</v>
      </c>
      <c r="BU8" s="129">
        <v>0</v>
      </c>
      <c r="BV8" s="129">
        <v>0</v>
      </c>
      <c r="BW8" s="129">
        <v>0</v>
      </c>
      <c r="BX8" s="129">
        <v>0</v>
      </c>
      <c r="BY8" s="43"/>
      <c r="BZ8" s="219" t="s">
        <v>68</v>
      </c>
      <c r="CA8" s="89"/>
    </row>
    <row r="9" spans="2:79" s="40" customFormat="1" ht="12.75" customHeight="1" x14ac:dyDescent="0.3">
      <c r="B9" s="317" t="s">
        <v>16</v>
      </c>
      <c r="C9" s="111" t="s">
        <v>25</v>
      </c>
      <c r="D9" s="162">
        <v>1.1034000000000002</v>
      </c>
      <c r="E9" s="163">
        <v>1.1034000000000002</v>
      </c>
      <c r="F9" s="162">
        <v>1.1034000000000002</v>
      </c>
      <c r="G9" s="162">
        <v>1.4634</v>
      </c>
      <c r="H9" s="162">
        <v>1.4634</v>
      </c>
      <c r="I9" s="162">
        <v>1.4634</v>
      </c>
      <c r="J9" s="162">
        <v>1.6334</v>
      </c>
      <c r="K9" s="162">
        <v>1.7214</v>
      </c>
      <c r="L9" s="162">
        <v>4.3513999999999999</v>
      </c>
      <c r="M9" s="162">
        <v>4.8503999999999996</v>
      </c>
      <c r="N9" s="162">
        <v>4.8503999999999996</v>
      </c>
      <c r="O9" s="162">
        <v>4.8503999999999996</v>
      </c>
      <c r="P9" s="162">
        <v>4.8503999999999996</v>
      </c>
      <c r="Q9" s="163">
        <v>7.5233999999999996</v>
      </c>
      <c r="R9" s="162">
        <v>7.5233999999999996</v>
      </c>
      <c r="S9" s="162">
        <v>8.6123999999999992</v>
      </c>
      <c r="T9" s="162">
        <v>9.1123999999999992</v>
      </c>
      <c r="U9" s="162">
        <v>11.474399999999999</v>
      </c>
      <c r="V9" s="162">
        <v>11.834399999999999</v>
      </c>
      <c r="W9" s="162">
        <v>11.834399999999999</v>
      </c>
      <c r="X9" s="162">
        <v>13.499399999999998</v>
      </c>
      <c r="Y9" s="162">
        <v>13.499399999999998</v>
      </c>
      <c r="Z9" s="162">
        <v>15.069399999999998</v>
      </c>
      <c r="AA9" s="162">
        <v>17.8994</v>
      </c>
      <c r="AB9" s="162">
        <v>21.664400000000001</v>
      </c>
      <c r="AC9" s="163">
        <v>22.663399999999999</v>
      </c>
      <c r="AD9" s="162">
        <v>22.663399999999999</v>
      </c>
      <c r="AE9" s="162">
        <v>22.663399999999999</v>
      </c>
      <c r="AF9" s="162">
        <v>24.6234</v>
      </c>
      <c r="AG9" s="162">
        <v>27.578400000000002</v>
      </c>
      <c r="AH9" s="162">
        <v>29.207400000000003</v>
      </c>
      <c r="AI9" s="162">
        <v>31.109400000000004</v>
      </c>
      <c r="AJ9" s="162">
        <v>32.208400000000005</v>
      </c>
      <c r="AK9" s="162">
        <v>38.313400000000001</v>
      </c>
      <c r="AL9" s="162">
        <v>41.342399999999998</v>
      </c>
      <c r="AM9" s="162">
        <v>49.087399999999995</v>
      </c>
      <c r="AN9" s="162">
        <v>50.327399999999997</v>
      </c>
      <c r="AO9" s="163">
        <v>52.625399999999999</v>
      </c>
      <c r="AP9" s="162">
        <v>53.384399999999999</v>
      </c>
      <c r="AQ9" s="162">
        <v>53.883400000000002</v>
      </c>
      <c r="AR9" s="162">
        <v>54.7624</v>
      </c>
      <c r="AS9" s="162">
        <v>54.7624</v>
      </c>
      <c r="AT9" s="162">
        <v>58.450400000000002</v>
      </c>
      <c r="AU9" s="162">
        <v>59.753399999999999</v>
      </c>
      <c r="AV9" s="162">
        <v>65.040400000000005</v>
      </c>
      <c r="AW9" s="162">
        <v>66.5364</v>
      </c>
      <c r="AX9" s="162">
        <v>73.422399999999996</v>
      </c>
      <c r="AY9" s="162">
        <v>80.164400000000001</v>
      </c>
      <c r="AZ9" s="162">
        <v>86.171400000000006</v>
      </c>
      <c r="BA9" s="163">
        <v>89.048400000000001</v>
      </c>
      <c r="BB9" s="162">
        <v>92.105400000000003</v>
      </c>
      <c r="BC9" s="162">
        <v>99.086399999999998</v>
      </c>
      <c r="BD9" s="162">
        <v>99.336399999999998</v>
      </c>
      <c r="BE9" s="162">
        <v>100.3344</v>
      </c>
      <c r="BF9" s="162">
        <v>104.0314</v>
      </c>
      <c r="BG9" s="162">
        <v>106.1294</v>
      </c>
      <c r="BH9" s="162">
        <v>109.3484</v>
      </c>
      <c r="BI9" s="162">
        <v>116.9594</v>
      </c>
      <c r="BJ9" s="162">
        <v>121.8674</v>
      </c>
      <c r="BK9" s="162">
        <v>133.0874</v>
      </c>
      <c r="BL9" s="162">
        <v>144.8014</v>
      </c>
      <c r="BM9" s="163">
        <v>145.13040000000001</v>
      </c>
      <c r="BN9" s="162">
        <v>146.2304</v>
      </c>
      <c r="BO9" s="162">
        <v>154.61539999999999</v>
      </c>
      <c r="BP9" s="162">
        <v>154.61539999999999</v>
      </c>
      <c r="BQ9" s="162">
        <v>154.8064</v>
      </c>
      <c r="BR9" s="162">
        <v>155.4254</v>
      </c>
      <c r="BS9" s="162">
        <v>156.42339999999999</v>
      </c>
      <c r="BT9" s="162">
        <v>156.7884</v>
      </c>
      <c r="BU9" s="74">
        <v>162.04839999999999</v>
      </c>
      <c r="BV9" s="74">
        <v>162.04839999999999</v>
      </c>
      <c r="BW9" s="74">
        <v>162.04839999999999</v>
      </c>
      <c r="BX9" s="74">
        <v>162.04839999999999</v>
      </c>
      <c r="BY9" s="43"/>
      <c r="BZ9" s="89">
        <f>BX9/BL9-1</f>
        <v>0.11910796442575822</v>
      </c>
      <c r="CA9" s="89">
        <f>BX9/$BX$14</f>
        <v>1</v>
      </c>
    </row>
    <row r="10" spans="2:79" s="40" customFormat="1" ht="12.75" customHeight="1" x14ac:dyDescent="0.3">
      <c r="B10" s="317"/>
      <c r="C10" s="117" t="s">
        <v>24</v>
      </c>
      <c r="D10" s="227">
        <v>3.3999999999999998E-3</v>
      </c>
      <c r="E10" s="228">
        <v>3.3999999999999998E-3</v>
      </c>
      <c r="F10" s="227">
        <v>3.3999999999999998E-3</v>
      </c>
      <c r="G10" s="227">
        <v>3.3999999999999998E-3</v>
      </c>
      <c r="H10" s="227">
        <v>3.3999999999999998E-3</v>
      </c>
      <c r="I10" s="227">
        <v>3.3999999999999998E-3</v>
      </c>
      <c r="J10" s="227">
        <v>0.1734</v>
      </c>
      <c r="K10" s="227">
        <v>0.26139999999999997</v>
      </c>
      <c r="L10" s="227">
        <v>0.26139999999999997</v>
      </c>
      <c r="M10" s="227">
        <v>0.26139999999999997</v>
      </c>
      <c r="N10" s="227">
        <v>0.26139999999999997</v>
      </c>
      <c r="O10" s="227">
        <v>0.26139999999999997</v>
      </c>
      <c r="P10" s="227">
        <v>0.26139999999999997</v>
      </c>
      <c r="Q10" s="228">
        <v>0.45139999999999997</v>
      </c>
      <c r="R10" s="227">
        <v>0.45139999999999997</v>
      </c>
      <c r="S10" s="227">
        <v>0.64139999999999997</v>
      </c>
      <c r="T10" s="227">
        <v>0.64139999999999997</v>
      </c>
      <c r="U10" s="227">
        <v>0.64139999999999997</v>
      </c>
      <c r="V10" s="227">
        <v>0.64139999999999997</v>
      </c>
      <c r="W10" s="227">
        <v>0.64139999999999997</v>
      </c>
      <c r="X10" s="227">
        <v>0.89139999999999997</v>
      </c>
      <c r="Y10" s="227">
        <v>0.89139999999999997</v>
      </c>
      <c r="Z10" s="227">
        <v>0.89139999999999997</v>
      </c>
      <c r="AA10" s="227">
        <v>0.89139999999999997</v>
      </c>
      <c r="AB10" s="227">
        <v>0.89139999999999997</v>
      </c>
      <c r="AC10" s="228">
        <v>0.89139999999999997</v>
      </c>
      <c r="AD10" s="227">
        <v>0.89139999999999997</v>
      </c>
      <c r="AE10" s="227">
        <v>0.89139999999999997</v>
      </c>
      <c r="AF10" s="227">
        <v>0.89139999999999997</v>
      </c>
      <c r="AG10" s="227">
        <v>0.89139999999999997</v>
      </c>
      <c r="AH10" s="227">
        <v>0.95540000000000003</v>
      </c>
      <c r="AI10" s="227">
        <v>1.2914000000000001</v>
      </c>
      <c r="AJ10" s="227">
        <v>1.2914000000000001</v>
      </c>
      <c r="AK10" s="227">
        <v>1.2914000000000001</v>
      </c>
      <c r="AL10" s="227">
        <v>1.2914000000000001</v>
      </c>
      <c r="AM10" s="227">
        <v>1.5394000000000001</v>
      </c>
      <c r="AN10" s="227">
        <v>1.7794000000000001</v>
      </c>
      <c r="AO10" s="228">
        <v>1.7794000000000001</v>
      </c>
      <c r="AP10" s="227">
        <v>1.7794000000000001</v>
      </c>
      <c r="AQ10" s="227">
        <v>1.7794000000000001</v>
      </c>
      <c r="AR10" s="227">
        <v>1.7794000000000001</v>
      </c>
      <c r="AS10" s="227">
        <v>1.7794000000000001</v>
      </c>
      <c r="AT10" s="227">
        <v>1.9694</v>
      </c>
      <c r="AU10" s="227">
        <v>1.9694</v>
      </c>
      <c r="AV10" s="227">
        <v>1.9694</v>
      </c>
      <c r="AW10" s="227">
        <v>1.9694</v>
      </c>
      <c r="AX10" s="227">
        <v>1.9694</v>
      </c>
      <c r="AY10" s="227">
        <v>1.9694</v>
      </c>
      <c r="AZ10" s="227">
        <v>2.1734</v>
      </c>
      <c r="BA10" s="228">
        <v>2.1734</v>
      </c>
      <c r="BB10" s="227">
        <v>2.1734</v>
      </c>
      <c r="BC10" s="227">
        <v>2.6974</v>
      </c>
      <c r="BD10" s="227">
        <v>2.9474</v>
      </c>
      <c r="BE10" s="227">
        <v>2.9474</v>
      </c>
      <c r="BF10" s="227">
        <v>3.4464000000000001</v>
      </c>
      <c r="BG10" s="227">
        <v>3.5464000000000002</v>
      </c>
      <c r="BH10" s="227">
        <v>4.2704000000000004</v>
      </c>
      <c r="BI10" s="227">
        <v>5.1684000000000001</v>
      </c>
      <c r="BJ10" s="227">
        <v>5.9024000000000001</v>
      </c>
      <c r="BK10" s="227">
        <v>7.5034000000000001</v>
      </c>
      <c r="BL10" s="227">
        <v>9.4024000000000001</v>
      </c>
      <c r="BM10" s="228">
        <v>9.4024000000000001</v>
      </c>
      <c r="BN10" s="227">
        <v>9.4024000000000001</v>
      </c>
      <c r="BO10" s="227">
        <v>9.4024000000000001</v>
      </c>
      <c r="BP10" s="227">
        <v>9.4024000000000001</v>
      </c>
      <c r="BQ10" s="227">
        <v>9.5934000000000008</v>
      </c>
      <c r="BR10" s="227">
        <v>9.7174000000000014</v>
      </c>
      <c r="BS10" s="227">
        <v>9.7174000000000014</v>
      </c>
      <c r="BT10" s="227">
        <v>10.082400000000002</v>
      </c>
      <c r="BU10" s="227">
        <v>10.082400000000002</v>
      </c>
      <c r="BV10" s="227">
        <v>10.082400000000002</v>
      </c>
      <c r="BW10" s="227">
        <v>10.082400000000002</v>
      </c>
      <c r="BX10" s="227">
        <v>10.082400000000002</v>
      </c>
      <c r="BY10" s="44"/>
      <c r="BZ10" s="87">
        <f>BX10/BL10-1</f>
        <v>7.2321960350548942E-2</v>
      </c>
      <c r="CA10" s="87">
        <f>BX10/$BX$14</f>
        <v>6.2218448315441571E-2</v>
      </c>
    </row>
    <row r="11" spans="2:79" s="40" customFormat="1" ht="12.75" customHeight="1" x14ac:dyDescent="0.3">
      <c r="B11" s="317"/>
      <c r="C11" s="117" t="s">
        <v>64</v>
      </c>
      <c r="D11" s="227">
        <v>0</v>
      </c>
      <c r="E11" s="228">
        <v>0</v>
      </c>
      <c r="F11" s="227">
        <v>0</v>
      </c>
      <c r="G11" s="227">
        <v>0.36</v>
      </c>
      <c r="H11" s="227">
        <v>0.36</v>
      </c>
      <c r="I11" s="227">
        <v>0.36</v>
      </c>
      <c r="J11" s="227">
        <v>0.36</v>
      </c>
      <c r="K11" s="227">
        <v>0.36</v>
      </c>
      <c r="L11" s="227">
        <v>0.86</v>
      </c>
      <c r="M11" s="227">
        <v>1.359</v>
      </c>
      <c r="N11" s="227">
        <v>1.359</v>
      </c>
      <c r="O11" s="227">
        <v>1.359</v>
      </c>
      <c r="P11" s="227">
        <v>1.359</v>
      </c>
      <c r="Q11" s="228">
        <v>1.359</v>
      </c>
      <c r="R11" s="227">
        <v>1.359</v>
      </c>
      <c r="S11" s="227">
        <v>2.258</v>
      </c>
      <c r="T11" s="227">
        <v>2.758</v>
      </c>
      <c r="U11" s="227">
        <v>3.2570000000000001</v>
      </c>
      <c r="V11" s="227">
        <v>3.617</v>
      </c>
      <c r="W11" s="227">
        <v>3.617</v>
      </c>
      <c r="X11" s="227">
        <v>3.617</v>
      </c>
      <c r="Y11" s="227">
        <v>3.617</v>
      </c>
      <c r="Z11" s="227">
        <v>3.617</v>
      </c>
      <c r="AA11" s="227">
        <v>3.617</v>
      </c>
      <c r="AB11" s="227">
        <v>4.1159999999999997</v>
      </c>
      <c r="AC11" s="228">
        <v>5.1149999999999993</v>
      </c>
      <c r="AD11" s="227">
        <v>5.1149999999999993</v>
      </c>
      <c r="AE11" s="227">
        <v>5.1149999999999993</v>
      </c>
      <c r="AF11" s="227">
        <v>5.5149999999999997</v>
      </c>
      <c r="AG11" s="227">
        <v>6.5139999999999993</v>
      </c>
      <c r="AH11" s="227">
        <v>7.0119999999999996</v>
      </c>
      <c r="AI11" s="227">
        <v>7.5109999999999992</v>
      </c>
      <c r="AJ11" s="227">
        <v>8.01</v>
      </c>
      <c r="AK11" s="227">
        <v>9.5060000000000002</v>
      </c>
      <c r="AL11" s="227">
        <v>10.405000000000001</v>
      </c>
      <c r="AM11" s="227">
        <v>10.405000000000001</v>
      </c>
      <c r="AN11" s="227">
        <v>11.405000000000001</v>
      </c>
      <c r="AO11" s="228">
        <v>11.903</v>
      </c>
      <c r="AP11" s="227">
        <v>12.662000000000001</v>
      </c>
      <c r="AQ11" s="227">
        <v>13.161000000000001</v>
      </c>
      <c r="AR11" s="227">
        <v>14.040000000000001</v>
      </c>
      <c r="AS11" s="227">
        <v>14.040000000000001</v>
      </c>
      <c r="AT11" s="227">
        <v>15.538</v>
      </c>
      <c r="AU11" s="227">
        <v>16.841000000000001</v>
      </c>
      <c r="AV11" s="227">
        <v>18.239000000000001</v>
      </c>
      <c r="AW11" s="227">
        <v>19.734999999999999</v>
      </c>
      <c r="AX11" s="227">
        <v>20.233999999999998</v>
      </c>
      <c r="AY11" s="227">
        <v>21.231999999999999</v>
      </c>
      <c r="AZ11" s="227">
        <v>21.730999999999998</v>
      </c>
      <c r="BA11" s="228">
        <v>22.229999999999997</v>
      </c>
      <c r="BB11" s="227">
        <v>23.726999999999997</v>
      </c>
      <c r="BC11" s="227">
        <v>25.722999999999995</v>
      </c>
      <c r="BD11" s="227">
        <v>25.722999999999995</v>
      </c>
      <c r="BE11" s="227">
        <v>26.720999999999997</v>
      </c>
      <c r="BF11" s="227">
        <v>26.720999999999997</v>
      </c>
      <c r="BG11" s="227">
        <v>26.720999999999997</v>
      </c>
      <c r="BH11" s="227">
        <v>29.215999999999998</v>
      </c>
      <c r="BI11" s="227">
        <v>33.207000000000001</v>
      </c>
      <c r="BJ11" s="227">
        <v>34.704999999999998</v>
      </c>
      <c r="BK11" s="227">
        <v>42.19</v>
      </c>
      <c r="BL11" s="227">
        <v>48.537999999999997</v>
      </c>
      <c r="BM11" s="228">
        <v>48.866999999999997</v>
      </c>
      <c r="BN11" s="227">
        <v>48.866999999999997</v>
      </c>
      <c r="BO11" s="227">
        <v>50.363999999999997</v>
      </c>
      <c r="BP11" s="227">
        <v>50.363999999999997</v>
      </c>
      <c r="BQ11" s="227">
        <v>50.363999999999997</v>
      </c>
      <c r="BR11" s="227">
        <v>50.858999999999995</v>
      </c>
      <c r="BS11" s="227">
        <v>51.856999999999992</v>
      </c>
      <c r="BT11" s="227">
        <v>51.856999999999992</v>
      </c>
      <c r="BU11" s="227">
        <v>52.355999999999995</v>
      </c>
      <c r="BV11" s="227">
        <v>52.355999999999995</v>
      </c>
      <c r="BW11" s="227">
        <v>52.355999999999995</v>
      </c>
      <c r="BX11" s="227">
        <v>52.355999999999995</v>
      </c>
      <c r="BY11" s="44"/>
      <c r="BZ11" s="87">
        <f>BX11/BL11-1</f>
        <v>7.8660018954221478E-2</v>
      </c>
      <c r="CA11" s="87">
        <f>BX11/$BX$14</f>
        <v>0.32308865746283211</v>
      </c>
    </row>
    <row r="12" spans="2:79" s="40" customFormat="1" ht="12.75" customHeight="1" x14ac:dyDescent="0.3">
      <c r="B12" s="317"/>
      <c r="C12" s="117" t="s">
        <v>65</v>
      </c>
      <c r="D12" s="229">
        <v>1.1000000000000001</v>
      </c>
      <c r="E12" s="230">
        <v>1.1000000000000001</v>
      </c>
      <c r="F12" s="229">
        <v>1.1000000000000001</v>
      </c>
      <c r="G12" s="229">
        <v>1.1000000000000001</v>
      </c>
      <c r="H12" s="229">
        <v>1.1000000000000001</v>
      </c>
      <c r="I12" s="229">
        <v>1.1000000000000001</v>
      </c>
      <c r="J12" s="229">
        <v>1.1000000000000001</v>
      </c>
      <c r="K12" s="229">
        <v>1.1000000000000001</v>
      </c>
      <c r="L12" s="229">
        <v>3.23</v>
      </c>
      <c r="M12" s="229">
        <v>3.23</v>
      </c>
      <c r="N12" s="229">
        <v>3.23</v>
      </c>
      <c r="O12" s="229">
        <v>3.23</v>
      </c>
      <c r="P12" s="229">
        <v>3.23</v>
      </c>
      <c r="Q12" s="230">
        <v>5.7130000000000001</v>
      </c>
      <c r="R12" s="229">
        <v>5.7130000000000001</v>
      </c>
      <c r="S12" s="229">
        <v>5.7130000000000001</v>
      </c>
      <c r="T12" s="229">
        <v>5.7130000000000001</v>
      </c>
      <c r="U12" s="229">
        <v>7.5760000000000005</v>
      </c>
      <c r="V12" s="229">
        <v>7.5760000000000005</v>
      </c>
      <c r="W12" s="229">
        <v>7.5760000000000005</v>
      </c>
      <c r="X12" s="229">
        <v>8.9909999999999997</v>
      </c>
      <c r="Y12" s="229">
        <v>8.9909999999999997</v>
      </c>
      <c r="Z12" s="229">
        <v>10.561</v>
      </c>
      <c r="AA12" s="229">
        <v>13.391</v>
      </c>
      <c r="AB12" s="229">
        <v>16.657</v>
      </c>
      <c r="AC12" s="230">
        <v>16.657</v>
      </c>
      <c r="AD12" s="229">
        <v>16.657</v>
      </c>
      <c r="AE12" s="229">
        <v>16.657</v>
      </c>
      <c r="AF12" s="229">
        <v>18.216999999999999</v>
      </c>
      <c r="AG12" s="229">
        <v>20.172999999999998</v>
      </c>
      <c r="AH12" s="229">
        <v>21.24</v>
      </c>
      <c r="AI12" s="229">
        <v>22.306999999999999</v>
      </c>
      <c r="AJ12" s="229">
        <v>22.907</v>
      </c>
      <c r="AK12" s="229">
        <v>27.515999999999998</v>
      </c>
      <c r="AL12" s="229">
        <v>29.645999999999997</v>
      </c>
      <c r="AM12" s="229">
        <v>37.143000000000001</v>
      </c>
      <c r="AN12" s="229">
        <v>37.143000000000001</v>
      </c>
      <c r="AO12" s="230">
        <v>38.942999999999998</v>
      </c>
      <c r="AP12" s="229">
        <v>38.942999999999998</v>
      </c>
      <c r="AQ12" s="229">
        <v>38.942999999999998</v>
      </c>
      <c r="AR12" s="229">
        <v>38.942999999999998</v>
      </c>
      <c r="AS12" s="229">
        <v>38.942999999999998</v>
      </c>
      <c r="AT12" s="229">
        <v>40.942999999999998</v>
      </c>
      <c r="AU12" s="229">
        <v>40.942999999999998</v>
      </c>
      <c r="AV12" s="229">
        <v>44.832000000000001</v>
      </c>
      <c r="AW12" s="229">
        <v>44.832000000000001</v>
      </c>
      <c r="AX12" s="229">
        <v>51.219000000000001</v>
      </c>
      <c r="AY12" s="229">
        <v>56.963000000000001</v>
      </c>
      <c r="AZ12" s="229">
        <v>62.267000000000003</v>
      </c>
      <c r="BA12" s="230">
        <v>64.64500000000001</v>
      </c>
      <c r="BB12" s="229">
        <v>66.205000000000013</v>
      </c>
      <c r="BC12" s="229">
        <v>70.666000000000011</v>
      </c>
      <c r="BD12" s="229">
        <v>70.666000000000011</v>
      </c>
      <c r="BE12" s="229">
        <v>70.666000000000011</v>
      </c>
      <c r="BF12" s="229">
        <v>73.864000000000004</v>
      </c>
      <c r="BG12" s="229">
        <v>75.862000000000009</v>
      </c>
      <c r="BH12" s="229">
        <v>75.862000000000009</v>
      </c>
      <c r="BI12" s="229">
        <v>78.584000000000003</v>
      </c>
      <c r="BJ12" s="229">
        <v>81.260000000000005</v>
      </c>
      <c r="BK12" s="229">
        <v>83.394000000000005</v>
      </c>
      <c r="BL12" s="229">
        <v>86.861000000000004</v>
      </c>
      <c r="BM12" s="230">
        <v>86.861000000000004</v>
      </c>
      <c r="BN12" s="229">
        <v>87.960999999999999</v>
      </c>
      <c r="BO12" s="229">
        <v>94.849000000000004</v>
      </c>
      <c r="BP12" s="229">
        <v>94.849000000000004</v>
      </c>
      <c r="BQ12" s="229">
        <v>94.849000000000004</v>
      </c>
      <c r="BR12" s="229">
        <v>94.849000000000004</v>
      </c>
      <c r="BS12" s="229">
        <v>94.849000000000004</v>
      </c>
      <c r="BT12" s="229">
        <v>94.849000000000004</v>
      </c>
      <c r="BU12" s="229">
        <v>99.61</v>
      </c>
      <c r="BV12" s="229">
        <v>99.61</v>
      </c>
      <c r="BW12" s="229">
        <v>99.61</v>
      </c>
      <c r="BX12" s="229">
        <v>99.61</v>
      </c>
      <c r="BY12" s="44"/>
      <c r="BZ12" s="87">
        <f>BX12/BL12-1</f>
        <v>0.14677473204314939</v>
      </c>
      <c r="CA12" s="87">
        <f>BX12/$BX$14</f>
        <v>0.61469289422172635</v>
      </c>
    </row>
    <row r="13" spans="2:79" s="40" customFormat="1" ht="24" customHeight="1" x14ac:dyDescent="0.3">
      <c r="B13" s="39" t="s">
        <v>17</v>
      </c>
      <c r="C13" s="107" t="s">
        <v>14</v>
      </c>
      <c r="D13" s="129">
        <v>0</v>
      </c>
      <c r="E13" s="140">
        <v>0</v>
      </c>
      <c r="F13" s="129">
        <v>0</v>
      </c>
      <c r="G13" s="129">
        <v>0</v>
      </c>
      <c r="H13" s="129">
        <v>0</v>
      </c>
      <c r="I13" s="129">
        <v>0</v>
      </c>
      <c r="J13" s="129">
        <v>0</v>
      </c>
      <c r="K13" s="129">
        <v>0</v>
      </c>
      <c r="L13" s="129">
        <v>0</v>
      </c>
      <c r="M13" s="129">
        <v>0</v>
      </c>
      <c r="N13" s="129">
        <v>0</v>
      </c>
      <c r="O13" s="129">
        <v>0</v>
      </c>
      <c r="P13" s="129">
        <v>0</v>
      </c>
      <c r="Q13" s="140">
        <v>0</v>
      </c>
      <c r="R13" s="129">
        <v>0</v>
      </c>
      <c r="S13" s="129">
        <v>0</v>
      </c>
      <c r="T13" s="129">
        <v>0</v>
      </c>
      <c r="U13" s="129">
        <v>0</v>
      </c>
      <c r="V13" s="129">
        <v>0</v>
      </c>
      <c r="W13" s="129">
        <v>0</v>
      </c>
      <c r="X13" s="129">
        <v>0</v>
      </c>
      <c r="Y13" s="129">
        <v>0</v>
      </c>
      <c r="Z13" s="129">
        <v>0</v>
      </c>
      <c r="AA13" s="129">
        <v>0</v>
      </c>
      <c r="AB13" s="129">
        <v>0</v>
      </c>
      <c r="AC13" s="140">
        <v>0</v>
      </c>
      <c r="AD13" s="129">
        <v>0</v>
      </c>
      <c r="AE13" s="129">
        <v>0</v>
      </c>
      <c r="AF13" s="129">
        <v>0</v>
      </c>
      <c r="AG13" s="129">
        <v>0</v>
      </c>
      <c r="AH13" s="129">
        <v>0</v>
      </c>
      <c r="AI13" s="129">
        <v>0</v>
      </c>
      <c r="AJ13" s="129">
        <v>0</v>
      </c>
      <c r="AK13" s="129">
        <v>0</v>
      </c>
      <c r="AL13" s="129">
        <v>0</v>
      </c>
      <c r="AM13" s="129">
        <v>0</v>
      </c>
      <c r="AN13" s="129">
        <v>0</v>
      </c>
      <c r="AO13" s="140">
        <v>0</v>
      </c>
      <c r="AP13" s="129">
        <v>0</v>
      </c>
      <c r="AQ13" s="129">
        <v>0</v>
      </c>
      <c r="AR13" s="129">
        <v>0</v>
      </c>
      <c r="AS13" s="129">
        <v>0</v>
      </c>
      <c r="AT13" s="129">
        <v>0</v>
      </c>
      <c r="AU13" s="129">
        <v>0</v>
      </c>
      <c r="AV13" s="129">
        <v>0</v>
      </c>
      <c r="AW13" s="129">
        <v>0</v>
      </c>
      <c r="AX13" s="129">
        <v>0</v>
      </c>
      <c r="AY13" s="129">
        <v>0</v>
      </c>
      <c r="AZ13" s="129">
        <v>0</v>
      </c>
      <c r="BA13" s="140">
        <v>0</v>
      </c>
      <c r="BB13" s="129">
        <v>0</v>
      </c>
      <c r="BC13" s="129">
        <v>0</v>
      </c>
      <c r="BD13" s="129">
        <v>0</v>
      </c>
      <c r="BE13" s="129">
        <v>0</v>
      </c>
      <c r="BF13" s="129">
        <v>0</v>
      </c>
      <c r="BG13" s="129">
        <v>0</v>
      </c>
      <c r="BH13" s="129">
        <v>0</v>
      </c>
      <c r="BI13" s="129">
        <v>0</v>
      </c>
      <c r="BJ13" s="129">
        <v>0</v>
      </c>
      <c r="BK13" s="129">
        <v>0</v>
      </c>
      <c r="BL13" s="129">
        <v>0</v>
      </c>
      <c r="BM13" s="140">
        <v>0</v>
      </c>
      <c r="BN13" s="129">
        <v>0</v>
      </c>
      <c r="BO13" s="129">
        <v>0</v>
      </c>
      <c r="BP13" s="129">
        <v>0</v>
      </c>
      <c r="BQ13" s="129">
        <v>0</v>
      </c>
      <c r="BR13" s="129">
        <v>0</v>
      </c>
      <c r="BS13" s="129">
        <v>0</v>
      </c>
      <c r="BT13" s="129">
        <v>0</v>
      </c>
      <c r="BU13" s="126">
        <v>0</v>
      </c>
      <c r="BV13" s="126">
        <v>0</v>
      </c>
      <c r="BW13" s="126">
        <v>0</v>
      </c>
      <c r="BX13" s="126">
        <v>0</v>
      </c>
      <c r="BY13" s="43"/>
      <c r="BZ13" s="87" t="s">
        <v>68</v>
      </c>
      <c r="CA13" s="89"/>
    </row>
    <row r="14" spans="2:79" s="40" customFormat="1" ht="24" customHeight="1" thickBot="1" x14ac:dyDescent="0.35">
      <c r="B14" s="307" t="s">
        <v>26</v>
      </c>
      <c r="C14" s="308"/>
      <c r="D14" s="130">
        <v>1.1034000000000002</v>
      </c>
      <c r="E14" s="141">
        <v>1.1034000000000002</v>
      </c>
      <c r="F14" s="130">
        <v>1.1034000000000002</v>
      </c>
      <c r="G14" s="130">
        <v>1.4634</v>
      </c>
      <c r="H14" s="130">
        <v>1.4634</v>
      </c>
      <c r="I14" s="130">
        <v>1.4634</v>
      </c>
      <c r="J14" s="130">
        <v>1.6334</v>
      </c>
      <c r="K14" s="130">
        <v>1.7214</v>
      </c>
      <c r="L14" s="130">
        <v>4.3513999999999999</v>
      </c>
      <c r="M14" s="130">
        <v>4.8503999999999996</v>
      </c>
      <c r="N14" s="130">
        <v>4.8503999999999996</v>
      </c>
      <c r="O14" s="130">
        <v>4.8503999999999996</v>
      </c>
      <c r="P14" s="130">
        <v>4.8503999999999996</v>
      </c>
      <c r="Q14" s="141">
        <v>7.5233999999999996</v>
      </c>
      <c r="R14" s="130">
        <v>7.5233999999999996</v>
      </c>
      <c r="S14" s="130">
        <v>8.6123999999999992</v>
      </c>
      <c r="T14" s="130">
        <v>9.1123999999999992</v>
      </c>
      <c r="U14" s="130">
        <v>11.474399999999999</v>
      </c>
      <c r="V14" s="130">
        <v>11.834399999999999</v>
      </c>
      <c r="W14" s="130">
        <v>11.834399999999999</v>
      </c>
      <c r="X14" s="130">
        <v>13.499399999999998</v>
      </c>
      <c r="Y14" s="130">
        <v>13.499399999999998</v>
      </c>
      <c r="Z14" s="130">
        <v>15.069399999999998</v>
      </c>
      <c r="AA14" s="130">
        <v>17.8994</v>
      </c>
      <c r="AB14" s="130">
        <v>21.664400000000001</v>
      </c>
      <c r="AC14" s="141">
        <v>22.663399999999999</v>
      </c>
      <c r="AD14" s="130">
        <v>22.663399999999999</v>
      </c>
      <c r="AE14" s="130">
        <v>22.663399999999999</v>
      </c>
      <c r="AF14" s="130">
        <v>24.6234</v>
      </c>
      <c r="AG14" s="130">
        <v>27.578400000000002</v>
      </c>
      <c r="AH14" s="130">
        <v>29.207400000000003</v>
      </c>
      <c r="AI14" s="130">
        <v>31.109400000000004</v>
      </c>
      <c r="AJ14" s="130">
        <v>32.208400000000005</v>
      </c>
      <c r="AK14" s="130">
        <v>38.313400000000001</v>
      </c>
      <c r="AL14" s="130">
        <v>41.342399999999998</v>
      </c>
      <c r="AM14" s="130">
        <v>49.087399999999995</v>
      </c>
      <c r="AN14" s="130">
        <v>50.327399999999997</v>
      </c>
      <c r="AO14" s="141">
        <v>52.625399999999999</v>
      </c>
      <c r="AP14" s="130">
        <v>53.384399999999999</v>
      </c>
      <c r="AQ14" s="130">
        <v>53.883400000000002</v>
      </c>
      <c r="AR14" s="130">
        <v>54.7624</v>
      </c>
      <c r="AS14" s="130">
        <v>54.7624</v>
      </c>
      <c r="AT14" s="130">
        <v>58.450400000000002</v>
      </c>
      <c r="AU14" s="130">
        <v>59.753399999999999</v>
      </c>
      <c r="AV14" s="130">
        <v>65.040400000000005</v>
      </c>
      <c r="AW14" s="130">
        <v>66.5364</v>
      </c>
      <c r="AX14" s="130">
        <v>73.422399999999996</v>
      </c>
      <c r="AY14" s="130">
        <v>80.164400000000001</v>
      </c>
      <c r="AZ14" s="130">
        <v>86.171400000000006</v>
      </c>
      <c r="BA14" s="141">
        <v>89.048400000000001</v>
      </c>
      <c r="BB14" s="130">
        <v>92.105400000000003</v>
      </c>
      <c r="BC14" s="130">
        <v>99.086399999999998</v>
      </c>
      <c r="BD14" s="130">
        <v>99.336399999999998</v>
      </c>
      <c r="BE14" s="130">
        <v>100.3344</v>
      </c>
      <c r="BF14" s="130">
        <v>104.0314</v>
      </c>
      <c r="BG14" s="130">
        <v>106.1294</v>
      </c>
      <c r="BH14" s="130">
        <v>109.3484</v>
      </c>
      <c r="BI14" s="130">
        <v>116.9594</v>
      </c>
      <c r="BJ14" s="130">
        <v>121.8674</v>
      </c>
      <c r="BK14" s="130">
        <v>133.0874</v>
      </c>
      <c r="BL14" s="130">
        <v>144.8014</v>
      </c>
      <c r="BM14" s="141">
        <v>145.13040000000001</v>
      </c>
      <c r="BN14" s="130">
        <v>146.2304</v>
      </c>
      <c r="BO14" s="130">
        <v>154.61539999999999</v>
      </c>
      <c r="BP14" s="130">
        <v>154.61539999999999</v>
      </c>
      <c r="BQ14" s="130">
        <v>154.8064</v>
      </c>
      <c r="BR14" s="130">
        <v>155.4254</v>
      </c>
      <c r="BS14" s="130">
        <v>156.42339999999999</v>
      </c>
      <c r="BT14" s="130">
        <v>156.7884</v>
      </c>
      <c r="BU14" s="130">
        <v>162.04839999999999</v>
      </c>
      <c r="BV14" s="130">
        <v>162.04839999999999</v>
      </c>
      <c r="BW14" s="130">
        <v>162.04839999999999</v>
      </c>
      <c r="BX14" s="130">
        <v>162.04839999999999</v>
      </c>
      <c r="BY14" s="43"/>
      <c r="BZ14" s="89">
        <f>BX14/BL14-1</f>
        <v>0.11910796442575822</v>
      </c>
      <c r="CA14" s="89"/>
    </row>
    <row r="15" spans="2:79" ht="12.75" customHeight="1" thickTop="1" x14ac:dyDescent="0.3">
      <c r="B15" s="96"/>
      <c r="C15" s="119"/>
      <c r="D15" s="74"/>
      <c r="E15" s="75"/>
      <c r="F15" s="74"/>
      <c r="G15" s="74"/>
      <c r="H15" s="74"/>
      <c r="I15" s="74"/>
      <c r="J15" s="74"/>
      <c r="K15" s="74"/>
      <c r="L15" s="74"/>
      <c r="M15" s="74"/>
      <c r="N15" s="74"/>
      <c r="O15" s="74"/>
      <c r="P15" s="74"/>
      <c r="Q15" s="75"/>
      <c r="R15" s="74"/>
      <c r="S15" s="74"/>
      <c r="T15" s="74"/>
      <c r="U15" s="74"/>
      <c r="V15" s="74"/>
      <c r="W15" s="74"/>
      <c r="X15" s="74"/>
      <c r="Y15" s="74"/>
      <c r="Z15" s="74"/>
      <c r="AA15" s="74"/>
      <c r="AB15" s="74"/>
      <c r="AC15" s="75"/>
      <c r="AD15" s="74"/>
      <c r="AE15" s="74"/>
      <c r="AF15" s="74"/>
      <c r="AG15" s="74"/>
      <c r="AH15" s="74"/>
      <c r="AI15" s="74"/>
      <c r="AJ15" s="74"/>
      <c r="AK15" s="74"/>
      <c r="AL15" s="74"/>
      <c r="AM15" s="74"/>
      <c r="AN15" s="74"/>
      <c r="AO15" s="75"/>
      <c r="AP15" s="74"/>
      <c r="AQ15" s="74"/>
      <c r="AR15" s="74"/>
      <c r="AS15" s="74"/>
      <c r="AT15" s="74"/>
      <c r="AU15" s="74"/>
      <c r="AV15" s="74"/>
      <c r="AW15" s="74"/>
      <c r="AX15" s="74"/>
      <c r="AY15" s="74"/>
      <c r="AZ15" s="74"/>
      <c r="BA15" s="75"/>
      <c r="BB15" s="43"/>
      <c r="BC15" s="1"/>
      <c r="BD15" s="1"/>
      <c r="BE15" s="1"/>
      <c r="BF15" s="1"/>
      <c r="BG15" s="1"/>
      <c r="BH15" s="1"/>
      <c r="BI15" s="1"/>
      <c r="BJ15" s="1"/>
      <c r="BK15" s="1"/>
      <c r="BL15" s="1"/>
      <c r="BM15" s="209"/>
      <c r="BN15" s="83"/>
      <c r="BO15" s="83"/>
      <c r="BP15" s="83"/>
      <c r="BQ15" s="83"/>
      <c r="BR15" s="83"/>
      <c r="BS15" s="83"/>
      <c r="BT15" s="83"/>
      <c r="BU15" s="83"/>
      <c r="BV15" s="83"/>
      <c r="BW15" s="280"/>
      <c r="BX15" s="280"/>
      <c r="BY15" s="43"/>
      <c r="BZ15" s="89"/>
      <c r="CA15" s="89"/>
    </row>
    <row r="16" spans="2:79" ht="12.75" customHeight="1" x14ac:dyDescent="0.25">
      <c r="B16" s="4"/>
      <c r="C16" s="47" t="s">
        <v>27</v>
      </c>
      <c r="D16" s="71"/>
      <c r="E16" s="72"/>
      <c r="F16" s="71"/>
      <c r="G16" s="71"/>
      <c r="H16" s="71"/>
      <c r="I16" s="71"/>
      <c r="J16" s="71"/>
      <c r="K16" s="71"/>
      <c r="L16" s="71"/>
      <c r="M16" s="71"/>
      <c r="N16" s="71"/>
      <c r="O16" s="71"/>
      <c r="P16" s="71"/>
      <c r="Q16" s="72"/>
      <c r="R16" s="71"/>
      <c r="S16" s="71"/>
      <c r="T16" s="71"/>
      <c r="U16" s="71"/>
      <c r="V16" s="71"/>
      <c r="W16" s="71"/>
      <c r="X16" s="71"/>
      <c r="Y16" s="71"/>
      <c r="Z16" s="71"/>
      <c r="AA16" s="71"/>
      <c r="AB16" s="71"/>
      <c r="AC16" s="72"/>
      <c r="AD16" s="71"/>
      <c r="AE16" s="71"/>
      <c r="AF16" s="71"/>
      <c r="AG16" s="71"/>
      <c r="AH16" s="71"/>
      <c r="AI16" s="71"/>
      <c r="AJ16" s="71"/>
      <c r="AK16" s="71"/>
      <c r="AL16" s="71"/>
      <c r="AM16" s="71"/>
      <c r="AN16" s="71"/>
      <c r="AO16" s="72"/>
      <c r="AP16" s="71"/>
      <c r="AQ16" s="71"/>
      <c r="AR16" s="71"/>
      <c r="AS16" s="71"/>
      <c r="AT16" s="71"/>
      <c r="AU16" s="71"/>
      <c r="AV16" s="71"/>
      <c r="AW16" s="71"/>
      <c r="AX16" s="71"/>
      <c r="AY16" s="71"/>
      <c r="AZ16" s="71"/>
      <c r="BB16" s="1"/>
      <c r="BC16" s="1"/>
      <c r="BD16" s="1"/>
      <c r="BE16" s="1"/>
      <c r="BF16" s="1"/>
      <c r="BG16" s="1"/>
      <c r="BH16" s="231"/>
      <c r="BI16" s="231"/>
      <c r="BJ16" s="231"/>
      <c r="BK16" s="231"/>
      <c r="BL16" s="231"/>
      <c r="BM16" s="209"/>
      <c r="BN16" s="232"/>
      <c r="BO16" s="232"/>
      <c r="BP16" s="232"/>
      <c r="BQ16" s="232"/>
      <c r="BR16" s="232"/>
      <c r="BS16" s="232"/>
      <c r="BT16" s="232"/>
      <c r="BU16" s="232"/>
      <c r="BW16" s="47"/>
      <c r="BX16" s="47" t="s">
        <v>27</v>
      </c>
      <c r="BZ16" s="89"/>
      <c r="CA16" s="89"/>
    </row>
    <row r="17" spans="2:79" ht="12.75" customHeight="1" x14ac:dyDescent="0.25">
      <c r="B17" s="4"/>
      <c r="C17" s="120"/>
      <c r="D17" s="71"/>
      <c r="E17" s="72"/>
      <c r="F17" s="71"/>
      <c r="G17" s="71"/>
      <c r="H17" s="71"/>
      <c r="I17" s="71"/>
      <c r="J17" s="71"/>
      <c r="K17" s="71"/>
      <c r="L17" s="71"/>
      <c r="M17" s="71"/>
      <c r="N17" s="71"/>
      <c r="O17" s="71"/>
      <c r="P17" s="71"/>
      <c r="Q17" s="72"/>
      <c r="R17" s="71"/>
      <c r="S17" s="71"/>
      <c r="T17" s="71"/>
      <c r="U17" s="71"/>
      <c r="V17" s="71"/>
      <c r="W17" s="71"/>
      <c r="X17" s="71"/>
      <c r="Y17" s="71"/>
      <c r="Z17" s="71"/>
      <c r="AA17" s="71"/>
      <c r="AB17" s="70"/>
      <c r="AC17" s="71"/>
      <c r="AD17" s="71"/>
      <c r="AE17" s="71"/>
      <c r="AF17" s="71"/>
      <c r="AG17" s="71"/>
      <c r="AH17" s="71"/>
      <c r="AI17" s="71"/>
      <c r="AJ17" s="71"/>
      <c r="AK17" s="71"/>
      <c r="AL17" s="71"/>
      <c r="AM17" s="71"/>
      <c r="AN17" s="71"/>
      <c r="AO17" s="72"/>
      <c r="AP17" s="71"/>
      <c r="AQ17" s="71"/>
      <c r="AR17" s="71"/>
      <c r="AS17" s="71"/>
      <c r="AT17" s="71"/>
      <c r="AU17" s="71"/>
      <c r="AV17" s="71"/>
      <c r="AW17" s="71"/>
      <c r="AX17" s="71"/>
      <c r="AY17" s="71"/>
      <c r="AZ17" s="71"/>
      <c r="BA17" s="72"/>
      <c r="BB17" s="1"/>
      <c r="BC17" s="1"/>
      <c r="BD17" s="1"/>
      <c r="BE17" s="1"/>
      <c r="BF17" s="1"/>
      <c r="BG17" s="1"/>
      <c r="BH17" s="1"/>
      <c r="BI17" s="1"/>
      <c r="BJ17" s="1"/>
      <c r="BK17" s="1"/>
      <c r="BL17" s="1"/>
      <c r="BM17" s="209"/>
      <c r="BN17" s="83"/>
      <c r="BO17" s="83"/>
      <c r="BP17" s="83"/>
      <c r="BQ17" s="83"/>
      <c r="BR17" s="83"/>
      <c r="BS17" s="83"/>
      <c r="BT17" s="83"/>
      <c r="BU17" s="83"/>
      <c r="BW17" s="281"/>
      <c r="BX17" s="281"/>
      <c r="BZ17" s="89"/>
      <c r="CA17" s="89"/>
    </row>
    <row r="18" spans="2:79" s="40" customFormat="1" ht="14.4" x14ac:dyDescent="0.3">
      <c r="B18" s="284" t="s">
        <v>15</v>
      </c>
      <c r="C18" s="107" t="s">
        <v>14</v>
      </c>
      <c r="D18" s="285">
        <v>0</v>
      </c>
      <c r="E18" s="286">
        <v>0</v>
      </c>
      <c r="F18" s="285">
        <v>0</v>
      </c>
      <c r="G18" s="285">
        <v>0</v>
      </c>
      <c r="H18" s="285">
        <v>0</v>
      </c>
      <c r="I18" s="285">
        <v>0</v>
      </c>
      <c r="J18" s="285">
        <v>0</v>
      </c>
      <c r="K18" s="285">
        <v>0</v>
      </c>
      <c r="L18" s="285">
        <v>0</v>
      </c>
      <c r="M18" s="285">
        <v>0</v>
      </c>
      <c r="N18" s="285">
        <v>0</v>
      </c>
      <c r="O18" s="285">
        <v>0</v>
      </c>
      <c r="P18" s="287">
        <v>0</v>
      </c>
      <c r="Q18" s="285">
        <v>0</v>
      </c>
      <c r="R18" s="285">
        <v>0</v>
      </c>
      <c r="S18" s="285">
        <v>0</v>
      </c>
      <c r="T18" s="285">
        <v>0</v>
      </c>
      <c r="U18" s="285">
        <v>0</v>
      </c>
      <c r="V18" s="285">
        <v>0</v>
      </c>
      <c r="W18" s="285">
        <v>0</v>
      </c>
      <c r="X18" s="285">
        <v>0</v>
      </c>
      <c r="Y18" s="285">
        <v>0</v>
      </c>
      <c r="Z18" s="285">
        <v>0</v>
      </c>
      <c r="AA18" s="285">
        <v>0</v>
      </c>
      <c r="AB18" s="287">
        <v>0</v>
      </c>
      <c r="AC18" s="285">
        <v>0</v>
      </c>
      <c r="AD18" s="285">
        <v>0</v>
      </c>
      <c r="AE18" s="285">
        <v>0</v>
      </c>
      <c r="AF18" s="285">
        <v>0</v>
      </c>
      <c r="AG18" s="285">
        <v>0</v>
      </c>
      <c r="AH18" s="285">
        <v>0</v>
      </c>
      <c r="AI18" s="285">
        <v>0</v>
      </c>
      <c r="AJ18" s="285">
        <v>0</v>
      </c>
      <c r="AK18" s="285">
        <v>0</v>
      </c>
      <c r="AL18" s="285">
        <v>0</v>
      </c>
      <c r="AM18" s="285">
        <v>0</v>
      </c>
      <c r="AN18" s="287">
        <v>0</v>
      </c>
      <c r="AO18" s="285">
        <v>0</v>
      </c>
      <c r="AP18" s="285">
        <v>0</v>
      </c>
      <c r="AQ18" s="285">
        <v>0</v>
      </c>
      <c r="AR18" s="285">
        <v>0</v>
      </c>
      <c r="AS18" s="285">
        <v>0</v>
      </c>
      <c r="AT18" s="285">
        <v>0</v>
      </c>
      <c r="AU18" s="285">
        <v>0</v>
      </c>
      <c r="AV18" s="285">
        <v>0</v>
      </c>
      <c r="AW18" s="285">
        <v>0</v>
      </c>
      <c r="AX18" s="285">
        <v>0</v>
      </c>
      <c r="AY18" s="285">
        <v>0</v>
      </c>
      <c r="AZ18" s="285">
        <v>0</v>
      </c>
      <c r="BA18" s="286">
        <v>0</v>
      </c>
      <c r="BB18" s="285">
        <v>0</v>
      </c>
      <c r="BC18" s="285">
        <v>0</v>
      </c>
      <c r="BD18" s="285">
        <v>0</v>
      </c>
      <c r="BE18" s="285">
        <v>0</v>
      </c>
      <c r="BF18" s="285">
        <v>0</v>
      </c>
      <c r="BG18" s="285">
        <v>0</v>
      </c>
      <c r="BH18" s="285">
        <v>0</v>
      </c>
      <c r="BI18" s="285">
        <v>0</v>
      </c>
      <c r="BJ18" s="285">
        <v>0</v>
      </c>
      <c r="BK18" s="285">
        <v>0</v>
      </c>
      <c r="BL18" s="285">
        <v>0</v>
      </c>
      <c r="BM18" s="286">
        <v>0</v>
      </c>
      <c r="BN18" s="285">
        <v>0</v>
      </c>
      <c r="BO18" s="285">
        <v>0</v>
      </c>
      <c r="BP18" s="285">
        <v>0</v>
      </c>
      <c r="BQ18" s="285">
        <v>0</v>
      </c>
      <c r="BR18" s="285">
        <v>0</v>
      </c>
      <c r="BS18" s="285">
        <v>0</v>
      </c>
      <c r="BT18" s="285">
        <v>0</v>
      </c>
      <c r="BU18" s="285">
        <v>0</v>
      </c>
      <c r="BV18" s="285">
        <v>0</v>
      </c>
      <c r="BW18" s="285">
        <v>0</v>
      </c>
      <c r="BX18" s="285">
        <v>0</v>
      </c>
      <c r="BY18" s="43"/>
      <c r="BZ18" s="87" t="s">
        <v>68</v>
      </c>
      <c r="CA18" s="89"/>
    </row>
    <row r="19" spans="2:79" s="40" customFormat="1" ht="12.75" customHeight="1" x14ac:dyDescent="0.3">
      <c r="B19" s="316" t="s">
        <v>16</v>
      </c>
      <c r="C19" s="111" t="s">
        <v>25</v>
      </c>
      <c r="D19" s="168">
        <v>2</v>
      </c>
      <c r="E19" s="169">
        <v>2</v>
      </c>
      <c r="F19" s="168">
        <v>2</v>
      </c>
      <c r="G19" s="168">
        <v>3</v>
      </c>
      <c r="H19" s="168">
        <v>3</v>
      </c>
      <c r="I19" s="168">
        <v>3</v>
      </c>
      <c r="J19" s="168">
        <v>4</v>
      </c>
      <c r="K19" s="168">
        <v>5</v>
      </c>
      <c r="L19" s="168">
        <v>7</v>
      </c>
      <c r="M19" s="168">
        <v>8</v>
      </c>
      <c r="N19" s="168">
        <v>8</v>
      </c>
      <c r="O19" s="168">
        <v>8</v>
      </c>
      <c r="P19" s="170">
        <v>8</v>
      </c>
      <c r="Q19" s="168">
        <v>11</v>
      </c>
      <c r="R19" s="168">
        <v>11</v>
      </c>
      <c r="S19" s="168">
        <v>14</v>
      </c>
      <c r="T19" s="168">
        <v>15</v>
      </c>
      <c r="U19" s="168">
        <v>18</v>
      </c>
      <c r="V19" s="168">
        <v>19</v>
      </c>
      <c r="W19" s="168">
        <v>19</v>
      </c>
      <c r="X19" s="168">
        <v>21</v>
      </c>
      <c r="Y19" s="168">
        <v>21</v>
      </c>
      <c r="Z19" s="168">
        <v>22</v>
      </c>
      <c r="AA19" s="168">
        <v>23</v>
      </c>
      <c r="AB19" s="170">
        <v>26</v>
      </c>
      <c r="AC19" s="168">
        <v>28</v>
      </c>
      <c r="AD19" s="168">
        <v>28</v>
      </c>
      <c r="AE19" s="168">
        <v>28</v>
      </c>
      <c r="AF19" s="168">
        <v>30</v>
      </c>
      <c r="AG19" s="168">
        <v>34</v>
      </c>
      <c r="AH19" s="168">
        <v>38</v>
      </c>
      <c r="AI19" s="168">
        <v>43</v>
      </c>
      <c r="AJ19" s="168">
        <v>45</v>
      </c>
      <c r="AK19" s="168">
        <v>51</v>
      </c>
      <c r="AL19" s="168">
        <v>55</v>
      </c>
      <c r="AM19" s="168">
        <v>61</v>
      </c>
      <c r="AN19" s="170">
        <v>64</v>
      </c>
      <c r="AO19" s="168">
        <v>67</v>
      </c>
      <c r="AP19" s="168">
        <v>69</v>
      </c>
      <c r="AQ19" s="168">
        <v>70</v>
      </c>
      <c r="AR19" s="168">
        <v>72</v>
      </c>
      <c r="AS19" s="168">
        <v>72</v>
      </c>
      <c r="AT19" s="168">
        <v>77</v>
      </c>
      <c r="AU19" s="168">
        <v>80</v>
      </c>
      <c r="AV19" s="168">
        <v>85</v>
      </c>
      <c r="AW19" s="168">
        <v>88</v>
      </c>
      <c r="AX19" s="168">
        <v>92</v>
      </c>
      <c r="AY19" s="168">
        <v>98</v>
      </c>
      <c r="AZ19" s="168">
        <v>106</v>
      </c>
      <c r="BA19" s="169">
        <v>108</v>
      </c>
      <c r="BB19" s="168">
        <v>112</v>
      </c>
      <c r="BC19" s="168">
        <v>121</v>
      </c>
      <c r="BD19" s="168">
        <v>122</v>
      </c>
      <c r="BE19" s="168">
        <v>124</v>
      </c>
      <c r="BF19" s="168">
        <v>128</v>
      </c>
      <c r="BG19" s="168">
        <v>130</v>
      </c>
      <c r="BH19" s="168">
        <v>139</v>
      </c>
      <c r="BI19" s="168">
        <v>154</v>
      </c>
      <c r="BJ19" s="168">
        <v>162</v>
      </c>
      <c r="BK19" s="168">
        <v>187</v>
      </c>
      <c r="BL19" s="168">
        <v>212</v>
      </c>
      <c r="BM19" s="169">
        <v>213</v>
      </c>
      <c r="BN19" s="168">
        <v>214</v>
      </c>
      <c r="BO19" s="168">
        <v>225</v>
      </c>
      <c r="BP19" s="168">
        <v>225</v>
      </c>
      <c r="BQ19" s="168">
        <v>226</v>
      </c>
      <c r="BR19" s="168">
        <v>228</v>
      </c>
      <c r="BS19" s="168">
        <v>230</v>
      </c>
      <c r="BT19" s="168">
        <v>232</v>
      </c>
      <c r="BU19" s="38">
        <v>234</v>
      </c>
      <c r="BV19" s="38">
        <v>234</v>
      </c>
      <c r="BW19" s="288">
        <v>234</v>
      </c>
      <c r="BX19" s="288">
        <v>234</v>
      </c>
      <c r="BY19" s="43"/>
      <c r="BZ19" s="89">
        <f>BX19/BL19-1</f>
        <v>0.10377358490566047</v>
      </c>
      <c r="CA19" s="89">
        <f>BX19/$BX$24</f>
        <v>1</v>
      </c>
    </row>
    <row r="20" spans="2:79" s="40" customFormat="1" ht="12.75" customHeight="1" x14ac:dyDescent="0.3">
      <c r="B20" s="317"/>
      <c r="C20" s="117" t="s">
        <v>24</v>
      </c>
      <c r="D20" s="233">
        <v>1</v>
      </c>
      <c r="E20" s="234">
        <v>1</v>
      </c>
      <c r="F20" s="233">
        <v>1</v>
      </c>
      <c r="G20" s="233">
        <v>1</v>
      </c>
      <c r="H20" s="233">
        <v>1</v>
      </c>
      <c r="I20" s="233">
        <v>1</v>
      </c>
      <c r="J20" s="233">
        <v>2</v>
      </c>
      <c r="K20" s="233">
        <v>3</v>
      </c>
      <c r="L20" s="233">
        <v>3</v>
      </c>
      <c r="M20" s="233">
        <v>3</v>
      </c>
      <c r="N20" s="233">
        <v>3</v>
      </c>
      <c r="O20" s="233">
        <v>3</v>
      </c>
      <c r="P20" s="235">
        <v>3</v>
      </c>
      <c r="Q20" s="233">
        <v>4</v>
      </c>
      <c r="R20" s="233">
        <v>4</v>
      </c>
      <c r="S20" s="233">
        <v>5</v>
      </c>
      <c r="T20" s="233">
        <v>5</v>
      </c>
      <c r="U20" s="233">
        <v>5</v>
      </c>
      <c r="V20" s="233">
        <v>5</v>
      </c>
      <c r="W20" s="233">
        <v>5</v>
      </c>
      <c r="X20" s="233">
        <v>6</v>
      </c>
      <c r="Y20" s="233">
        <v>6</v>
      </c>
      <c r="Z20" s="233">
        <v>6</v>
      </c>
      <c r="AA20" s="233">
        <v>6</v>
      </c>
      <c r="AB20" s="235">
        <v>6</v>
      </c>
      <c r="AC20" s="233">
        <v>6</v>
      </c>
      <c r="AD20" s="233">
        <v>6</v>
      </c>
      <c r="AE20" s="233">
        <v>6</v>
      </c>
      <c r="AF20" s="233">
        <v>6</v>
      </c>
      <c r="AG20" s="233">
        <v>6</v>
      </c>
      <c r="AH20" s="233">
        <v>8</v>
      </c>
      <c r="AI20" s="233">
        <v>11</v>
      </c>
      <c r="AJ20" s="233">
        <v>11</v>
      </c>
      <c r="AK20" s="233">
        <v>11</v>
      </c>
      <c r="AL20" s="233">
        <v>11</v>
      </c>
      <c r="AM20" s="233">
        <v>13</v>
      </c>
      <c r="AN20" s="235">
        <v>14</v>
      </c>
      <c r="AO20" s="233">
        <v>14</v>
      </c>
      <c r="AP20" s="233">
        <v>14</v>
      </c>
      <c r="AQ20" s="233">
        <v>14</v>
      </c>
      <c r="AR20" s="233">
        <v>14</v>
      </c>
      <c r="AS20" s="233">
        <v>14</v>
      </c>
      <c r="AT20" s="233">
        <v>15</v>
      </c>
      <c r="AU20" s="233">
        <v>15</v>
      </c>
      <c r="AV20" s="233">
        <v>15</v>
      </c>
      <c r="AW20" s="233">
        <v>15</v>
      </c>
      <c r="AX20" s="233">
        <v>15</v>
      </c>
      <c r="AY20" s="233">
        <v>15</v>
      </c>
      <c r="AZ20" s="233">
        <v>17</v>
      </c>
      <c r="BA20" s="234">
        <v>17</v>
      </c>
      <c r="BB20" s="233">
        <v>17</v>
      </c>
      <c r="BC20" s="233">
        <v>20</v>
      </c>
      <c r="BD20" s="233">
        <v>21</v>
      </c>
      <c r="BE20" s="233">
        <v>21</v>
      </c>
      <c r="BF20" s="233">
        <v>23</v>
      </c>
      <c r="BG20" s="233">
        <v>24</v>
      </c>
      <c r="BH20" s="233">
        <v>28</v>
      </c>
      <c r="BI20" s="233">
        <v>32</v>
      </c>
      <c r="BJ20" s="233">
        <v>36</v>
      </c>
      <c r="BK20" s="233">
        <v>45</v>
      </c>
      <c r="BL20" s="233">
        <v>55</v>
      </c>
      <c r="BM20" s="234">
        <v>55</v>
      </c>
      <c r="BN20" s="233">
        <v>55</v>
      </c>
      <c r="BO20" s="233">
        <v>55</v>
      </c>
      <c r="BP20" s="233">
        <v>55</v>
      </c>
      <c r="BQ20" s="233">
        <v>56</v>
      </c>
      <c r="BR20" s="233">
        <v>57</v>
      </c>
      <c r="BS20" s="233">
        <v>57</v>
      </c>
      <c r="BT20" s="233">
        <v>59</v>
      </c>
      <c r="BU20" s="233">
        <v>59</v>
      </c>
      <c r="BV20" s="233">
        <v>59</v>
      </c>
      <c r="BW20" s="289">
        <v>59</v>
      </c>
      <c r="BX20" s="289">
        <v>59</v>
      </c>
      <c r="BY20" s="43"/>
      <c r="BZ20" s="87">
        <f>BX20/BL20-1</f>
        <v>7.2727272727272751E-2</v>
      </c>
      <c r="CA20" s="87">
        <f>BX20/$BX$24</f>
        <v>0.25213675213675213</v>
      </c>
    </row>
    <row r="21" spans="2:79" s="40" customFormat="1" ht="12.75" customHeight="1" x14ac:dyDescent="0.3">
      <c r="B21" s="317"/>
      <c r="C21" s="117" t="s">
        <v>64</v>
      </c>
      <c r="D21" s="233">
        <v>0</v>
      </c>
      <c r="E21" s="234">
        <v>0</v>
      </c>
      <c r="F21" s="233">
        <v>0</v>
      </c>
      <c r="G21" s="233">
        <v>1</v>
      </c>
      <c r="H21" s="233">
        <v>1</v>
      </c>
      <c r="I21" s="233">
        <v>1</v>
      </c>
      <c r="J21" s="233">
        <v>1</v>
      </c>
      <c r="K21" s="233">
        <v>1</v>
      </c>
      <c r="L21" s="233">
        <v>2</v>
      </c>
      <c r="M21" s="233">
        <v>3</v>
      </c>
      <c r="N21" s="233">
        <v>3</v>
      </c>
      <c r="O21" s="233">
        <v>3</v>
      </c>
      <c r="P21" s="235">
        <v>3</v>
      </c>
      <c r="Q21" s="233">
        <v>3</v>
      </c>
      <c r="R21" s="233">
        <v>3</v>
      </c>
      <c r="S21" s="233">
        <v>5</v>
      </c>
      <c r="T21" s="233">
        <v>6</v>
      </c>
      <c r="U21" s="233">
        <v>7</v>
      </c>
      <c r="V21" s="233">
        <v>8</v>
      </c>
      <c r="W21" s="233">
        <v>8</v>
      </c>
      <c r="X21" s="233">
        <v>8</v>
      </c>
      <c r="Y21" s="233">
        <v>8</v>
      </c>
      <c r="Z21" s="233">
        <v>8</v>
      </c>
      <c r="AA21" s="233">
        <v>8</v>
      </c>
      <c r="AB21" s="235">
        <v>9</v>
      </c>
      <c r="AC21" s="233">
        <v>11</v>
      </c>
      <c r="AD21" s="233">
        <v>11</v>
      </c>
      <c r="AE21" s="233">
        <v>11</v>
      </c>
      <c r="AF21" s="233">
        <v>12</v>
      </c>
      <c r="AG21" s="233">
        <v>14</v>
      </c>
      <c r="AH21" s="233">
        <v>15</v>
      </c>
      <c r="AI21" s="233">
        <v>16</v>
      </c>
      <c r="AJ21" s="233">
        <v>17</v>
      </c>
      <c r="AK21" s="233">
        <v>20</v>
      </c>
      <c r="AL21" s="233">
        <v>22</v>
      </c>
      <c r="AM21" s="233">
        <v>22</v>
      </c>
      <c r="AN21" s="235">
        <v>24</v>
      </c>
      <c r="AO21" s="233">
        <v>25</v>
      </c>
      <c r="AP21" s="233">
        <v>27</v>
      </c>
      <c r="AQ21" s="233">
        <v>28</v>
      </c>
      <c r="AR21" s="233">
        <v>30</v>
      </c>
      <c r="AS21" s="233">
        <v>30</v>
      </c>
      <c r="AT21" s="233">
        <v>33</v>
      </c>
      <c r="AU21" s="233">
        <v>36</v>
      </c>
      <c r="AV21" s="233">
        <v>39</v>
      </c>
      <c r="AW21" s="233">
        <v>42</v>
      </c>
      <c r="AX21" s="233">
        <v>43</v>
      </c>
      <c r="AY21" s="233">
        <v>45</v>
      </c>
      <c r="AZ21" s="233">
        <v>46</v>
      </c>
      <c r="BA21" s="234">
        <v>47</v>
      </c>
      <c r="BB21" s="233">
        <v>50</v>
      </c>
      <c r="BC21" s="233">
        <v>54</v>
      </c>
      <c r="BD21" s="233">
        <v>54</v>
      </c>
      <c r="BE21" s="233">
        <v>56</v>
      </c>
      <c r="BF21" s="233">
        <v>56</v>
      </c>
      <c r="BG21" s="233">
        <v>56</v>
      </c>
      <c r="BH21" s="233">
        <v>61</v>
      </c>
      <c r="BI21" s="233">
        <v>69</v>
      </c>
      <c r="BJ21" s="233">
        <v>72</v>
      </c>
      <c r="BK21" s="233">
        <v>87</v>
      </c>
      <c r="BL21" s="233">
        <v>100</v>
      </c>
      <c r="BM21" s="234">
        <v>101</v>
      </c>
      <c r="BN21" s="233">
        <v>101</v>
      </c>
      <c r="BO21" s="233">
        <v>104</v>
      </c>
      <c r="BP21" s="233">
        <v>104</v>
      </c>
      <c r="BQ21" s="233">
        <v>104</v>
      </c>
      <c r="BR21" s="233">
        <v>105</v>
      </c>
      <c r="BS21" s="233">
        <v>107</v>
      </c>
      <c r="BT21" s="233">
        <v>107</v>
      </c>
      <c r="BU21" s="233">
        <v>108</v>
      </c>
      <c r="BV21" s="233">
        <v>108</v>
      </c>
      <c r="BW21" s="289">
        <v>108</v>
      </c>
      <c r="BX21" s="289">
        <v>108</v>
      </c>
      <c r="BY21" s="43"/>
      <c r="BZ21" s="87">
        <f>BX21/BL21-1</f>
        <v>8.0000000000000071E-2</v>
      </c>
      <c r="CA21" s="87">
        <f>BX21/$BX$24</f>
        <v>0.46153846153846156</v>
      </c>
    </row>
    <row r="22" spans="2:79" s="40" customFormat="1" ht="12.75" customHeight="1" x14ac:dyDescent="0.3">
      <c r="B22" s="317"/>
      <c r="C22" s="121" t="s">
        <v>65</v>
      </c>
      <c r="D22" s="236">
        <v>1</v>
      </c>
      <c r="E22" s="237">
        <v>1</v>
      </c>
      <c r="F22" s="236">
        <v>1</v>
      </c>
      <c r="G22" s="236">
        <v>1</v>
      </c>
      <c r="H22" s="236">
        <v>1</v>
      </c>
      <c r="I22" s="236">
        <v>1</v>
      </c>
      <c r="J22" s="236">
        <v>1</v>
      </c>
      <c r="K22" s="236">
        <v>1</v>
      </c>
      <c r="L22" s="236">
        <v>2</v>
      </c>
      <c r="M22" s="236">
        <v>2</v>
      </c>
      <c r="N22" s="236">
        <v>2</v>
      </c>
      <c r="O22" s="236">
        <v>2</v>
      </c>
      <c r="P22" s="238">
        <v>2</v>
      </c>
      <c r="Q22" s="236">
        <v>4</v>
      </c>
      <c r="R22" s="236">
        <v>4</v>
      </c>
      <c r="S22" s="236">
        <v>4</v>
      </c>
      <c r="T22" s="236">
        <v>4</v>
      </c>
      <c r="U22" s="236">
        <v>6</v>
      </c>
      <c r="V22" s="236">
        <v>6</v>
      </c>
      <c r="W22" s="236">
        <v>6</v>
      </c>
      <c r="X22" s="236">
        <v>7</v>
      </c>
      <c r="Y22" s="236">
        <v>7</v>
      </c>
      <c r="Z22" s="236">
        <v>8</v>
      </c>
      <c r="AA22" s="236">
        <v>9</v>
      </c>
      <c r="AB22" s="238">
        <v>11</v>
      </c>
      <c r="AC22" s="236">
        <v>11</v>
      </c>
      <c r="AD22" s="236">
        <v>11</v>
      </c>
      <c r="AE22" s="236">
        <v>11</v>
      </c>
      <c r="AF22" s="236">
        <v>12</v>
      </c>
      <c r="AG22" s="236">
        <v>14</v>
      </c>
      <c r="AH22" s="236">
        <v>15</v>
      </c>
      <c r="AI22" s="236">
        <v>16</v>
      </c>
      <c r="AJ22" s="236">
        <v>17</v>
      </c>
      <c r="AK22" s="236">
        <v>20</v>
      </c>
      <c r="AL22" s="236">
        <v>22</v>
      </c>
      <c r="AM22" s="236">
        <v>26</v>
      </c>
      <c r="AN22" s="238">
        <v>26</v>
      </c>
      <c r="AO22" s="236">
        <v>28</v>
      </c>
      <c r="AP22" s="236">
        <v>28</v>
      </c>
      <c r="AQ22" s="236">
        <v>28</v>
      </c>
      <c r="AR22" s="236">
        <v>28</v>
      </c>
      <c r="AS22" s="236">
        <v>28</v>
      </c>
      <c r="AT22" s="236">
        <v>29</v>
      </c>
      <c r="AU22" s="236">
        <v>29</v>
      </c>
      <c r="AV22" s="236">
        <v>31</v>
      </c>
      <c r="AW22" s="236">
        <v>31</v>
      </c>
      <c r="AX22" s="236">
        <v>34</v>
      </c>
      <c r="AY22" s="236">
        <v>38</v>
      </c>
      <c r="AZ22" s="236">
        <v>43</v>
      </c>
      <c r="BA22" s="237">
        <v>44</v>
      </c>
      <c r="BB22" s="236">
        <v>45</v>
      </c>
      <c r="BC22" s="236">
        <v>47</v>
      </c>
      <c r="BD22" s="236">
        <v>47</v>
      </c>
      <c r="BE22" s="236">
        <v>47</v>
      </c>
      <c r="BF22" s="236">
        <v>49</v>
      </c>
      <c r="BG22" s="236">
        <v>50</v>
      </c>
      <c r="BH22" s="236">
        <v>50</v>
      </c>
      <c r="BI22" s="236">
        <v>53</v>
      </c>
      <c r="BJ22" s="236">
        <v>54</v>
      </c>
      <c r="BK22" s="236">
        <v>55</v>
      </c>
      <c r="BL22" s="236">
        <v>57</v>
      </c>
      <c r="BM22" s="237">
        <v>57</v>
      </c>
      <c r="BN22" s="236">
        <v>58</v>
      </c>
      <c r="BO22" s="236">
        <v>66</v>
      </c>
      <c r="BP22" s="236">
        <v>66</v>
      </c>
      <c r="BQ22" s="236">
        <v>66</v>
      </c>
      <c r="BR22" s="236">
        <v>66</v>
      </c>
      <c r="BS22" s="236">
        <v>66</v>
      </c>
      <c r="BT22" s="236">
        <v>66</v>
      </c>
      <c r="BU22" s="236">
        <v>67</v>
      </c>
      <c r="BV22" s="236">
        <v>67</v>
      </c>
      <c r="BW22" s="283">
        <v>67</v>
      </c>
      <c r="BX22" s="283">
        <v>67</v>
      </c>
      <c r="BY22" s="43"/>
      <c r="BZ22" s="87">
        <f>BX22/BL22-1</f>
        <v>0.17543859649122817</v>
      </c>
      <c r="CA22" s="87">
        <f>BX22/$BX$24</f>
        <v>0.28632478632478631</v>
      </c>
    </row>
    <row r="23" spans="2:79" s="40" customFormat="1" ht="24" customHeight="1" x14ac:dyDescent="0.3">
      <c r="B23" s="39" t="s">
        <v>17</v>
      </c>
      <c r="C23" s="107" t="s">
        <v>14</v>
      </c>
      <c r="D23" s="133">
        <v>0</v>
      </c>
      <c r="E23" s="144">
        <v>0</v>
      </c>
      <c r="F23" s="133">
        <v>0</v>
      </c>
      <c r="G23" s="133">
        <v>0</v>
      </c>
      <c r="H23" s="133">
        <v>0</v>
      </c>
      <c r="I23" s="133">
        <v>0</v>
      </c>
      <c r="J23" s="133">
        <v>0</v>
      </c>
      <c r="K23" s="133">
        <v>0</v>
      </c>
      <c r="L23" s="133">
        <v>0</v>
      </c>
      <c r="M23" s="133">
        <v>0</v>
      </c>
      <c r="N23" s="133">
        <v>0</v>
      </c>
      <c r="O23" s="133">
        <v>0</v>
      </c>
      <c r="P23" s="152">
        <v>0</v>
      </c>
      <c r="Q23" s="133">
        <v>0</v>
      </c>
      <c r="R23" s="133">
        <v>0</v>
      </c>
      <c r="S23" s="133">
        <v>0</v>
      </c>
      <c r="T23" s="133">
        <v>0</v>
      </c>
      <c r="U23" s="133">
        <v>0</v>
      </c>
      <c r="V23" s="133">
        <v>0</v>
      </c>
      <c r="W23" s="133">
        <v>0</v>
      </c>
      <c r="X23" s="133">
        <v>0</v>
      </c>
      <c r="Y23" s="133">
        <v>0</v>
      </c>
      <c r="Z23" s="133">
        <v>0</v>
      </c>
      <c r="AA23" s="133">
        <v>0</v>
      </c>
      <c r="AB23" s="152">
        <v>0</v>
      </c>
      <c r="AC23" s="133">
        <v>0</v>
      </c>
      <c r="AD23" s="133">
        <v>0</v>
      </c>
      <c r="AE23" s="133">
        <v>0</v>
      </c>
      <c r="AF23" s="133">
        <v>0</v>
      </c>
      <c r="AG23" s="133">
        <v>0</v>
      </c>
      <c r="AH23" s="133">
        <v>0</v>
      </c>
      <c r="AI23" s="133">
        <v>0</v>
      </c>
      <c r="AJ23" s="133">
        <v>0</v>
      </c>
      <c r="AK23" s="133">
        <v>0</v>
      </c>
      <c r="AL23" s="133">
        <v>0</v>
      </c>
      <c r="AM23" s="133">
        <v>0</v>
      </c>
      <c r="AN23" s="152">
        <v>0</v>
      </c>
      <c r="AO23" s="133">
        <v>0</v>
      </c>
      <c r="AP23" s="133">
        <v>0</v>
      </c>
      <c r="AQ23" s="133">
        <v>0</v>
      </c>
      <c r="AR23" s="133">
        <v>0</v>
      </c>
      <c r="AS23" s="133">
        <v>0</v>
      </c>
      <c r="AT23" s="133">
        <v>0</v>
      </c>
      <c r="AU23" s="133">
        <v>0</v>
      </c>
      <c r="AV23" s="133">
        <v>0</v>
      </c>
      <c r="AW23" s="133">
        <v>0</v>
      </c>
      <c r="AX23" s="133">
        <v>0</v>
      </c>
      <c r="AY23" s="133">
        <v>0</v>
      </c>
      <c r="AZ23" s="133">
        <v>0</v>
      </c>
      <c r="BA23" s="144">
        <v>0</v>
      </c>
      <c r="BB23" s="133">
        <v>0</v>
      </c>
      <c r="BC23" s="133">
        <v>0</v>
      </c>
      <c r="BD23" s="133">
        <v>0</v>
      </c>
      <c r="BE23" s="133">
        <v>0</v>
      </c>
      <c r="BF23" s="133">
        <v>0</v>
      </c>
      <c r="BG23" s="133">
        <v>0</v>
      </c>
      <c r="BH23" s="133">
        <v>0</v>
      </c>
      <c r="BI23" s="133">
        <v>0</v>
      </c>
      <c r="BJ23" s="133">
        <v>0</v>
      </c>
      <c r="BK23" s="133">
        <v>0</v>
      </c>
      <c r="BL23" s="133">
        <v>0</v>
      </c>
      <c r="BM23" s="144">
        <v>0</v>
      </c>
      <c r="BN23" s="133">
        <v>0</v>
      </c>
      <c r="BO23" s="133">
        <v>0</v>
      </c>
      <c r="BP23" s="133">
        <v>0</v>
      </c>
      <c r="BQ23" s="133">
        <v>0</v>
      </c>
      <c r="BR23" s="133">
        <v>0</v>
      </c>
      <c r="BS23" s="133">
        <v>0</v>
      </c>
      <c r="BT23" s="133">
        <v>0</v>
      </c>
      <c r="BU23" s="127">
        <v>0</v>
      </c>
      <c r="BV23" s="127">
        <v>0</v>
      </c>
      <c r="BW23" s="127">
        <v>0</v>
      </c>
      <c r="BX23" s="127">
        <v>0</v>
      </c>
      <c r="BY23" s="43"/>
      <c r="BZ23" s="89" t="s">
        <v>68</v>
      </c>
      <c r="CA23" s="89"/>
    </row>
    <row r="24" spans="2:79" s="40" customFormat="1" ht="24" customHeight="1" thickBot="1" x14ac:dyDescent="0.35">
      <c r="B24" s="307" t="s">
        <v>26</v>
      </c>
      <c r="C24" s="308"/>
      <c r="D24" s="37">
        <v>2</v>
      </c>
      <c r="E24" s="61">
        <v>2</v>
      </c>
      <c r="F24" s="37">
        <v>2</v>
      </c>
      <c r="G24" s="37">
        <v>3</v>
      </c>
      <c r="H24" s="37">
        <v>3</v>
      </c>
      <c r="I24" s="37">
        <v>3</v>
      </c>
      <c r="J24" s="37">
        <v>4</v>
      </c>
      <c r="K24" s="37">
        <v>5</v>
      </c>
      <c r="L24" s="37">
        <v>7</v>
      </c>
      <c r="M24" s="37">
        <v>8</v>
      </c>
      <c r="N24" s="37">
        <v>8</v>
      </c>
      <c r="O24" s="37">
        <v>8</v>
      </c>
      <c r="P24" s="53">
        <v>8</v>
      </c>
      <c r="Q24" s="37">
        <v>11</v>
      </c>
      <c r="R24" s="37">
        <v>11</v>
      </c>
      <c r="S24" s="37">
        <v>14</v>
      </c>
      <c r="T24" s="37">
        <v>15</v>
      </c>
      <c r="U24" s="37">
        <v>18</v>
      </c>
      <c r="V24" s="37">
        <v>19</v>
      </c>
      <c r="W24" s="37">
        <v>19</v>
      </c>
      <c r="X24" s="37">
        <v>21</v>
      </c>
      <c r="Y24" s="37">
        <v>21</v>
      </c>
      <c r="Z24" s="37">
        <v>22</v>
      </c>
      <c r="AA24" s="37">
        <v>23</v>
      </c>
      <c r="AB24" s="53">
        <v>26</v>
      </c>
      <c r="AC24" s="37">
        <v>28</v>
      </c>
      <c r="AD24" s="37">
        <v>28</v>
      </c>
      <c r="AE24" s="37">
        <v>28</v>
      </c>
      <c r="AF24" s="37">
        <v>30</v>
      </c>
      <c r="AG24" s="37">
        <v>34</v>
      </c>
      <c r="AH24" s="37">
        <v>38</v>
      </c>
      <c r="AI24" s="37">
        <v>43</v>
      </c>
      <c r="AJ24" s="37">
        <v>45</v>
      </c>
      <c r="AK24" s="37">
        <v>51</v>
      </c>
      <c r="AL24" s="37">
        <v>55</v>
      </c>
      <c r="AM24" s="37">
        <v>61</v>
      </c>
      <c r="AN24" s="53">
        <v>64</v>
      </c>
      <c r="AO24" s="37">
        <v>67</v>
      </c>
      <c r="AP24" s="37">
        <v>69</v>
      </c>
      <c r="AQ24" s="37">
        <v>70</v>
      </c>
      <c r="AR24" s="37">
        <v>72</v>
      </c>
      <c r="AS24" s="37">
        <v>72</v>
      </c>
      <c r="AT24" s="37">
        <v>77</v>
      </c>
      <c r="AU24" s="37">
        <v>80</v>
      </c>
      <c r="AV24" s="37">
        <v>85</v>
      </c>
      <c r="AW24" s="37">
        <v>88</v>
      </c>
      <c r="AX24" s="37">
        <v>92</v>
      </c>
      <c r="AY24" s="37">
        <v>98</v>
      </c>
      <c r="AZ24" s="37">
        <v>106</v>
      </c>
      <c r="BA24" s="61">
        <v>108</v>
      </c>
      <c r="BB24" s="37">
        <v>112</v>
      </c>
      <c r="BC24" s="37">
        <v>121</v>
      </c>
      <c r="BD24" s="37">
        <v>122</v>
      </c>
      <c r="BE24" s="37">
        <v>124</v>
      </c>
      <c r="BF24" s="37">
        <v>128</v>
      </c>
      <c r="BG24" s="37">
        <v>130</v>
      </c>
      <c r="BH24" s="37">
        <v>139</v>
      </c>
      <c r="BI24" s="37">
        <v>154</v>
      </c>
      <c r="BJ24" s="37">
        <v>162</v>
      </c>
      <c r="BK24" s="37">
        <v>187</v>
      </c>
      <c r="BL24" s="37">
        <v>212</v>
      </c>
      <c r="BM24" s="61">
        <v>213</v>
      </c>
      <c r="BN24" s="37">
        <v>214</v>
      </c>
      <c r="BO24" s="37">
        <v>225</v>
      </c>
      <c r="BP24" s="37">
        <v>225</v>
      </c>
      <c r="BQ24" s="37">
        <v>226</v>
      </c>
      <c r="BR24" s="37">
        <v>228</v>
      </c>
      <c r="BS24" s="37">
        <v>230</v>
      </c>
      <c r="BT24" s="37">
        <v>232</v>
      </c>
      <c r="BU24" s="124">
        <v>234</v>
      </c>
      <c r="BV24" s="124">
        <v>234</v>
      </c>
      <c r="BW24" s="282">
        <v>234</v>
      </c>
      <c r="BX24" s="282">
        <v>234</v>
      </c>
      <c r="BY24" s="43"/>
      <c r="BZ24" s="89">
        <f>BX24/BL24-1</f>
        <v>0.10377358490566047</v>
      </c>
      <c r="CA24" s="89"/>
    </row>
    <row r="25" spans="2:79" ht="13.8" thickTop="1" x14ac:dyDescent="0.25"/>
    <row r="26" spans="2:79" x14ac:dyDescent="0.25">
      <c r="B26" s="19" t="s">
        <v>31</v>
      </c>
    </row>
    <row r="27" spans="2:79" x14ac:dyDescent="0.25">
      <c r="B27" s="1" t="s">
        <v>39</v>
      </c>
    </row>
  </sheetData>
  <mergeCells count="13">
    <mergeCell ref="CA3:CA4"/>
    <mergeCell ref="B24:C24"/>
    <mergeCell ref="Q3:AB3"/>
    <mergeCell ref="AC3:AN3"/>
    <mergeCell ref="AO3:AZ3"/>
    <mergeCell ref="B14:C14"/>
    <mergeCell ref="B19:B22"/>
    <mergeCell ref="B9:B12"/>
    <mergeCell ref="E3:P3"/>
    <mergeCell ref="D3:D4"/>
    <mergeCell ref="BZ3:BZ4"/>
    <mergeCell ref="BA3:BL3"/>
    <mergeCell ref="BM3:BX3"/>
  </mergeCells>
  <pageMargins left="0.70866141732283472" right="0.70866141732283472" top="0.74803149606299213" bottom="0.74803149606299213" header="0.31496062992125984" footer="0.31496062992125984"/>
  <pageSetup paperSize="9" scale="65" fitToHeight="0" orientation="landscape" r:id="rId1"/>
  <headerFooter>
    <oddHeader>&amp;LFEED-IN TARIFFS: Commissioned Installations by Month&amp;RCumulative AD FIT Deploy</oddHeader>
    <oddFooter>&amp;Lhttps://www.gov.uk/government/statistics/monthly-small-scale-renewable-deployment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30"/>
  <sheetViews>
    <sheetView zoomScale="70" zoomScaleNormal="70" workbookViewId="0">
      <pane xSplit="3" ySplit="6" topLeftCell="AZ7" activePane="bottomRight" state="frozen"/>
      <selection pane="topRight" activeCell="D1" sqref="D1"/>
      <selection pane="bottomLeft" activeCell="A7" sqref="A7"/>
      <selection pane="bottomRight" activeCell="B6" sqref="B6"/>
    </sheetView>
  </sheetViews>
  <sheetFormatPr defaultColWidth="9.109375" defaultRowHeight="13.2" x14ac:dyDescent="0.25"/>
  <cols>
    <col min="1" max="1" width="3.5546875" style="1" customWidth="1"/>
    <col min="2" max="2" width="18.109375" style="1" customWidth="1"/>
    <col min="3" max="3" width="36.5546875" style="1" customWidth="1"/>
    <col min="4" max="4" width="9.44140625" style="22" bestFit="1" customWidth="1"/>
    <col min="5" max="5" width="7.77734375" style="22" bestFit="1" customWidth="1"/>
    <col min="6" max="6" width="8.5546875" style="22" bestFit="1" customWidth="1"/>
    <col min="7" max="7" width="6.33203125" style="22" bestFit="1" customWidth="1"/>
    <col min="8" max="9" width="6" style="22" bestFit="1" customWidth="1"/>
    <col min="10" max="11" width="5.77734375" style="22" bestFit="1" customWidth="1"/>
    <col min="12" max="12" width="7.109375" style="22" bestFit="1" customWidth="1"/>
    <col min="13" max="13" width="10.109375" style="22" bestFit="1" customWidth="1"/>
    <col min="14" max="14" width="7.5546875" style="22" bestFit="1" customWidth="1"/>
    <col min="15" max="16" width="9.44140625" style="22" bestFit="1" customWidth="1"/>
    <col min="17" max="17" width="7.77734375" style="22" bestFit="1" customWidth="1"/>
    <col min="18" max="18" width="8.5546875" style="22" bestFit="1" customWidth="1"/>
    <col min="19" max="21" width="6.33203125" style="22" bestFit="1" customWidth="1"/>
    <col min="22" max="22" width="6" style="22" bestFit="1" customWidth="1"/>
    <col min="23" max="23" width="6.33203125" style="22" bestFit="1" customWidth="1"/>
    <col min="24" max="24" width="7.109375" style="22" bestFit="1" customWidth="1"/>
    <col min="25" max="25" width="10.109375" style="22" bestFit="1" customWidth="1"/>
    <col min="26" max="26" width="7.5546875" style="22" bestFit="1" customWidth="1"/>
    <col min="27" max="28" width="9.44140625" style="22" bestFit="1" customWidth="1"/>
    <col min="29" max="29" width="7.77734375" style="22" bestFit="1" customWidth="1"/>
    <col min="30" max="30" width="8.5546875" style="22" bestFit="1" customWidth="1"/>
    <col min="31" max="33" width="6.33203125" style="22" bestFit="1" customWidth="1"/>
    <col min="34" max="35" width="6" style="22" bestFit="1" customWidth="1"/>
    <col min="36" max="36" width="7.109375" style="22" bestFit="1" customWidth="1"/>
    <col min="37" max="37" width="10.109375" style="22" bestFit="1" customWidth="1"/>
    <col min="38" max="38" width="7.5546875" style="22" bestFit="1" customWidth="1"/>
    <col min="39" max="40" width="9.44140625" style="22" bestFit="1" customWidth="1"/>
    <col min="41" max="41" width="7.77734375" style="22" bestFit="1" customWidth="1"/>
    <col min="42" max="42" width="8.5546875" style="22" bestFit="1" customWidth="1"/>
    <col min="43" max="47" width="6.33203125" style="22" bestFit="1" customWidth="1"/>
    <col min="48" max="48" width="7.109375" style="22" bestFit="1" customWidth="1"/>
    <col min="49" max="49" width="10.109375" style="22" bestFit="1" customWidth="1"/>
    <col min="50" max="50" width="7.5546875" style="22" bestFit="1" customWidth="1"/>
    <col min="51" max="52" width="9.44140625" style="22" bestFit="1" customWidth="1"/>
    <col min="53" max="53" width="7.77734375" style="22" bestFit="1" customWidth="1"/>
    <col min="54" max="54" width="8.5546875" style="22" bestFit="1" customWidth="1"/>
    <col min="55" max="55" width="6.33203125" style="22" bestFit="1" customWidth="1"/>
    <col min="56" max="59" width="6" style="22" bestFit="1" customWidth="1"/>
    <col min="60" max="60" width="7.109375" style="22" bestFit="1" customWidth="1"/>
    <col min="61" max="61" width="10.109375" style="22" bestFit="1" customWidth="1"/>
    <col min="62" max="62" width="7.5546875" style="22" bestFit="1" customWidth="1"/>
    <col min="63" max="64" width="9.44140625" style="22" bestFit="1" customWidth="1"/>
    <col min="65" max="65" width="7.77734375" style="22" bestFit="1" customWidth="1"/>
    <col min="66" max="66" width="8.5546875" style="22" bestFit="1" customWidth="1"/>
    <col min="67" max="71" width="6.33203125" style="22" bestFit="1" customWidth="1"/>
    <col min="72" max="72" width="7.109375" style="22" bestFit="1" customWidth="1"/>
    <col min="73" max="73" width="10.109375" style="22" bestFit="1" customWidth="1"/>
    <col min="74" max="74" width="7.5546875" style="22" bestFit="1" customWidth="1"/>
    <col min="75" max="75" width="9.44140625" style="22" bestFit="1" customWidth="1"/>
    <col min="76" max="76" width="9.44140625" style="22" customWidth="1"/>
    <col min="77" max="77" width="3.44140625" style="1" customWidth="1"/>
    <col min="78" max="78" width="21.109375" style="1" customWidth="1"/>
    <col min="79" max="16384" width="9.109375" style="1"/>
  </cols>
  <sheetData>
    <row r="1" spans="2:79" ht="28.2" x14ac:dyDescent="0.5">
      <c r="B1" s="15" t="s">
        <v>66</v>
      </c>
    </row>
    <row r="2" spans="2:79" ht="15.6" x14ac:dyDescent="0.3">
      <c r="B2" s="16" t="s">
        <v>45</v>
      </c>
      <c r="AO2" s="23"/>
      <c r="AP2" s="23"/>
      <c r="AQ2" s="23"/>
      <c r="AR2" s="23"/>
      <c r="AS2" s="23"/>
      <c r="AT2" s="23"/>
      <c r="AU2" s="23"/>
      <c r="AV2" s="23"/>
      <c r="AW2" s="23"/>
      <c r="AX2" s="23"/>
      <c r="AY2" s="23"/>
      <c r="AZ2" s="23"/>
    </row>
    <row r="3" spans="2:79" ht="12.75" customHeight="1" thickBot="1" x14ac:dyDescent="0.3">
      <c r="B3" s="17"/>
      <c r="C3" s="17"/>
      <c r="D3" s="319" t="s">
        <v>34</v>
      </c>
      <c r="E3" s="302">
        <v>2010</v>
      </c>
      <c r="F3" s="296"/>
      <c r="G3" s="296"/>
      <c r="H3" s="296"/>
      <c r="I3" s="296"/>
      <c r="J3" s="296"/>
      <c r="K3" s="296"/>
      <c r="L3" s="296"/>
      <c r="M3" s="296"/>
      <c r="N3" s="296"/>
      <c r="O3" s="296"/>
      <c r="P3" s="303"/>
      <c r="Q3" s="302">
        <v>2011</v>
      </c>
      <c r="R3" s="296"/>
      <c r="S3" s="296"/>
      <c r="T3" s="296"/>
      <c r="U3" s="296"/>
      <c r="V3" s="296"/>
      <c r="W3" s="296"/>
      <c r="X3" s="296"/>
      <c r="Y3" s="296"/>
      <c r="Z3" s="296"/>
      <c r="AA3" s="296"/>
      <c r="AB3" s="303"/>
      <c r="AC3" s="302">
        <v>2012</v>
      </c>
      <c r="AD3" s="296"/>
      <c r="AE3" s="296"/>
      <c r="AF3" s="296"/>
      <c r="AG3" s="296"/>
      <c r="AH3" s="296"/>
      <c r="AI3" s="296"/>
      <c r="AJ3" s="296"/>
      <c r="AK3" s="296"/>
      <c r="AL3" s="296"/>
      <c r="AM3" s="296"/>
      <c r="AN3" s="303"/>
      <c r="AO3" s="304">
        <v>2013</v>
      </c>
      <c r="AP3" s="305"/>
      <c r="AQ3" s="305"/>
      <c r="AR3" s="305"/>
      <c r="AS3" s="305"/>
      <c r="AT3" s="305"/>
      <c r="AU3" s="305"/>
      <c r="AV3" s="305"/>
      <c r="AW3" s="305"/>
      <c r="AX3" s="305"/>
      <c r="AY3" s="305"/>
      <c r="AZ3" s="315"/>
      <c r="BA3" s="304">
        <v>2014</v>
      </c>
      <c r="BB3" s="305"/>
      <c r="BC3" s="305"/>
      <c r="BD3" s="305"/>
      <c r="BE3" s="305"/>
      <c r="BF3" s="305"/>
      <c r="BG3" s="305"/>
      <c r="BH3" s="305"/>
      <c r="BI3" s="305"/>
      <c r="BJ3" s="305"/>
      <c r="BK3" s="305"/>
      <c r="BL3" s="305"/>
      <c r="BM3" s="304">
        <v>2015</v>
      </c>
      <c r="BN3" s="305"/>
      <c r="BO3" s="305"/>
      <c r="BP3" s="305"/>
      <c r="BQ3" s="305"/>
      <c r="BR3" s="305"/>
      <c r="BS3" s="305"/>
      <c r="BT3" s="305"/>
      <c r="BU3" s="305"/>
      <c r="BV3" s="305"/>
      <c r="BW3" s="305"/>
      <c r="BX3" s="305"/>
      <c r="BZ3" s="295" t="s">
        <v>52</v>
      </c>
      <c r="CA3" s="295"/>
    </row>
    <row r="4" spans="2:79" ht="12.75" customHeight="1" thickTop="1" thickBot="1" x14ac:dyDescent="0.3">
      <c r="B4" s="18"/>
      <c r="C4" s="18"/>
      <c r="D4" s="320"/>
      <c r="E4" s="57" t="s">
        <v>11</v>
      </c>
      <c r="F4" s="13" t="s">
        <v>12</v>
      </c>
      <c r="G4" s="13" t="s">
        <v>13</v>
      </c>
      <c r="H4" s="13" t="s">
        <v>2</v>
      </c>
      <c r="I4" s="13" t="s">
        <v>3</v>
      </c>
      <c r="J4" s="13" t="s">
        <v>4</v>
      </c>
      <c r="K4" s="13" t="s">
        <v>5</v>
      </c>
      <c r="L4" s="14" t="s">
        <v>6</v>
      </c>
      <c r="M4" s="14" t="s">
        <v>7</v>
      </c>
      <c r="N4" s="13" t="s">
        <v>8</v>
      </c>
      <c r="O4" s="13" t="s">
        <v>9</v>
      </c>
      <c r="P4" s="54" t="s">
        <v>10</v>
      </c>
      <c r="Q4" s="13" t="s">
        <v>11</v>
      </c>
      <c r="R4" s="13" t="s">
        <v>12</v>
      </c>
      <c r="S4" s="13" t="s">
        <v>13</v>
      </c>
      <c r="T4" s="13" t="s">
        <v>2</v>
      </c>
      <c r="U4" s="13" t="s">
        <v>3</v>
      </c>
      <c r="V4" s="13" t="s">
        <v>4</v>
      </c>
      <c r="W4" s="13" t="s">
        <v>5</v>
      </c>
      <c r="X4" s="14" t="s">
        <v>6</v>
      </c>
      <c r="Y4" s="14" t="s">
        <v>7</v>
      </c>
      <c r="Z4" s="13" t="s">
        <v>8</v>
      </c>
      <c r="AA4" s="13" t="s">
        <v>9</v>
      </c>
      <c r="AB4" s="13" t="s">
        <v>10</v>
      </c>
      <c r="AC4" s="57" t="s">
        <v>11</v>
      </c>
      <c r="AD4" s="13" t="s">
        <v>12</v>
      </c>
      <c r="AE4" s="13" t="s">
        <v>13</v>
      </c>
      <c r="AF4" s="13" t="s">
        <v>2</v>
      </c>
      <c r="AG4" s="13" t="s">
        <v>3</v>
      </c>
      <c r="AH4" s="13" t="s">
        <v>4</v>
      </c>
      <c r="AI4" s="13" t="s">
        <v>5</v>
      </c>
      <c r="AJ4" s="14" t="s">
        <v>6</v>
      </c>
      <c r="AK4" s="14" t="s">
        <v>7</v>
      </c>
      <c r="AL4" s="13" t="s">
        <v>8</v>
      </c>
      <c r="AM4" s="13" t="s">
        <v>9</v>
      </c>
      <c r="AN4" s="54" t="s">
        <v>10</v>
      </c>
      <c r="AO4" s="57" t="s">
        <v>11</v>
      </c>
      <c r="AP4" s="13" t="s">
        <v>12</v>
      </c>
      <c r="AQ4" s="13" t="s">
        <v>13</v>
      </c>
      <c r="AR4" s="13" t="s">
        <v>2</v>
      </c>
      <c r="AS4" s="13" t="s">
        <v>3</v>
      </c>
      <c r="AT4" s="13" t="s">
        <v>4</v>
      </c>
      <c r="AU4" s="13" t="s">
        <v>5</v>
      </c>
      <c r="AV4" s="13" t="s">
        <v>6</v>
      </c>
      <c r="AW4" s="13" t="s">
        <v>7</v>
      </c>
      <c r="AX4" s="13" t="s">
        <v>8</v>
      </c>
      <c r="AY4" s="13" t="s">
        <v>9</v>
      </c>
      <c r="AZ4" s="54" t="s">
        <v>10</v>
      </c>
      <c r="BA4" s="122" t="s">
        <v>11</v>
      </c>
      <c r="BB4" s="122" t="s">
        <v>12</v>
      </c>
      <c r="BC4" s="122" t="s">
        <v>13</v>
      </c>
      <c r="BD4" s="122" t="s">
        <v>2</v>
      </c>
      <c r="BE4" s="122" t="s">
        <v>3</v>
      </c>
      <c r="BF4" s="122" t="s">
        <v>4</v>
      </c>
      <c r="BG4" s="122" t="s">
        <v>5</v>
      </c>
      <c r="BH4" s="122" t="s">
        <v>6</v>
      </c>
      <c r="BI4" s="122" t="s">
        <v>7</v>
      </c>
      <c r="BJ4" s="122" t="s">
        <v>8</v>
      </c>
      <c r="BK4" s="122" t="s">
        <v>9</v>
      </c>
      <c r="BL4" s="122" t="s">
        <v>10</v>
      </c>
      <c r="BM4" s="208" t="s">
        <v>11</v>
      </c>
      <c r="BN4" s="122" t="s">
        <v>12</v>
      </c>
      <c r="BO4" s="122" t="s">
        <v>13</v>
      </c>
      <c r="BP4" s="122" t="s">
        <v>2</v>
      </c>
      <c r="BQ4" s="122" t="s">
        <v>3</v>
      </c>
      <c r="BR4" s="122" t="s">
        <v>4</v>
      </c>
      <c r="BS4" s="122" t="s">
        <v>5</v>
      </c>
      <c r="BT4" s="122" t="s">
        <v>6</v>
      </c>
      <c r="BU4" s="122" t="s">
        <v>7</v>
      </c>
      <c r="BV4" s="122" t="s">
        <v>8</v>
      </c>
      <c r="BW4" s="122" t="s">
        <v>9</v>
      </c>
      <c r="BX4" s="122" t="s">
        <v>10</v>
      </c>
      <c r="BZ4" s="295"/>
      <c r="CA4" s="295"/>
    </row>
    <row r="5" spans="2:79" ht="17.399999999999999" x14ac:dyDescent="0.25">
      <c r="B5" s="42" t="s">
        <v>30</v>
      </c>
      <c r="D5" s="36"/>
      <c r="E5" s="59"/>
      <c r="F5" s="28"/>
      <c r="G5" s="28"/>
      <c r="H5" s="28"/>
      <c r="I5" s="28"/>
      <c r="J5" s="28"/>
      <c r="K5" s="28"/>
      <c r="L5" s="28"/>
      <c r="M5" s="28"/>
      <c r="N5" s="28"/>
      <c r="O5" s="28"/>
      <c r="P5" s="51"/>
      <c r="Q5" s="36"/>
      <c r="R5" s="36"/>
      <c r="S5" s="36"/>
      <c r="T5" s="36"/>
      <c r="U5" s="36"/>
      <c r="V5" s="36"/>
      <c r="W5" s="36"/>
      <c r="X5" s="36"/>
      <c r="Y5" s="36"/>
      <c r="Z5" s="36"/>
      <c r="AA5" s="36"/>
      <c r="AB5" s="36"/>
      <c r="AC5" s="59"/>
      <c r="AD5" s="28"/>
      <c r="AE5" s="28"/>
      <c r="AF5" s="28"/>
      <c r="AG5" s="28"/>
      <c r="AH5" s="28"/>
      <c r="AI5" s="28"/>
      <c r="AJ5" s="28"/>
      <c r="AK5" s="28"/>
      <c r="AL5" s="28"/>
      <c r="AM5" s="28"/>
      <c r="AN5" s="51"/>
      <c r="AO5" s="59"/>
      <c r="AP5" s="28"/>
      <c r="AQ5" s="28"/>
      <c r="AR5" s="28"/>
      <c r="AS5" s="28"/>
      <c r="AT5" s="28"/>
      <c r="AU5" s="28"/>
      <c r="AV5" s="28"/>
      <c r="AW5" s="28"/>
      <c r="AX5" s="28"/>
      <c r="AY5" s="28"/>
      <c r="AZ5" s="51"/>
      <c r="BA5" s="38"/>
      <c r="BB5" s="136"/>
      <c r="BC5" s="136"/>
      <c r="BD5" s="136"/>
      <c r="BE5" s="136"/>
      <c r="BF5" s="136"/>
      <c r="BG5" s="136"/>
      <c r="BH5" s="136"/>
      <c r="BI5" s="136"/>
      <c r="BJ5" s="136"/>
      <c r="BK5" s="136"/>
      <c r="BL5" s="136"/>
      <c r="BM5" s="214"/>
      <c r="BN5" s="136"/>
      <c r="BO5" s="136"/>
      <c r="BP5" s="136"/>
      <c r="BQ5" s="136"/>
      <c r="BR5" s="136"/>
      <c r="BS5" s="136"/>
      <c r="BT5" s="136"/>
      <c r="BU5" s="136"/>
      <c r="BV5" s="136"/>
      <c r="BW5" s="136"/>
      <c r="BX5" s="136"/>
      <c r="BY5" s="34"/>
    </row>
    <row r="6" spans="2:79" x14ac:dyDescent="0.25">
      <c r="C6" s="128" t="s">
        <v>49</v>
      </c>
      <c r="D6" s="36"/>
      <c r="E6" s="59"/>
      <c r="F6" s="28"/>
      <c r="G6" s="28"/>
      <c r="H6" s="28"/>
      <c r="I6" s="28"/>
      <c r="J6" s="28"/>
      <c r="K6" s="28"/>
      <c r="L6" s="28"/>
      <c r="M6" s="28"/>
      <c r="N6" s="28"/>
      <c r="O6" s="28"/>
      <c r="P6" s="51"/>
      <c r="Q6" s="36"/>
      <c r="R6" s="36"/>
      <c r="S6" s="36"/>
      <c r="T6" s="36"/>
      <c r="U6" s="36"/>
      <c r="V6" s="36"/>
      <c r="W6" s="36"/>
      <c r="X6" s="36"/>
      <c r="Y6" s="36"/>
      <c r="Z6" s="36"/>
      <c r="AA6" s="36"/>
      <c r="AB6" s="36"/>
      <c r="AC6" s="59"/>
      <c r="AD6" s="28"/>
      <c r="AE6" s="28"/>
      <c r="AF6" s="28"/>
      <c r="AG6" s="28"/>
      <c r="AH6" s="28"/>
      <c r="AI6" s="28"/>
      <c r="AJ6" s="28"/>
      <c r="AK6" s="28"/>
      <c r="AL6" s="28"/>
      <c r="AM6" s="28"/>
      <c r="AN6" s="51"/>
      <c r="AO6" s="59"/>
      <c r="AP6" s="28"/>
      <c r="AQ6" s="28"/>
      <c r="AR6" s="28"/>
      <c r="AS6" s="28"/>
      <c r="AT6" s="28"/>
      <c r="AU6" s="28"/>
      <c r="AV6" s="28"/>
      <c r="AW6" s="28"/>
      <c r="AX6" s="28"/>
      <c r="AY6" s="28"/>
      <c r="AZ6" s="51"/>
      <c r="BB6" s="47"/>
      <c r="BH6" s="47"/>
      <c r="BI6" s="47"/>
      <c r="BJ6" s="47"/>
      <c r="BK6" s="47"/>
      <c r="BL6" s="47"/>
      <c r="BM6" s="63"/>
      <c r="BN6" s="128"/>
      <c r="BO6" s="128"/>
      <c r="BP6" s="128"/>
      <c r="BQ6" s="128"/>
      <c r="BR6" s="128"/>
      <c r="BU6" s="128"/>
      <c r="BV6" s="128"/>
      <c r="BX6" s="128" t="s">
        <v>49</v>
      </c>
    </row>
    <row r="7" spans="2:79" x14ac:dyDescent="0.25">
      <c r="D7" s="51"/>
      <c r="E7" s="28"/>
      <c r="F7" s="28"/>
      <c r="G7" s="28"/>
      <c r="H7" s="28"/>
      <c r="I7" s="28"/>
      <c r="J7" s="28"/>
      <c r="K7" s="28"/>
      <c r="L7" s="28"/>
      <c r="M7" s="28"/>
      <c r="N7" s="28"/>
      <c r="O7" s="28"/>
      <c r="P7" s="51"/>
      <c r="Q7" s="36"/>
      <c r="R7" s="36"/>
      <c r="S7" s="36"/>
      <c r="T7" s="36"/>
      <c r="U7" s="36"/>
      <c r="V7" s="36"/>
      <c r="W7" s="36"/>
      <c r="X7" s="36"/>
      <c r="Y7" s="36"/>
      <c r="Z7" s="36"/>
      <c r="AA7" s="36"/>
      <c r="AB7" s="36"/>
      <c r="AC7" s="59"/>
      <c r="AD7" s="28"/>
      <c r="AE7" s="28"/>
      <c r="AF7" s="28"/>
      <c r="AG7" s="28"/>
      <c r="AH7" s="28"/>
      <c r="AI7" s="28"/>
      <c r="AJ7" s="28"/>
      <c r="AK7" s="28"/>
      <c r="AL7" s="28"/>
      <c r="AM7" s="28"/>
      <c r="AN7" s="51"/>
      <c r="AO7" s="59"/>
      <c r="AP7" s="28"/>
      <c r="AQ7" s="28"/>
      <c r="AR7" s="28"/>
      <c r="AS7" s="28"/>
      <c r="AT7" s="28"/>
      <c r="AU7" s="28"/>
      <c r="AV7" s="28"/>
      <c r="AW7" s="28"/>
      <c r="AX7" s="28"/>
      <c r="AY7" s="28"/>
      <c r="AZ7" s="51"/>
      <c r="BA7" s="3"/>
      <c r="BB7" s="137"/>
      <c r="BC7" s="137"/>
      <c r="BD7" s="137"/>
      <c r="BE7" s="137"/>
      <c r="BF7" s="137"/>
      <c r="BG7" s="137"/>
      <c r="BH7" s="137"/>
      <c r="BI7" s="137"/>
      <c r="BJ7" s="137"/>
      <c r="BK7" s="137"/>
      <c r="BL7" s="137"/>
      <c r="BM7" s="215"/>
      <c r="BN7" s="137"/>
      <c r="BO7" s="137"/>
      <c r="BP7" s="137"/>
      <c r="BQ7" s="137"/>
      <c r="BR7" s="137"/>
      <c r="BS7" s="137"/>
      <c r="BT7" s="137"/>
      <c r="BU7" s="137"/>
      <c r="BV7" s="137"/>
      <c r="BW7" s="137"/>
      <c r="BX7" s="137"/>
    </row>
    <row r="8" spans="2:79" s="40" customFormat="1" ht="14.4" x14ac:dyDescent="0.3">
      <c r="B8" s="323" t="s">
        <v>15</v>
      </c>
      <c r="C8" s="8" t="s">
        <v>35</v>
      </c>
      <c r="D8" s="78">
        <v>0</v>
      </c>
      <c r="E8" s="76">
        <v>0</v>
      </c>
      <c r="F8" s="76">
        <v>0</v>
      </c>
      <c r="G8" s="76">
        <v>0</v>
      </c>
      <c r="H8" s="76">
        <v>0</v>
      </c>
      <c r="I8" s="76">
        <v>0</v>
      </c>
      <c r="J8" s="76">
        <v>5.8900000000000003E-3</v>
      </c>
      <c r="K8" s="76">
        <v>1.5780000000000002E-2</v>
      </c>
      <c r="L8" s="76">
        <v>2.4650000000000002E-2</v>
      </c>
      <c r="M8" s="76">
        <v>3.7530000000000001E-2</v>
      </c>
      <c r="N8" s="76">
        <v>5.5379999999999999E-2</v>
      </c>
      <c r="O8" s="76">
        <v>9.1219999999999996E-2</v>
      </c>
      <c r="P8" s="78">
        <v>0.12398999999999999</v>
      </c>
      <c r="Q8" s="76">
        <v>0.15073999999999999</v>
      </c>
      <c r="R8" s="76">
        <v>0.19340999999999997</v>
      </c>
      <c r="S8" s="76">
        <v>0.23828999999999995</v>
      </c>
      <c r="T8" s="76">
        <v>0.26408999999999994</v>
      </c>
      <c r="U8" s="76">
        <v>0.29094999999999993</v>
      </c>
      <c r="V8" s="76">
        <v>0.30979999999999991</v>
      </c>
      <c r="W8" s="76">
        <v>0.3298799999999999</v>
      </c>
      <c r="X8" s="76">
        <v>0.3547499999999999</v>
      </c>
      <c r="Y8" s="76">
        <v>0.39639999999999992</v>
      </c>
      <c r="Z8" s="76">
        <v>0.42627999999999994</v>
      </c>
      <c r="AA8" s="76">
        <v>0.44214999999999993</v>
      </c>
      <c r="AB8" s="76">
        <v>0.45405999999999991</v>
      </c>
      <c r="AC8" s="77">
        <v>0.45901999999999993</v>
      </c>
      <c r="AD8" s="76">
        <v>0.46397999999999995</v>
      </c>
      <c r="AE8" s="76">
        <v>0.47395999999999994</v>
      </c>
      <c r="AF8" s="76">
        <v>0.48242999999999991</v>
      </c>
      <c r="AG8" s="76">
        <v>0.49687999999999993</v>
      </c>
      <c r="AH8" s="76">
        <v>0.51381999999999994</v>
      </c>
      <c r="AI8" s="76">
        <v>0.52027999999999996</v>
      </c>
      <c r="AJ8" s="76">
        <v>0.52376</v>
      </c>
      <c r="AK8" s="76">
        <v>0.53368000000000004</v>
      </c>
      <c r="AL8" s="76">
        <v>0.54962</v>
      </c>
      <c r="AM8" s="76">
        <v>0.56606000000000001</v>
      </c>
      <c r="AN8" s="78">
        <v>0.57401000000000002</v>
      </c>
      <c r="AO8" s="77">
        <v>0.58550999999999997</v>
      </c>
      <c r="AP8" s="76">
        <v>0.59000999999999992</v>
      </c>
      <c r="AQ8" s="76">
        <v>0.59350999999999987</v>
      </c>
      <c r="AR8" s="76">
        <v>0.59900999999999982</v>
      </c>
      <c r="AS8" s="76">
        <v>0.59900999999999982</v>
      </c>
      <c r="AT8" s="76">
        <v>0.60000999999999982</v>
      </c>
      <c r="AU8" s="76">
        <v>0.60150999999999977</v>
      </c>
      <c r="AV8" s="76">
        <v>0.60150999999999977</v>
      </c>
      <c r="AW8" s="76">
        <v>0.60150999999999977</v>
      </c>
      <c r="AX8" s="76">
        <v>0.60350999999999977</v>
      </c>
      <c r="AY8" s="76">
        <v>0.60900999999999972</v>
      </c>
      <c r="AZ8" s="78">
        <v>0.61300999999999972</v>
      </c>
      <c r="BA8" s="76">
        <v>0.61800999999999973</v>
      </c>
      <c r="BB8" s="76">
        <v>0.62100999999999973</v>
      </c>
      <c r="BC8" s="76">
        <v>0.62800999999999974</v>
      </c>
      <c r="BD8" s="76">
        <v>0.62800999999999974</v>
      </c>
      <c r="BE8" s="76">
        <v>0.62800999999999974</v>
      </c>
      <c r="BF8" s="76">
        <v>0.62800999999999974</v>
      </c>
      <c r="BG8" s="76">
        <v>0.63000999999999974</v>
      </c>
      <c r="BH8" s="76">
        <v>0.63200999999999974</v>
      </c>
      <c r="BI8" s="76">
        <v>0.63400999999999974</v>
      </c>
      <c r="BJ8" s="76">
        <v>0.64100999999999975</v>
      </c>
      <c r="BK8" s="76">
        <v>0.64400999999999975</v>
      </c>
      <c r="BL8" s="76">
        <v>0.6455099999999997</v>
      </c>
      <c r="BM8" s="77">
        <v>0.65750999999999971</v>
      </c>
      <c r="BN8" s="76">
        <v>0.66650999999999971</v>
      </c>
      <c r="BO8" s="76">
        <v>0.66750999999999971</v>
      </c>
      <c r="BP8" s="76">
        <v>0.66950999999999972</v>
      </c>
      <c r="BQ8" s="76">
        <v>0.66950999999999972</v>
      </c>
      <c r="BR8" s="76">
        <v>0.66950999999999972</v>
      </c>
      <c r="BS8" s="76">
        <v>0.67150999999999972</v>
      </c>
      <c r="BT8" s="76">
        <v>0.67150999999999972</v>
      </c>
      <c r="BU8" s="245">
        <v>0.67150999999999972</v>
      </c>
      <c r="BV8" s="245">
        <v>0.67150999999999972</v>
      </c>
      <c r="BW8" s="245">
        <v>0.67150999999999972</v>
      </c>
      <c r="BX8" s="245">
        <v>0.67150999999999972</v>
      </c>
      <c r="BZ8" s="89">
        <f>BX8/BL8-1</f>
        <v>4.0278229616892203E-2</v>
      </c>
    </row>
    <row r="9" spans="2:79" x14ac:dyDescent="0.25">
      <c r="B9" s="323"/>
      <c r="C9" s="83"/>
      <c r="D9" s="51"/>
      <c r="E9" s="68"/>
      <c r="F9" s="68"/>
      <c r="G9" s="68"/>
      <c r="H9" s="68"/>
      <c r="I9" s="68"/>
      <c r="J9" s="68"/>
      <c r="K9" s="68"/>
      <c r="L9" s="68"/>
      <c r="M9" s="68"/>
      <c r="N9" s="68"/>
      <c r="O9" s="68"/>
      <c r="P9" s="67"/>
      <c r="Q9" s="68"/>
      <c r="R9" s="68"/>
      <c r="S9" s="68"/>
      <c r="T9" s="68"/>
      <c r="U9" s="68"/>
      <c r="V9" s="68"/>
      <c r="W9" s="68"/>
      <c r="X9" s="68"/>
      <c r="Y9" s="68"/>
      <c r="Z9" s="68"/>
      <c r="AA9" s="68"/>
      <c r="AB9" s="68"/>
      <c r="AC9" s="69"/>
      <c r="AD9" s="68"/>
      <c r="AE9" s="68"/>
      <c r="AF9" s="68"/>
      <c r="AG9" s="68"/>
      <c r="AH9" s="68"/>
      <c r="AI9" s="68"/>
      <c r="AJ9" s="68"/>
      <c r="AK9" s="68"/>
      <c r="AL9" s="68"/>
      <c r="AM9" s="68"/>
      <c r="AN9" s="67"/>
      <c r="AO9" s="69"/>
      <c r="AP9" s="68"/>
      <c r="AQ9" s="68"/>
      <c r="AR9" s="68"/>
      <c r="AS9" s="68"/>
      <c r="AT9" s="68"/>
      <c r="AU9" s="68"/>
      <c r="AV9" s="68"/>
      <c r="AW9" s="68"/>
      <c r="AX9" s="68"/>
      <c r="AY9" s="68"/>
      <c r="AZ9" s="67"/>
      <c r="BA9" s="68"/>
      <c r="BB9" s="138"/>
      <c r="BC9" s="138"/>
      <c r="BD9" s="138"/>
      <c r="BE9" s="138"/>
      <c r="BF9" s="138"/>
      <c r="BG9" s="138"/>
      <c r="BH9" s="138"/>
      <c r="BI9" s="138"/>
      <c r="BJ9" s="138"/>
      <c r="BK9" s="138"/>
      <c r="BL9" s="138"/>
      <c r="BM9" s="216"/>
      <c r="BN9" s="138"/>
      <c r="BO9" s="138"/>
      <c r="BP9" s="138"/>
      <c r="BQ9" s="138"/>
      <c r="BR9" s="138"/>
      <c r="BS9" s="138"/>
      <c r="BT9" s="138"/>
      <c r="BU9" s="138"/>
      <c r="BV9" s="138"/>
      <c r="BW9" s="138"/>
      <c r="BX9" s="138"/>
      <c r="BY9" s="34"/>
      <c r="BZ9" s="89"/>
    </row>
    <row r="10" spans="2:79" x14ac:dyDescent="0.25">
      <c r="B10" s="323"/>
      <c r="C10" s="47" t="s">
        <v>27</v>
      </c>
      <c r="D10" s="28"/>
      <c r="E10" s="69"/>
      <c r="F10" s="68"/>
      <c r="G10" s="68"/>
      <c r="H10" s="68"/>
      <c r="I10" s="68"/>
      <c r="J10" s="68"/>
      <c r="K10" s="68"/>
      <c r="L10" s="68"/>
      <c r="M10" s="68"/>
      <c r="N10" s="68"/>
      <c r="O10" s="68"/>
      <c r="P10" s="67"/>
      <c r="Q10" s="68"/>
      <c r="R10" s="68"/>
      <c r="S10" s="68"/>
      <c r="T10" s="68"/>
      <c r="U10" s="68"/>
      <c r="V10" s="68"/>
      <c r="W10" s="68"/>
      <c r="X10" s="68"/>
      <c r="Y10" s="68"/>
      <c r="Z10" s="68"/>
      <c r="AA10" s="68"/>
      <c r="AB10" s="68"/>
      <c r="AC10" s="69"/>
      <c r="AD10" s="68"/>
      <c r="AE10" s="68"/>
      <c r="AF10" s="68"/>
      <c r="AG10" s="68"/>
      <c r="AH10" s="68"/>
      <c r="AI10" s="68"/>
      <c r="AJ10" s="68"/>
      <c r="AK10" s="68"/>
      <c r="AL10" s="68"/>
      <c r="AM10" s="68"/>
      <c r="AN10" s="67"/>
      <c r="AO10" s="69"/>
      <c r="AP10" s="68"/>
      <c r="AQ10" s="68"/>
      <c r="AR10" s="68"/>
      <c r="AS10" s="68"/>
      <c r="AT10" s="68"/>
      <c r="AU10" s="68"/>
      <c r="AV10" s="68"/>
      <c r="AW10" s="68"/>
      <c r="AX10" s="68"/>
      <c r="AY10" s="68"/>
      <c r="AZ10" s="67"/>
      <c r="BB10" s="138"/>
      <c r="BH10" s="68"/>
      <c r="BI10" s="68"/>
      <c r="BJ10" s="68"/>
      <c r="BK10" s="68"/>
      <c r="BL10" s="68"/>
      <c r="BM10" s="63"/>
      <c r="BN10" s="68"/>
      <c r="BO10" s="68"/>
      <c r="BP10" s="68"/>
      <c r="BQ10" s="68"/>
      <c r="BR10" s="68"/>
      <c r="BT10" s="68"/>
      <c r="BU10" s="47"/>
      <c r="BV10" s="47"/>
      <c r="BW10" s="47"/>
      <c r="BX10" s="47" t="s">
        <v>27</v>
      </c>
      <c r="BZ10" s="89"/>
    </row>
    <row r="11" spans="2:79" x14ac:dyDescent="0.25">
      <c r="B11" s="323"/>
      <c r="C11" s="83"/>
      <c r="D11" s="28"/>
      <c r="E11" s="69"/>
      <c r="F11" s="68"/>
      <c r="G11" s="68"/>
      <c r="H11" s="68"/>
      <c r="I11" s="68"/>
      <c r="J11" s="68"/>
      <c r="K11" s="68"/>
      <c r="L11" s="68"/>
      <c r="M11" s="68"/>
      <c r="N11" s="68"/>
      <c r="O11" s="68"/>
      <c r="P11" s="67"/>
      <c r="Q11" s="68"/>
      <c r="R11" s="68"/>
      <c r="S11" s="68"/>
      <c r="T11" s="68"/>
      <c r="U11" s="68"/>
      <c r="V11" s="68"/>
      <c r="W11" s="68"/>
      <c r="X11" s="68"/>
      <c r="Y11" s="68"/>
      <c r="Z11" s="68"/>
      <c r="AA11" s="68"/>
      <c r="AB11" s="68"/>
      <c r="AC11" s="69"/>
      <c r="AD11" s="68"/>
      <c r="AE11" s="68"/>
      <c r="AF11" s="68"/>
      <c r="AG11" s="68"/>
      <c r="AH11" s="68"/>
      <c r="AI11" s="68"/>
      <c r="AJ11" s="68"/>
      <c r="AK11" s="68"/>
      <c r="AL11" s="68"/>
      <c r="AM11" s="68"/>
      <c r="AN11" s="67"/>
      <c r="AO11" s="69"/>
      <c r="AP11" s="68"/>
      <c r="AQ11" s="68"/>
      <c r="AR11" s="68"/>
      <c r="AS11" s="68"/>
      <c r="AT11" s="68"/>
      <c r="AU11" s="68"/>
      <c r="AV11" s="68"/>
      <c r="AW11" s="68"/>
      <c r="AX11" s="68"/>
      <c r="AY11" s="68"/>
      <c r="AZ11" s="67"/>
      <c r="BA11" s="68"/>
      <c r="BB11" s="138"/>
      <c r="BC11" s="138"/>
      <c r="BD11" s="138"/>
      <c r="BE11" s="138"/>
      <c r="BF11" s="138"/>
      <c r="BG11" s="138"/>
      <c r="BH11" s="138"/>
      <c r="BI11" s="138"/>
      <c r="BJ11" s="138"/>
      <c r="BK11" s="138"/>
      <c r="BL11" s="138"/>
      <c r="BM11" s="216"/>
      <c r="BN11" s="138"/>
      <c r="BO11" s="138"/>
      <c r="BP11" s="138"/>
      <c r="BQ11" s="138"/>
      <c r="BR11" s="138"/>
      <c r="BS11" s="138"/>
      <c r="BT11" s="138"/>
      <c r="BU11" s="138"/>
      <c r="BV11" s="138"/>
      <c r="BW11" s="138"/>
      <c r="BX11" s="138"/>
      <c r="BZ11" s="89"/>
    </row>
    <row r="12" spans="2:79" ht="13.8" thickBot="1" x14ac:dyDescent="0.3">
      <c r="B12" s="324"/>
      <c r="C12" s="84" t="s">
        <v>35</v>
      </c>
      <c r="D12" s="37">
        <v>0</v>
      </c>
      <c r="E12" s="61">
        <v>0</v>
      </c>
      <c r="F12" s="37">
        <v>0</v>
      </c>
      <c r="G12" s="37">
        <v>0</v>
      </c>
      <c r="H12" s="37">
        <v>0</v>
      </c>
      <c r="I12" s="37">
        <v>0</v>
      </c>
      <c r="J12" s="37">
        <v>6</v>
      </c>
      <c r="K12" s="37">
        <v>16</v>
      </c>
      <c r="L12" s="37">
        <v>25</v>
      </c>
      <c r="M12" s="37">
        <v>38</v>
      </c>
      <c r="N12" s="37">
        <v>56</v>
      </c>
      <c r="O12" s="37">
        <v>92</v>
      </c>
      <c r="P12" s="53">
        <v>125</v>
      </c>
      <c r="Q12" s="37">
        <v>152</v>
      </c>
      <c r="R12" s="37">
        <v>196</v>
      </c>
      <c r="S12" s="37">
        <v>241</v>
      </c>
      <c r="T12" s="37">
        <v>266</v>
      </c>
      <c r="U12" s="37">
        <v>293</v>
      </c>
      <c r="V12" s="37">
        <v>312</v>
      </c>
      <c r="W12" s="37">
        <v>332</v>
      </c>
      <c r="X12" s="37">
        <v>357</v>
      </c>
      <c r="Y12" s="37">
        <v>399</v>
      </c>
      <c r="Z12" s="37">
        <v>428</v>
      </c>
      <c r="AA12" s="37">
        <v>444</v>
      </c>
      <c r="AB12" s="37">
        <v>456</v>
      </c>
      <c r="AC12" s="61">
        <v>461</v>
      </c>
      <c r="AD12" s="37">
        <v>466</v>
      </c>
      <c r="AE12" s="37">
        <v>476</v>
      </c>
      <c r="AF12" s="37">
        <v>484</v>
      </c>
      <c r="AG12" s="37">
        <v>496</v>
      </c>
      <c r="AH12" s="37">
        <v>513</v>
      </c>
      <c r="AI12" s="37">
        <v>519</v>
      </c>
      <c r="AJ12" s="37">
        <v>522</v>
      </c>
      <c r="AK12" s="37">
        <v>532</v>
      </c>
      <c r="AL12" s="37">
        <v>547</v>
      </c>
      <c r="AM12" s="37">
        <v>561</v>
      </c>
      <c r="AN12" s="53">
        <v>569</v>
      </c>
      <c r="AO12" s="61">
        <v>580</v>
      </c>
      <c r="AP12" s="37">
        <v>584</v>
      </c>
      <c r="AQ12" s="37">
        <v>587</v>
      </c>
      <c r="AR12" s="37">
        <v>592</v>
      </c>
      <c r="AS12" s="37">
        <v>592</v>
      </c>
      <c r="AT12" s="37">
        <v>593</v>
      </c>
      <c r="AU12" s="37">
        <v>594</v>
      </c>
      <c r="AV12" s="37">
        <v>594</v>
      </c>
      <c r="AW12" s="37">
        <v>594</v>
      </c>
      <c r="AX12" s="37">
        <v>596</v>
      </c>
      <c r="AY12" s="37">
        <v>600</v>
      </c>
      <c r="AZ12" s="53">
        <v>603</v>
      </c>
      <c r="BA12" s="37">
        <v>608</v>
      </c>
      <c r="BB12" s="37">
        <v>610</v>
      </c>
      <c r="BC12" s="37">
        <v>615</v>
      </c>
      <c r="BD12" s="37">
        <v>615</v>
      </c>
      <c r="BE12" s="37">
        <v>615</v>
      </c>
      <c r="BF12" s="37">
        <v>615</v>
      </c>
      <c r="BG12" s="37">
        <v>617</v>
      </c>
      <c r="BH12" s="37">
        <v>619</v>
      </c>
      <c r="BI12" s="37">
        <v>621</v>
      </c>
      <c r="BJ12" s="37">
        <v>625</v>
      </c>
      <c r="BK12" s="37">
        <v>628</v>
      </c>
      <c r="BL12" s="37">
        <v>629</v>
      </c>
      <c r="BM12" s="61">
        <v>636</v>
      </c>
      <c r="BN12" s="37">
        <v>643</v>
      </c>
      <c r="BO12" s="37">
        <v>644</v>
      </c>
      <c r="BP12" s="37">
        <v>646</v>
      </c>
      <c r="BQ12" s="37">
        <v>646</v>
      </c>
      <c r="BR12" s="37">
        <v>646</v>
      </c>
      <c r="BS12" s="37">
        <v>647</v>
      </c>
      <c r="BT12" s="37">
        <v>647</v>
      </c>
      <c r="BU12" s="246">
        <v>647</v>
      </c>
      <c r="BV12" s="246">
        <v>647</v>
      </c>
      <c r="BW12" s="246">
        <v>647</v>
      </c>
      <c r="BX12" s="246">
        <v>647</v>
      </c>
      <c r="BZ12" s="89">
        <f>BX12/BL12-1</f>
        <v>2.8616852146263971E-2</v>
      </c>
    </row>
    <row r="13" spans="2:79" ht="24" customHeight="1" thickTop="1" x14ac:dyDescent="0.25">
      <c r="BY13" s="34"/>
    </row>
    <row r="14" spans="2:79" x14ac:dyDescent="0.25">
      <c r="B14" s="19" t="s">
        <v>31</v>
      </c>
      <c r="C14" s="9"/>
      <c r="D14" s="29"/>
      <c r="E14" s="29"/>
      <c r="F14" s="29"/>
      <c r="G14" s="29"/>
      <c r="H14" s="32"/>
      <c r="I14" s="32"/>
      <c r="J14" s="32"/>
      <c r="K14" s="32"/>
      <c r="L14" s="32"/>
      <c r="Q14" s="29"/>
      <c r="R14" s="29"/>
      <c r="S14" s="29"/>
      <c r="T14" s="32"/>
      <c r="U14" s="32"/>
      <c r="V14" s="32"/>
      <c r="W14" s="32"/>
      <c r="X14" s="32"/>
      <c r="AC14" s="29"/>
      <c r="AD14" s="29"/>
      <c r="AE14" s="29"/>
      <c r="AF14" s="32"/>
      <c r="AG14" s="32"/>
      <c r="AH14" s="32"/>
      <c r="AI14" s="32"/>
      <c r="AJ14" s="32"/>
      <c r="BY14" s="34"/>
    </row>
    <row r="15" spans="2:79" x14ac:dyDescent="0.25">
      <c r="B15" s="1" t="s">
        <v>39</v>
      </c>
      <c r="C15" s="9"/>
      <c r="D15" s="29"/>
      <c r="E15" s="29"/>
      <c r="F15" s="29"/>
      <c r="G15" s="29"/>
      <c r="H15" s="32"/>
      <c r="I15" s="32"/>
      <c r="J15" s="32"/>
      <c r="K15" s="32"/>
      <c r="L15" s="32"/>
      <c r="Q15" s="29"/>
      <c r="R15" s="29"/>
      <c r="S15" s="29"/>
      <c r="T15" s="32"/>
      <c r="U15" s="32"/>
      <c r="V15" s="32"/>
      <c r="W15" s="32"/>
      <c r="X15" s="32"/>
      <c r="AC15" s="29"/>
      <c r="AD15" s="29"/>
      <c r="AE15" s="29"/>
      <c r="AF15" s="32"/>
      <c r="AG15" s="32"/>
      <c r="AH15" s="32"/>
      <c r="AI15" s="32"/>
      <c r="AJ15" s="32"/>
    </row>
    <row r="16" spans="2:79" x14ac:dyDescent="0.25">
      <c r="B16" s="10"/>
      <c r="C16" s="9"/>
      <c r="D16" s="29"/>
      <c r="E16" s="29"/>
      <c r="F16" s="29"/>
      <c r="G16" s="29"/>
      <c r="H16" s="29"/>
      <c r="I16" s="29"/>
      <c r="J16" s="29"/>
      <c r="K16" s="29"/>
      <c r="L16" s="29"/>
      <c r="M16" s="30"/>
      <c r="N16" s="30"/>
      <c r="O16" s="31"/>
      <c r="P16" s="30"/>
      <c r="Q16" s="29"/>
      <c r="R16" s="29"/>
      <c r="S16" s="29"/>
      <c r="T16" s="29"/>
      <c r="U16" s="29"/>
      <c r="V16" s="29"/>
      <c r="W16" s="29"/>
      <c r="X16" s="29"/>
      <c r="Y16" s="30"/>
      <c r="Z16" s="30"/>
      <c r="AA16" s="31"/>
      <c r="AB16" s="30"/>
      <c r="AC16" s="29"/>
      <c r="AD16" s="29"/>
      <c r="AE16" s="29"/>
      <c r="AF16" s="29"/>
      <c r="AG16" s="29"/>
      <c r="AH16" s="29"/>
      <c r="AI16" s="29"/>
      <c r="AJ16" s="29"/>
      <c r="AK16" s="30"/>
      <c r="AL16" s="30"/>
      <c r="AM16" s="31"/>
      <c r="AN16" s="30"/>
    </row>
    <row r="17" spans="2:77" x14ac:dyDescent="0.25">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row>
    <row r="18" spans="2:77" x14ac:dyDescent="0.25">
      <c r="B18" s="11"/>
      <c r="C18" s="9"/>
      <c r="D18" s="29"/>
      <c r="E18" s="29"/>
      <c r="F18" s="29"/>
      <c r="G18" s="29"/>
      <c r="H18" s="29"/>
      <c r="I18" s="29"/>
      <c r="J18" s="29"/>
      <c r="K18" s="29"/>
      <c r="L18" s="29"/>
      <c r="M18" s="30"/>
      <c r="N18" s="30"/>
      <c r="O18" s="31"/>
      <c r="P18" s="30"/>
      <c r="Q18" s="29"/>
      <c r="R18" s="29"/>
      <c r="S18" s="29"/>
      <c r="T18" s="29"/>
      <c r="U18" s="29"/>
      <c r="V18" s="29"/>
      <c r="W18" s="29"/>
      <c r="X18" s="29"/>
      <c r="Y18" s="30"/>
      <c r="Z18" s="30"/>
      <c r="AA18" s="31"/>
      <c r="AB18" s="30"/>
      <c r="AC18" s="29"/>
      <c r="AD18" s="29"/>
      <c r="AE18" s="29"/>
      <c r="AF18" s="29"/>
      <c r="AG18" s="29"/>
      <c r="AH18" s="29"/>
      <c r="AI18" s="29"/>
      <c r="AJ18" s="29"/>
      <c r="AK18" s="30"/>
      <c r="AL18" s="30"/>
      <c r="AM18" s="31"/>
      <c r="AN18" s="30"/>
    </row>
    <row r="19" spans="2:77" x14ac:dyDescent="0.25">
      <c r="B19" s="11"/>
      <c r="C19" s="9"/>
      <c r="D19" s="29"/>
      <c r="E19" s="29"/>
      <c r="F19" s="29"/>
      <c r="G19" s="29"/>
      <c r="H19" s="29"/>
      <c r="I19" s="29"/>
      <c r="J19" s="29"/>
      <c r="K19" s="29"/>
      <c r="L19" s="29"/>
      <c r="M19" s="30"/>
      <c r="N19" s="30"/>
      <c r="O19" s="31"/>
      <c r="P19" s="30"/>
      <c r="Q19" s="29"/>
      <c r="R19" s="29"/>
      <c r="S19" s="29"/>
      <c r="T19" s="29"/>
      <c r="U19" s="29"/>
      <c r="V19" s="29"/>
      <c r="W19" s="29"/>
      <c r="X19" s="29"/>
      <c r="Y19" s="30"/>
      <c r="Z19" s="30"/>
      <c r="AA19" s="31"/>
      <c r="AB19" s="30"/>
      <c r="AC19" s="29"/>
      <c r="AD19" s="29"/>
      <c r="AE19" s="29"/>
      <c r="AF19" s="29"/>
      <c r="AG19" s="29"/>
      <c r="AH19" s="29"/>
      <c r="AI19" s="29"/>
      <c r="AJ19" s="29"/>
      <c r="AK19" s="30"/>
      <c r="AL19" s="30"/>
      <c r="AM19" s="31"/>
      <c r="AN19" s="30"/>
    </row>
    <row r="20" spans="2:77" x14ac:dyDescent="0.25">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6"/>
      <c r="AJ20" s="326"/>
      <c r="AK20" s="326"/>
      <c r="AL20" s="326"/>
      <c r="AM20" s="326"/>
      <c r="AN20" s="326"/>
    </row>
    <row r="21" spans="2:77" x14ac:dyDescent="0.25">
      <c r="B21" s="12"/>
      <c r="C21" s="9"/>
      <c r="D21" s="29"/>
      <c r="E21" s="29"/>
      <c r="F21" s="29"/>
      <c r="G21" s="29"/>
      <c r="H21" s="29"/>
      <c r="I21" s="29"/>
      <c r="J21" s="29"/>
      <c r="K21" s="29"/>
      <c r="L21" s="29"/>
      <c r="M21" s="30"/>
      <c r="N21" s="30"/>
      <c r="O21" s="31"/>
      <c r="P21" s="30"/>
      <c r="Q21" s="29"/>
      <c r="R21" s="29"/>
      <c r="S21" s="29"/>
      <c r="T21" s="29"/>
      <c r="U21" s="29"/>
      <c r="V21" s="29"/>
      <c r="W21" s="29"/>
      <c r="X21" s="29"/>
      <c r="Y21" s="30"/>
      <c r="Z21" s="30"/>
      <c r="AA21" s="31"/>
      <c r="AB21" s="30"/>
      <c r="AC21" s="29"/>
      <c r="AD21" s="29"/>
      <c r="AE21" s="29"/>
      <c r="AF21" s="29"/>
      <c r="AG21" s="29"/>
      <c r="AH21" s="29"/>
      <c r="AI21" s="29"/>
      <c r="AJ21" s="29"/>
      <c r="AK21" s="30"/>
      <c r="AL21" s="30"/>
      <c r="AM21" s="31"/>
      <c r="AN21" s="30"/>
    </row>
    <row r="22" spans="2:77" x14ac:dyDescent="0.25">
      <c r="B22" s="327"/>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row>
    <row r="23" spans="2:77" x14ac:dyDescent="0.25">
      <c r="B23" s="9"/>
      <c r="C23" s="9"/>
      <c r="D23" s="29"/>
      <c r="E23" s="29"/>
      <c r="F23" s="29"/>
      <c r="G23" s="29"/>
      <c r="H23" s="29"/>
      <c r="I23" s="29"/>
      <c r="J23" s="29"/>
      <c r="K23" s="29"/>
      <c r="L23" s="29"/>
      <c r="M23" s="30"/>
      <c r="N23" s="30"/>
      <c r="O23" s="31"/>
      <c r="P23" s="30"/>
      <c r="Q23" s="29"/>
      <c r="R23" s="29"/>
      <c r="S23" s="29"/>
      <c r="T23" s="29"/>
      <c r="U23" s="29"/>
      <c r="V23" s="29"/>
      <c r="W23" s="29"/>
      <c r="X23" s="29"/>
      <c r="Y23" s="30"/>
      <c r="Z23" s="30"/>
      <c r="AA23" s="31"/>
      <c r="AB23" s="30"/>
      <c r="AC23" s="29"/>
      <c r="AD23" s="29"/>
      <c r="AE23" s="29"/>
      <c r="AF23" s="29"/>
      <c r="AG23" s="29"/>
      <c r="AH23" s="29"/>
      <c r="AI23" s="29"/>
      <c r="AJ23" s="29"/>
      <c r="AK23" s="30"/>
      <c r="AL23" s="30"/>
      <c r="AM23" s="31"/>
      <c r="AN23" s="30"/>
    </row>
    <row r="24" spans="2:77" x14ac:dyDescent="0.25">
      <c r="B24" s="314"/>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row>
    <row r="25" spans="2:77" ht="12.75" customHeight="1" x14ac:dyDescent="0.25">
      <c r="B25" s="9"/>
      <c r="C25" s="9"/>
      <c r="D25" s="29"/>
      <c r="E25" s="29"/>
      <c r="F25" s="29"/>
      <c r="G25" s="29"/>
      <c r="H25" s="29"/>
      <c r="I25" s="29"/>
      <c r="J25" s="29"/>
      <c r="K25" s="29"/>
      <c r="L25" s="29"/>
      <c r="M25" s="29"/>
      <c r="N25" s="29"/>
      <c r="O25" s="33"/>
      <c r="P25" s="29"/>
      <c r="Q25" s="29"/>
      <c r="R25" s="29"/>
      <c r="S25" s="29"/>
      <c r="T25" s="29"/>
      <c r="U25" s="29"/>
      <c r="V25" s="29"/>
      <c r="W25" s="29"/>
      <c r="X25" s="29"/>
      <c r="Y25" s="29"/>
      <c r="Z25" s="29"/>
      <c r="AA25" s="33"/>
      <c r="AB25" s="29"/>
      <c r="AC25" s="29"/>
      <c r="AD25" s="29"/>
      <c r="AE25" s="29"/>
      <c r="AF25" s="29"/>
      <c r="AG25" s="29"/>
      <c r="AH25" s="29"/>
      <c r="AI25" s="29"/>
      <c r="AJ25" s="29"/>
      <c r="AK25" s="29"/>
      <c r="AL25" s="29"/>
      <c r="AM25" s="33"/>
      <c r="AN25" s="29"/>
    </row>
    <row r="26" spans="2:77" x14ac:dyDescent="0.25">
      <c r="B26" s="9"/>
      <c r="C26" s="9"/>
      <c r="D26" s="29"/>
      <c r="E26" s="29"/>
      <c r="F26" s="29"/>
      <c r="G26" s="29"/>
      <c r="H26" s="29"/>
      <c r="I26" s="29"/>
      <c r="J26" s="29"/>
      <c r="K26" s="29"/>
      <c r="L26" s="29"/>
      <c r="M26" s="29"/>
      <c r="N26" s="29"/>
      <c r="O26" s="33"/>
      <c r="P26" s="29"/>
      <c r="Q26" s="29"/>
      <c r="R26" s="29"/>
      <c r="S26" s="29"/>
      <c r="T26" s="29"/>
      <c r="U26" s="29"/>
      <c r="V26" s="29"/>
      <c r="W26" s="29"/>
      <c r="X26" s="29"/>
      <c r="Y26" s="29"/>
      <c r="Z26" s="29"/>
      <c r="AA26" s="33"/>
      <c r="AB26" s="29"/>
      <c r="AC26" s="29"/>
      <c r="AD26" s="29"/>
      <c r="AE26" s="29"/>
      <c r="AF26" s="29"/>
      <c r="AG26" s="29"/>
      <c r="AH26" s="29"/>
      <c r="AI26" s="29"/>
      <c r="AJ26" s="29"/>
      <c r="AK26" s="29"/>
      <c r="AL26" s="29"/>
      <c r="AM26" s="33"/>
      <c r="AN26" s="29"/>
    </row>
    <row r="27" spans="2:77" s="22" customFormat="1" ht="12.75" customHeight="1" x14ac:dyDescent="0.25">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BY27" s="1"/>
    </row>
    <row r="28" spans="2:77" s="22" customFormat="1" x14ac:dyDescent="0.25">
      <c r="B28" s="1"/>
      <c r="C28" s="1"/>
      <c r="BY28" s="1"/>
    </row>
    <row r="29" spans="2:77" s="22" customFormat="1" x14ac:dyDescent="0.25">
      <c r="B29" s="1"/>
      <c r="C29" s="1"/>
      <c r="BY29" s="1"/>
    </row>
    <row r="30" spans="2:77" s="22" customFormat="1" ht="30.75" customHeight="1" x14ac:dyDescent="0.25">
      <c r="B30" s="1"/>
      <c r="C30" s="1"/>
      <c r="BY30" s="1"/>
    </row>
  </sheetData>
  <mergeCells count="16">
    <mergeCell ref="BM3:BX3"/>
    <mergeCell ref="CA3:CA4"/>
    <mergeCell ref="BZ3:BZ4"/>
    <mergeCell ref="B27:AN27"/>
    <mergeCell ref="D3:D4"/>
    <mergeCell ref="Q3:AB3"/>
    <mergeCell ref="AC3:AN3"/>
    <mergeCell ref="AO3:AZ3"/>
    <mergeCell ref="B8:B12"/>
    <mergeCell ref="E3:P3"/>
    <mergeCell ref="B17:AN17"/>
    <mergeCell ref="B20:AH20"/>
    <mergeCell ref="AI20:AN20"/>
    <mergeCell ref="B22:AN22"/>
    <mergeCell ref="B24:AN24"/>
    <mergeCell ref="BA3:BL3"/>
  </mergeCells>
  <pageMargins left="0.23622047244094491" right="0.23622047244094491" top="0.74803149606299213" bottom="0.74803149606299213" header="0.31496062992125984" footer="0.31496062992125984"/>
  <pageSetup paperSize="9" scale="65" fitToHeight="0" orientation="landscape" r:id="rId1"/>
  <headerFooter>
    <oddHeader>&amp;LFEED-IN TARIFFS: Commissioned Installations by Month&amp;RCumulative Micro CHP FIT Deploy</oddHeader>
    <oddFooter>&amp;Lhttps://www.gov.uk/government/statistics/monthly-small-scale-renewable-deployment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 Sensitive</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DECCFCSJ-322-674</_dlc_DocId>
    <_dlc_DocIdUrl xmlns="f7e53c2a-c5c2-4bbb-ab47-6d506cb60401">
      <Url>https://edrms.decc.gsi.gov.uk/FCS/dw/FITS/_layouts/15/DocIdRedir.aspx?ID=DECCFCSJ-322-674</Url>
      <Description>DECCFCSJ-322-674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2451983A086C2B43B36C109062F67532" ma:contentTypeVersion="3" ma:contentTypeDescription="DECC Microsoft Excel Spreadsheet Content Type" ma:contentTypeScope="" ma:versionID="bea1f7416b64b373301df731cab11d6f">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fd6b3f7c75c204142ee576062defe3d1"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c6981cf-ca77-4d25-a722-9ba9d442762a" ContentTypeId="0x01010020B27A3BB4AD4E469BDEA344273B4F2202"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6DB906E-B246-4FA3-8B13-B6643E7BF7C9}">
  <ds:schemaRefs>
    <ds:schemaRef ds:uri="http://schemas.openxmlformats.org/package/2006/metadata/core-properties"/>
    <ds:schemaRef ds:uri="http://schemas.microsoft.com/sharepoint/v3"/>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terms/"/>
    <ds:schemaRef ds:uri="f7e53c2a-c5c2-4bbb-ab47-6d506cb60401"/>
    <ds:schemaRef ds:uri="http://www.w3.org/XML/1998/namespace"/>
    <ds:schemaRef ds:uri="http://purl.org/dc/dcmitype/"/>
  </ds:schemaRefs>
</ds:datastoreItem>
</file>

<file path=customXml/itemProps2.xml><?xml version="1.0" encoding="utf-8"?>
<ds:datastoreItem xmlns:ds="http://schemas.openxmlformats.org/officeDocument/2006/customXml" ds:itemID="{07131C17-5050-4E16-BBA3-E309995F558D}">
  <ds:schemaRefs>
    <ds:schemaRef ds:uri="http://schemas.microsoft.com/sharepoint/v3/contenttype/forms"/>
  </ds:schemaRefs>
</ds:datastoreItem>
</file>

<file path=customXml/itemProps3.xml><?xml version="1.0" encoding="utf-8"?>
<ds:datastoreItem xmlns:ds="http://schemas.openxmlformats.org/officeDocument/2006/customXml" ds:itemID="{461D63A5-8B7A-44DF-8EB9-B60B1B5F3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DB101D-E7CF-4573-B822-C3817B322ADA}">
  <ds:schemaRefs>
    <ds:schemaRef ds:uri="Microsoft.SharePoint.Taxonomy.ContentTypeSync"/>
  </ds:schemaRefs>
</ds:datastoreItem>
</file>

<file path=customXml/itemProps5.xml><?xml version="1.0" encoding="utf-8"?>
<ds:datastoreItem xmlns:ds="http://schemas.openxmlformats.org/officeDocument/2006/customXml" ds:itemID="{7563B72B-40E7-4DF5-82CD-A4047FB586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Highlights</vt:lpstr>
      <vt:lpstr>Overall FIT by Tech</vt:lpstr>
      <vt:lpstr>Cumulative PV FIT Deploy</vt:lpstr>
      <vt:lpstr>Cumulative Hydro FIT Deploy</vt:lpstr>
      <vt:lpstr>Cumulative Wind FIT Deploy</vt:lpstr>
      <vt:lpstr>Cumulative AD FIT Deploy</vt:lpstr>
      <vt:lpstr>Cumulative Micro CHP FIT Deploy</vt:lpstr>
      <vt:lpstr>Highlights!Print_Area</vt:lpstr>
      <vt:lpstr>'Cumulative AD FIT Deploy'!Print_Titles</vt:lpstr>
      <vt:lpstr>'Cumulative Hydro FIT Deploy'!Print_Titles</vt:lpstr>
      <vt:lpstr>'Cumulative Micro CHP FIT Deploy'!Print_Titles</vt:lpstr>
      <vt:lpstr>'Cumulative PV FIT Deploy'!Print_Titles</vt:lpstr>
      <vt:lpstr>'Cumulative Wind FIT Deploy'!Print_Titles</vt:lpstr>
      <vt:lpstr>'Overall FIT by Tech'!Print_Titles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Migo Ellen</dc:creator>
  <cp:lastModifiedBy>Migo Ellen (Analysis)</cp:lastModifiedBy>
  <cp:lastPrinted>2016-01-15T11:38:55Z</cp:lastPrinted>
  <dcterms:created xsi:type="dcterms:W3CDTF">2013-05-08T13:40:42Z</dcterms:created>
  <dcterms:modified xsi:type="dcterms:W3CDTF">2016-01-20T08:53:33Z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0x01010020B27A3BB4AD4E469BDEA344273B4F2202002451983A086C2B43B36C109062F67532</vt:lpwstr>
  </property>
  <property fmtid="{D5CDD505-2E9C-101B-9397-08002B2CF9AE}" pid="3" name="_dlc_DocIdItemGuid">
    <vt:lpwstr>26376f96-fd38-431c-b0b2-4f9997bd9a5f</vt:lpwstr>
  </property>
</Properties>
</file>