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1720" windowHeight="11820"/>
  </bookViews>
  <sheets>
    <sheet name="Summary" sheetId="1" r:id="rId1"/>
    <sheet name="Change over the SR" sheetId="2" r:id="rId2"/>
    <sheet name="2016-17" sheetId="3" r:id="rId3"/>
    <sheet name="2017-18" sheetId="4" r:id="rId4"/>
    <sheet name="2018-19" sheetId="5" r:id="rId5"/>
    <sheet name="2019-20" sheetId="6" r:id="rId6"/>
  </sheets>
  <externalReferences>
    <externalReference r:id="rId7"/>
  </externalReferences>
  <definedNames>
    <definedName name="_xlnm.Print_Area" localSheetId="5">'2019-20'!$A$1:$L$396</definedName>
    <definedName name="_xlnm.Print_Titles" localSheetId="2">'2016-17'!$5:$8</definedName>
    <definedName name="_xlnm.Print_Titles" localSheetId="3">'2017-18'!$5:$8</definedName>
    <definedName name="_xlnm.Print_Titles" localSheetId="4">'2018-19'!$5:$8</definedName>
    <definedName name="_xlnm.Print_Titles" localSheetId="5">'2019-20'!$5:$8</definedName>
    <definedName name="_xlnm.Print_Titles" localSheetId="1">'Change over the SR'!$5:$8</definedName>
  </definedNames>
  <calcPr calcId="145621"/>
</workbook>
</file>

<file path=xl/calcChain.xml><?xml version="1.0" encoding="utf-8"?>
<calcChain xmlns="http://schemas.openxmlformats.org/spreadsheetml/2006/main">
  <c r="H4" i="1" l="1"/>
  <c r="B23" i="1" s="1"/>
  <c r="C10" i="1" l="1"/>
  <c r="P3" i="2"/>
  <c r="O3" i="2"/>
  <c r="N3" i="2"/>
  <c r="M3" i="2"/>
  <c r="L3" i="2"/>
  <c r="K3" i="2"/>
  <c r="J3" i="2"/>
  <c r="J3" i="4"/>
  <c r="I3" i="4"/>
  <c r="H3" i="4"/>
  <c r="G3" i="4"/>
  <c r="F3" i="4"/>
  <c r="N3" i="3"/>
  <c r="M3" i="3"/>
  <c r="L3" i="3"/>
  <c r="K3" i="3"/>
  <c r="J3" i="3"/>
  <c r="G3" i="3"/>
  <c r="F3" i="3"/>
  <c r="E3" i="3"/>
  <c r="D3" i="3"/>
  <c r="G3" i="2"/>
  <c r="F3" i="2"/>
  <c r="E3" i="2"/>
  <c r="D3" i="2"/>
  <c r="L2" i="4" l="1"/>
  <c r="K2" i="4"/>
  <c r="J2" i="4"/>
  <c r="I2" i="4"/>
  <c r="H2" i="4"/>
  <c r="G2" i="4"/>
  <c r="F2" i="4"/>
  <c r="E2" i="4"/>
  <c r="D2" i="4"/>
  <c r="C2" i="4"/>
  <c r="C3" i="3"/>
  <c r="P2" i="3"/>
  <c r="O2" i="3"/>
  <c r="N2" i="3"/>
  <c r="M2" i="3"/>
  <c r="L2" i="3"/>
  <c r="K2" i="3"/>
  <c r="J2" i="3"/>
  <c r="I2" i="3"/>
  <c r="H2" i="3"/>
  <c r="G2" i="3"/>
  <c r="F2" i="3"/>
  <c r="E2" i="3"/>
  <c r="D2" i="3"/>
  <c r="C2" i="3"/>
  <c r="P2" i="2" l="1"/>
  <c r="O2" i="2"/>
  <c r="N2" i="2"/>
  <c r="M2" i="2"/>
  <c r="L2" i="2"/>
  <c r="K2" i="2"/>
  <c r="J2" i="2"/>
  <c r="I2" i="2"/>
  <c r="H2" i="2"/>
  <c r="G2" i="2"/>
  <c r="F2" i="2"/>
  <c r="E2" i="2"/>
  <c r="D2" i="2"/>
  <c r="C2" i="2"/>
  <c r="G17" i="1"/>
  <c r="F17" i="1" l="1"/>
  <c r="G16" i="1"/>
  <c r="F16" i="1"/>
  <c r="G15" i="1"/>
  <c r="F15" i="1"/>
  <c r="C17" i="1"/>
  <c r="C16" i="1"/>
  <c r="E16" i="1" l="1"/>
  <c r="D16" i="1"/>
  <c r="D15" i="1"/>
  <c r="E17" i="1"/>
  <c r="E15" i="1"/>
  <c r="D17" i="1"/>
  <c r="E10" i="1" l="1"/>
  <c r="F10" i="1"/>
  <c r="G10" i="1" l="1"/>
  <c r="D10" i="1"/>
  <c r="D14" i="1" l="1"/>
  <c r="E14" i="1" l="1"/>
  <c r="D12" i="1"/>
  <c r="E12" i="1" l="1"/>
  <c r="F12" i="1" l="1"/>
  <c r="F14" i="1"/>
  <c r="G12" i="1" l="1"/>
  <c r="G14" i="1" l="1"/>
  <c r="E13" i="1" l="1"/>
  <c r="E11" i="1" s="1"/>
  <c r="E19" i="1" s="1"/>
  <c r="D13" i="1" l="1"/>
  <c r="D11" i="1" s="1"/>
  <c r="D19" i="1" s="1"/>
  <c r="F13" i="1" l="1"/>
  <c r="F11" i="1" s="1"/>
  <c r="F19" i="1" s="1"/>
  <c r="G13" i="1" l="1"/>
  <c r="G11" i="1" s="1"/>
  <c r="G19" i="1" s="1"/>
  <c r="C12" i="1" l="1"/>
  <c r="C11" i="1" l="1"/>
  <c r="C19" i="1" s="1"/>
  <c r="G20" i="1" s="1"/>
  <c r="G21" i="1" s="1"/>
</calcChain>
</file>

<file path=xl/sharedStrings.xml><?xml version="1.0" encoding="utf-8"?>
<sst xmlns="http://schemas.openxmlformats.org/spreadsheetml/2006/main" count="4853" uniqueCount="826">
  <si>
    <t xml:space="preserve">CORE SPENDING POWER </t>
  </si>
  <si>
    <t>Please select authority</t>
  </si>
  <si>
    <t>England</t>
  </si>
  <si>
    <t>2015-16</t>
  </si>
  <si>
    <t>2016-17</t>
  </si>
  <si>
    <t>2017-18</t>
  </si>
  <si>
    <t>2018-19</t>
  </si>
  <si>
    <t>2019-20</t>
  </si>
  <si>
    <t>All other years</t>
  </si>
  <si>
    <t>£ millions</t>
  </si>
  <si>
    <t>Settlement Funding Assessment</t>
  </si>
  <si>
    <t xml:space="preserve">Council Tax of which; </t>
  </si>
  <si>
    <t>Council Tax Requirement excluding parish precepts (including base growth and levels increasing by CPI)</t>
  </si>
  <si>
    <t>additional revenue from 2% referendum principle for social care</t>
  </si>
  <si>
    <t>additional revenue from £5 referendum principle for lower quartile districts Band D Council Tax level</t>
  </si>
  <si>
    <t>Improved Better Care Fund</t>
  </si>
  <si>
    <t>New Homes Bonus</t>
  </si>
  <si>
    <t xml:space="preserve">Core Spending Power </t>
  </si>
  <si>
    <t>TE</t>
  </si>
  <si>
    <t>Greater London Authority</t>
  </si>
  <si>
    <t>R570</t>
  </si>
  <si>
    <t>Adur</t>
  </si>
  <si>
    <t>R285</t>
  </si>
  <si>
    <t>Allerdale</t>
  </si>
  <si>
    <t>R46</t>
  </si>
  <si>
    <t>Amber Valley</t>
  </si>
  <si>
    <t>R52</t>
  </si>
  <si>
    <t>Arun</t>
  </si>
  <si>
    <t>R286</t>
  </si>
  <si>
    <t>Ashfield</t>
  </si>
  <si>
    <t>R229</t>
  </si>
  <si>
    <t>Ashford</t>
  </si>
  <si>
    <t>R157</t>
  </si>
  <si>
    <t>Avon Fire</t>
  </si>
  <si>
    <t>R950</t>
  </si>
  <si>
    <t>Aylesbury Vale</t>
  </si>
  <si>
    <t>R17</t>
  </si>
  <si>
    <t>Babergh</t>
  </si>
  <si>
    <t>R262</t>
  </si>
  <si>
    <t>Barking and Dagenham</t>
  </si>
  <si>
    <t>R383</t>
  </si>
  <si>
    <t>Barnet</t>
  </si>
  <si>
    <t>R384</t>
  </si>
  <si>
    <t>Barnsley</t>
  </si>
  <si>
    <t>R349</t>
  </si>
  <si>
    <t>Barrow-in-Furness</t>
  </si>
  <si>
    <t>R47</t>
  </si>
  <si>
    <t>Basildon</t>
  </si>
  <si>
    <t>R94</t>
  </si>
  <si>
    <t>Basingstoke and Deane</t>
  </si>
  <si>
    <t>R114</t>
  </si>
  <si>
    <t>Bassetlaw</t>
  </si>
  <si>
    <t>R230</t>
  </si>
  <si>
    <t>Bath &amp; North East Somerset</t>
  </si>
  <si>
    <t>R602</t>
  </si>
  <si>
    <t>Bedford</t>
  </si>
  <si>
    <t>R679</t>
  </si>
  <si>
    <t>Bedfordshire Fire</t>
  </si>
  <si>
    <t>R954</t>
  </si>
  <si>
    <t>Berkshire Fire Auhtority</t>
  </si>
  <si>
    <t>R964</t>
  </si>
  <si>
    <t>Bexley</t>
  </si>
  <si>
    <t>R385</t>
  </si>
  <si>
    <t>Birmingham</t>
  </si>
  <si>
    <t>R358</t>
  </si>
  <si>
    <t>Blaby</t>
  </si>
  <si>
    <t>R185</t>
  </si>
  <si>
    <t>Blackburn with Darwen</t>
  </si>
  <si>
    <t>R659</t>
  </si>
  <si>
    <t>Blackpool</t>
  </si>
  <si>
    <t>R660</t>
  </si>
  <si>
    <t>Bolsover</t>
  </si>
  <si>
    <t>R53</t>
  </si>
  <si>
    <t>Bolton</t>
  </si>
  <si>
    <t>R334</t>
  </si>
  <si>
    <t>Boston</t>
  </si>
  <si>
    <t>R194</t>
  </si>
  <si>
    <t>Bournemouth</t>
  </si>
  <si>
    <t>R622</t>
  </si>
  <si>
    <t>Bracknell Forest</t>
  </si>
  <si>
    <t>R642</t>
  </si>
  <si>
    <t>Bradford</t>
  </si>
  <si>
    <t>R365</t>
  </si>
  <si>
    <t>Braintree</t>
  </si>
  <si>
    <t>R95</t>
  </si>
  <si>
    <t>Breckland</t>
  </si>
  <si>
    <t>R201</t>
  </si>
  <si>
    <t>Brent</t>
  </si>
  <si>
    <t>R386</t>
  </si>
  <si>
    <t>Brentwood</t>
  </si>
  <si>
    <t>R96</t>
  </si>
  <si>
    <t>Brighton &amp; Hove</t>
  </si>
  <si>
    <t>R625</t>
  </si>
  <si>
    <t>Bristol</t>
  </si>
  <si>
    <t>R603</t>
  </si>
  <si>
    <t>Broadland</t>
  </si>
  <si>
    <t>R202</t>
  </si>
  <si>
    <t>Bromley</t>
  </si>
  <si>
    <t>R387</t>
  </si>
  <si>
    <t>Bromsgrove</t>
  </si>
  <si>
    <t>R127</t>
  </si>
  <si>
    <t>Broxbourne</t>
  </si>
  <si>
    <t>R136</t>
  </si>
  <si>
    <t>Broxtowe</t>
  </si>
  <si>
    <t>R231</t>
  </si>
  <si>
    <t>Buckinghamshire</t>
  </si>
  <si>
    <t>R633</t>
  </si>
  <si>
    <t>Buckinghamshire Fire</t>
  </si>
  <si>
    <t>R955</t>
  </si>
  <si>
    <t>Burnley</t>
  </si>
  <si>
    <t>R173</t>
  </si>
  <si>
    <t>Bury</t>
  </si>
  <si>
    <t>R335</t>
  </si>
  <si>
    <t>Calderdale</t>
  </si>
  <si>
    <t>R366</t>
  </si>
  <si>
    <t>Cambridge</t>
  </si>
  <si>
    <t>R22</t>
  </si>
  <si>
    <t>Cambridgeshire</t>
  </si>
  <si>
    <t>R663</t>
  </si>
  <si>
    <t>Cambridgeshire Fire</t>
  </si>
  <si>
    <t>R965</t>
  </si>
  <si>
    <t>Camden</t>
  </si>
  <si>
    <t>R371</t>
  </si>
  <si>
    <t>Cannock Chase</t>
  </si>
  <si>
    <t>R253</t>
  </si>
  <si>
    <t>Canterbury</t>
  </si>
  <si>
    <t>R158</t>
  </si>
  <si>
    <t>Carlisle</t>
  </si>
  <si>
    <t>R48</t>
  </si>
  <si>
    <t>Castle Point</t>
  </si>
  <si>
    <t>R97</t>
  </si>
  <si>
    <t>Central Bedfordshire</t>
  </si>
  <si>
    <t>R680</t>
  </si>
  <si>
    <t>Charnwood</t>
  </si>
  <si>
    <t>R186</t>
  </si>
  <si>
    <t>Chelmsford</t>
  </si>
  <si>
    <t>R98</t>
  </si>
  <si>
    <t>Cheltenham</t>
  </si>
  <si>
    <t>R108</t>
  </si>
  <si>
    <t>Cherwell</t>
  </si>
  <si>
    <t>R237</t>
  </si>
  <si>
    <t>Cheshire East</t>
  </si>
  <si>
    <t>R677</t>
  </si>
  <si>
    <t>Cheshire Fire</t>
  </si>
  <si>
    <t>R966</t>
  </si>
  <si>
    <t>Cheshire West &amp; Chester</t>
  </si>
  <si>
    <t>R678</t>
  </si>
  <si>
    <t>Chesterfield</t>
  </si>
  <si>
    <t>R54</t>
  </si>
  <si>
    <t>Chichester</t>
  </si>
  <si>
    <t>R287</t>
  </si>
  <si>
    <t>Chiltern</t>
  </si>
  <si>
    <t>R19</t>
  </si>
  <si>
    <t>Chorley</t>
  </si>
  <si>
    <t>R174</t>
  </si>
  <si>
    <t>Christchurch</t>
  </si>
  <si>
    <t>R72</t>
  </si>
  <si>
    <t>City of London</t>
  </si>
  <si>
    <t>R370</t>
  </si>
  <si>
    <t>Cleveland Fire</t>
  </si>
  <si>
    <t>R951</t>
  </si>
  <si>
    <t>Colchester</t>
  </si>
  <si>
    <t>R99</t>
  </si>
  <si>
    <t>Copeland</t>
  </si>
  <si>
    <t>R49</t>
  </si>
  <si>
    <t>Corby</t>
  </si>
  <si>
    <t>R208</t>
  </si>
  <si>
    <t>Cornwall</t>
  </si>
  <si>
    <t>R672</t>
  </si>
  <si>
    <t>Cotswold</t>
  </si>
  <si>
    <t>R109</t>
  </si>
  <si>
    <t>Coventry</t>
  </si>
  <si>
    <t>R359</t>
  </si>
  <si>
    <t>Craven</t>
  </si>
  <si>
    <t>R221</t>
  </si>
  <si>
    <t>Crawley</t>
  </si>
  <si>
    <t>R288</t>
  </si>
  <si>
    <t>Croydon</t>
  </si>
  <si>
    <t>R388</t>
  </si>
  <si>
    <t>Cumbria</t>
  </si>
  <si>
    <t>R412</t>
  </si>
  <si>
    <t>Dacorum</t>
  </si>
  <si>
    <t>R137</t>
  </si>
  <si>
    <t>Darlington</t>
  </si>
  <si>
    <t>R624</t>
  </si>
  <si>
    <t>Dartford</t>
  </si>
  <si>
    <t>R159</t>
  </si>
  <si>
    <t>Daventry</t>
  </si>
  <si>
    <t>R209</t>
  </si>
  <si>
    <t>Derby</t>
  </si>
  <si>
    <t>R621</t>
  </si>
  <si>
    <t>Derbyshire</t>
  </si>
  <si>
    <t>R634</t>
  </si>
  <si>
    <t>Derbyshire Dales</t>
  </si>
  <si>
    <t>R60</t>
  </si>
  <si>
    <t>Derbyshire Fire</t>
  </si>
  <si>
    <t>R956</t>
  </si>
  <si>
    <t>Devon</t>
  </si>
  <si>
    <t>R665</t>
  </si>
  <si>
    <t>Devon and Somerset Fire</t>
  </si>
  <si>
    <t>R751</t>
  </si>
  <si>
    <t>Doncaster</t>
  </si>
  <si>
    <t>R350</t>
  </si>
  <si>
    <t>Dorset</t>
  </si>
  <si>
    <t>R635</t>
  </si>
  <si>
    <t>Dorset and Wiltshire Fire</t>
  </si>
  <si>
    <t>R753</t>
  </si>
  <si>
    <t>Dover</t>
  </si>
  <si>
    <t>R160</t>
  </si>
  <si>
    <t>Dudley</t>
  </si>
  <si>
    <t>R360</t>
  </si>
  <si>
    <t>Durham</t>
  </si>
  <si>
    <t>R673</t>
  </si>
  <si>
    <t>Durham Fire</t>
  </si>
  <si>
    <t>R958</t>
  </si>
  <si>
    <t>Ealing</t>
  </si>
  <si>
    <t>R389</t>
  </si>
  <si>
    <t>East Cambridgeshire</t>
  </si>
  <si>
    <t>R23</t>
  </si>
  <si>
    <t>East Devon</t>
  </si>
  <si>
    <t>R61</t>
  </si>
  <si>
    <t>East Dorset</t>
  </si>
  <si>
    <t>R78</t>
  </si>
  <si>
    <t>East Hampshire</t>
  </si>
  <si>
    <t>R115</t>
  </si>
  <si>
    <t>East Hertfordshire</t>
  </si>
  <si>
    <t>R138</t>
  </si>
  <si>
    <t>East Lindsey</t>
  </si>
  <si>
    <t>R195</t>
  </si>
  <si>
    <t>East Northamptonshire</t>
  </si>
  <si>
    <t>R210</t>
  </si>
  <si>
    <t>East Riding of Yorkshire</t>
  </si>
  <si>
    <t>R610</t>
  </si>
  <si>
    <t>East Staffordshire</t>
  </si>
  <si>
    <t>R254</t>
  </si>
  <si>
    <t>East Sussex</t>
  </si>
  <si>
    <t>R637</t>
  </si>
  <si>
    <t>East Sussex Fire</t>
  </si>
  <si>
    <t>R959</t>
  </si>
  <si>
    <t>Eastbourne</t>
  </si>
  <si>
    <t>R88</t>
  </si>
  <si>
    <t>Eastleigh</t>
  </si>
  <si>
    <t>R116</t>
  </si>
  <si>
    <t>Eden</t>
  </si>
  <si>
    <t>R50</t>
  </si>
  <si>
    <t>Elmbridge</t>
  </si>
  <si>
    <t>R269</t>
  </si>
  <si>
    <t>Enfield</t>
  </si>
  <si>
    <t>R390</t>
  </si>
  <si>
    <t>Epping Forest</t>
  </si>
  <si>
    <t>R100</t>
  </si>
  <si>
    <t>Epsom and Ewell</t>
  </si>
  <si>
    <t>R270</t>
  </si>
  <si>
    <t>Erewash</t>
  </si>
  <si>
    <t>R56</t>
  </si>
  <si>
    <t>Essex</t>
  </si>
  <si>
    <t>R666</t>
  </si>
  <si>
    <t>Essex Fire Auhtority</t>
  </si>
  <si>
    <t>R968</t>
  </si>
  <si>
    <t>Exeter</t>
  </si>
  <si>
    <t>R62</t>
  </si>
  <si>
    <t>Fareham</t>
  </si>
  <si>
    <t>R117</t>
  </si>
  <si>
    <t>Fenland</t>
  </si>
  <si>
    <t>R24</t>
  </si>
  <si>
    <t>Forest Heath</t>
  </si>
  <si>
    <t>R263</t>
  </si>
  <si>
    <t>Forest of Dean</t>
  </si>
  <si>
    <t>R110</t>
  </si>
  <si>
    <t>Fylde</t>
  </si>
  <si>
    <t>R175</t>
  </si>
  <si>
    <t>Gateshead</t>
  </si>
  <si>
    <t>R353</t>
  </si>
  <si>
    <t>Gedling</t>
  </si>
  <si>
    <t>R232</t>
  </si>
  <si>
    <t>Gloucester</t>
  </si>
  <si>
    <t>R111</t>
  </si>
  <si>
    <t>Gloucestershire</t>
  </si>
  <si>
    <t>R419</t>
  </si>
  <si>
    <t>Gosport</t>
  </si>
  <si>
    <t>R118</t>
  </si>
  <si>
    <t>Gravesham</t>
  </si>
  <si>
    <t>R162</t>
  </si>
  <si>
    <t>Great Yarmouth</t>
  </si>
  <si>
    <t>R203</t>
  </si>
  <si>
    <t>Greater Manchester Fire</t>
  </si>
  <si>
    <t>R301</t>
  </si>
  <si>
    <t>Greenwich</t>
  </si>
  <si>
    <t>R372</t>
  </si>
  <si>
    <t>Guildford</t>
  </si>
  <si>
    <t>R271</t>
  </si>
  <si>
    <t>Hackney</t>
  </si>
  <si>
    <t>R373</t>
  </si>
  <si>
    <t>Halton</t>
  </si>
  <si>
    <t>R650</t>
  </si>
  <si>
    <t>Hambleton</t>
  </si>
  <si>
    <t>R222</t>
  </si>
  <si>
    <t>Hammersmith and Fulham</t>
  </si>
  <si>
    <t>R374</t>
  </si>
  <si>
    <t>Hampshire</t>
  </si>
  <si>
    <t>R638</t>
  </si>
  <si>
    <t>Hampshire Fire</t>
  </si>
  <si>
    <t>R960</t>
  </si>
  <si>
    <t>Harborough</t>
  </si>
  <si>
    <t>R187</t>
  </si>
  <si>
    <t>Haringey</t>
  </si>
  <si>
    <t>R391</t>
  </si>
  <si>
    <t>Harlow</t>
  </si>
  <si>
    <t>R101</t>
  </si>
  <si>
    <t>Harrogate</t>
  </si>
  <si>
    <t>R614</t>
  </si>
  <si>
    <t>Harrow</t>
  </si>
  <si>
    <t>R392</t>
  </si>
  <si>
    <t>Hart</t>
  </si>
  <si>
    <t>R119</t>
  </si>
  <si>
    <t>Hartlepool</t>
  </si>
  <si>
    <t>R606</t>
  </si>
  <si>
    <t>Hastings</t>
  </si>
  <si>
    <t>R89</t>
  </si>
  <si>
    <t>Havant</t>
  </si>
  <si>
    <t>R120</t>
  </si>
  <si>
    <t>Havering</t>
  </si>
  <si>
    <t>R393</t>
  </si>
  <si>
    <t>Hereford &amp; Worcester Fire</t>
  </si>
  <si>
    <t>R969</t>
  </si>
  <si>
    <t>Herefordshire</t>
  </si>
  <si>
    <t>R656</t>
  </si>
  <si>
    <t>Hertfordshire</t>
  </si>
  <si>
    <t>R422</t>
  </si>
  <si>
    <t>Hertsmere</t>
  </si>
  <si>
    <t>R139</t>
  </si>
  <si>
    <t>High Peak</t>
  </si>
  <si>
    <t>R57</t>
  </si>
  <si>
    <t>Hillingdon</t>
  </si>
  <si>
    <t>R394</t>
  </si>
  <si>
    <t>Hinckley and Bosworth</t>
  </si>
  <si>
    <t>R188</t>
  </si>
  <si>
    <t>Horsham</t>
  </si>
  <si>
    <t>R289</t>
  </si>
  <si>
    <t>Hounslow</t>
  </si>
  <si>
    <t>R395</t>
  </si>
  <si>
    <t>Humberside Fire</t>
  </si>
  <si>
    <t>R952</t>
  </si>
  <si>
    <t>Huntingdonshire</t>
  </si>
  <si>
    <t>R648</t>
  </si>
  <si>
    <t>Hyndburn</t>
  </si>
  <si>
    <t>R176</t>
  </si>
  <si>
    <t>Ipswich</t>
  </si>
  <si>
    <t>R264</t>
  </si>
  <si>
    <t>Isle of Wight Council</t>
  </si>
  <si>
    <t>R601</t>
  </si>
  <si>
    <t>Isles of Scilly</t>
  </si>
  <si>
    <t>R403</t>
  </si>
  <si>
    <t>Islington</t>
  </si>
  <si>
    <t>R375</t>
  </si>
  <si>
    <t>Kensington and Chelsea</t>
  </si>
  <si>
    <t>R376</t>
  </si>
  <si>
    <t>Kent</t>
  </si>
  <si>
    <t>R667</t>
  </si>
  <si>
    <t>Kent Fire</t>
  </si>
  <si>
    <t>R970</t>
  </si>
  <si>
    <t>Kettering</t>
  </si>
  <si>
    <t>R211</t>
  </si>
  <si>
    <t>King's Lynn and West Norfolk</t>
  </si>
  <si>
    <t>R207</t>
  </si>
  <si>
    <t>Kingston upon Hull</t>
  </si>
  <si>
    <t>R611</t>
  </si>
  <si>
    <t>Kingston upon Thames</t>
  </si>
  <si>
    <t>R396</t>
  </si>
  <si>
    <t>Kirklees</t>
  </si>
  <si>
    <t>R367</t>
  </si>
  <si>
    <t>Knowsley</t>
  </si>
  <si>
    <t>R344</t>
  </si>
  <si>
    <t>Lambeth</t>
  </si>
  <si>
    <t>R377</t>
  </si>
  <si>
    <t>Lancashire</t>
  </si>
  <si>
    <t>R668</t>
  </si>
  <si>
    <t>Lancashire Fire</t>
  </si>
  <si>
    <t>R971</t>
  </si>
  <si>
    <t>Lancaster</t>
  </si>
  <si>
    <t>R177</t>
  </si>
  <si>
    <t>Leeds</t>
  </si>
  <si>
    <t>R368</t>
  </si>
  <si>
    <t>Leicester</t>
  </si>
  <si>
    <t>R628</t>
  </si>
  <si>
    <t>Leicestershire</t>
  </si>
  <si>
    <t>R639</t>
  </si>
  <si>
    <t>Leicestershire Fire</t>
  </si>
  <si>
    <t>R961</t>
  </si>
  <si>
    <t>Lewes</t>
  </si>
  <si>
    <t>R91</t>
  </si>
  <si>
    <t>Lewisham</t>
  </si>
  <si>
    <t>R378</t>
  </si>
  <si>
    <t>Lichfield</t>
  </si>
  <si>
    <t>R255</t>
  </si>
  <si>
    <t>Lincoln</t>
  </si>
  <si>
    <t>R196</t>
  </si>
  <si>
    <t>Lincolnshire</t>
  </si>
  <si>
    <t>R428</t>
  </si>
  <si>
    <t>Liverpool</t>
  </si>
  <si>
    <t>R345</t>
  </si>
  <si>
    <t>Luton</t>
  </si>
  <si>
    <t>R619</t>
  </si>
  <si>
    <t>Maidstone</t>
  </si>
  <si>
    <t>R163</t>
  </si>
  <si>
    <t>Maldon</t>
  </si>
  <si>
    <t>R102</t>
  </si>
  <si>
    <t>Malvern Hills</t>
  </si>
  <si>
    <t>R657</t>
  </si>
  <si>
    <t>Manchester</t>
  </si>
  <si>
    <t>R336</t>
  </si>
  <si>
    <t>Mansfield</t>
  </si>
  <si>
    <t>R233</t>
  </si>
  <si>
    <t>Medway</t>
  </si>
  <si>
    <t>R658</t>
  </si>
  <si>
    <t>Melton</t>
  </si>
  <si>
    <t>R190</t>
  </si>
  <si>
    <t>Mendip</t>
  </si>
  <si>
    <t>R248</t>
  </si>
  <si>
    <t>Merseyside Fire</t>
  </si>
  <si>
    <t>R302</t>
  </si>
  <si>
    <t>Merton</t>
  </si>
  <si>
    <t>R397</t>
  </si>
  <si>
    <t>Mid Devon</t>
  </si>
  <si>
    <t>R67</t>
  </si>
  <si>
    <t>Mid Suffolk</t>
  </si>
  <si>
    <t>R265</t>
  </si>
  <si>
    <t>Mid Sussex</t>
  </si>
  <si>
    <t>R290</t>
  </si>
  <si>
    <t>Middlesbrough</t>
  </si>
  <si>
    <t>R607</t>
  </si>
  <si>
    <t>Milton Keynes</t>
  </si>
  <si>
    <t>R620</t>
  </si>
  <si>
    <t>Mole Valley</t>
  </si>
  <si>
    <t>R272</t>
  </si>
  <si>
    <t>New Forest</t>
  </si>
  <si>
    <t>R121</t>
  </si>
  <si>
    <t>Newark and Sherwood</t>
  </si>
  <si>
    <t>R234</t>
  </si>
  <si>
    <t>Newcastle upon Tyne</t>
  </si>
  <si>
    <t>R354</t>
  </si>
  <si>
    <t>Newcastle-under-Lyme</t>
  </si>
  <si>
    <t>R256</t>
  </si>
  <si>
    <t>Newham</t>
  </si>
  <si>
    <t>R398</t>
  </si>
  <si>
    <t>Norfolk</t>
  </si>
  <si>
    <t>R429</t>
  </si>
  <si>
    <t>North Devon</t>
  </si>
  <si>
    <t>R63</t>
  </si>
  <si>
    <t>North Dorset</t>
  </si>
  <si>
    <t>R73</t>
  </si>
  <si>
    <t>North East Derbyshire</t>
  </si>
  <si>
    <t>R58</t>
  </si>
  <si>
    <t>North East Lincolnshire</t>
  </si>
  <si>
    <t>R612</t>
  </si>
  <si>
    <t>North Hertfordshire</t>
  </si>
  <si>
    <t>R140</t>
  </si>
  <si>
    <t>North Kesteven</t>
  </si>
  <si>
    <t>R197</t>
  </si>
  <si>
    <t>North Lincolnshire</t>
  </si>
  <si>
    <t>R613</t>
  </si>
  <si>
    <t>North Norfolk</t>
  </si>
  <si>
    <t>R204</t>
  </si>
  <si>
    <t>North Somerset</t>
  </si>
  <si>
    <t>R605</t>
  </si>
  <si>
    <t>North Tyneside</t>
  </si>
  <si>
    <t>R355</t>
  </si>
  <si>
    <t>North Warwickshire</t>
  </si>
  <si>
    <t>R280</t>
  </si>
  <si>
    <t>North West Leicestershire</t>
  </si>
  <si>
    <t>R191</t>
  </si>
  <si>
    <t>North Yorkshire</t>
  </si>
  <si>
    <t>R618</t>
  </si>
  <si>
    <t>North Yorkshire Fire</t>
  </si>
  <si>
    <t>R953</t>
  </si>
  <si>
    <t>Northampton</t>
  </si>
  <si>
    <t>R212</t>
  </si>
  <si>
    <t>Northamptonshire</t>
  </si>
  <si>
    <t>R430</t>
  </si>
  <si>
    <t>Northumberland</t>
  </si>
  <si>
    <t>R674</t>
  </si>
  <si>
    <t>Norwich</t>
  </si>
  <si>
    <t>R205</t>
  </si>
  <si>
    <t>Nottingham</t>
  </si>
  <si>
    <t>R661</t>
  </si>
  <si>
    <t>Nottinghamshire</t>
  </si>
  <si>
    <t>R669</t>
  </si>
  <si>
    <t>Nottinghamshire Fire</t>
  </si>
  <si>
    <t>R972</t>
  </si>
  <si>
    <t>Nuneaton and Bedworth</t>
  </si>
  <si>
    <t>R281</t>
  </si>
  <si>
    <t>Oadby and Wigston</t>
  </si>
  <si>
    <t>R192</t>
  </si>
  <si>
    <t>Oldham</t>
  </si>
  <si>
    <t>R337</t>
  </si>
  <si>
    <t>Oxford</t>
  </si>
  <si>
    <t>R238</t>
  </si>
  <si>
    <t>Oxfordshire</t>
  </si>
  <si>
    <t>R434</t>
  </si>
  <si>
    <t>Pendle</t>
  </si>
  <si>
    <t>R178</t>
  </si>
  <si>
    <t>Peterborough</t>
  </si>
  <si>
    <t>R649</t>
  </si>
  <si>
    <t>Plymouth</t>
  </si>
  <si>
    <t>R652</t>
  </si>
  <si>
    <t>Poole</t>
  </si>
  <si>
    <t>R623</t>
  </si>
  <si>
    <t>Portsmouth</t>
  </si>
  <si>
    <t>R626</t>
  </si>
  <si>
    <t>Preston</t>
  </si>
  <si>
    <t>R179</t>
  </si>
  <si>
    <t>Purbeck</t>
  </si>
  <si>
    <t>R75</t>
  </si>
  <si>
    <t>Reading</t>
  </si>
  <si>
    <t>R644</t>
  </si>
  <si>
    <t>Redbridge</t>
  </si>
  <si>
    <t>R399</t>
  </si>
  <si>
    <t>Redcar and Cleveland</t>
  </si>
  <si>
    <t>R608</t>
  </si>
  <si>
    <t>Redditch</t>
  </si>
  <si>
    <t>R131</t>
  </si>
  <si>
    <t>Reigate and Banstead</t>
  </si>
  <si>
    <t>R273</t>
  </si>
  <si>
    <t>Ribble Valley</t>
  </si>
  <si>
    <t>R180</t>
  </si>
  <si>
    <t>Richmond upon Thames</t>
  </si>
  <si>
    <t>R400</t>
  </si>
  <si>
    <t>Richmondshire</t>
  </si>
  <si>
    <t>R224</t>
  </si>
  <si>
    <t>Rochdale</t>
  </si>
  <si>
    <t>R338</t>
  </si>
  <si>
    <t>Rochford</t>
  </si>
  <si>
    <t>R103</t>
  </si>
  <si>
    <t>Rossendale</t>
  </si>
  <si>
    <t>R181</t>
  </si>
  <si>
    <t>Rother</t>
  </si>
  <si>
    <t>R92</t>
  </si>
  <si>
    <t>Rotherham</t>
  </si>
  <si>
    <t>R351</t>
  </si>
  <si>
    <t>Rugby</t>
  </si>
  <si>
    <t>R282</t>
  </si>
  <si>
    <t>Runnymede</t>
  </si>
  <si>
    <t>R274</t>
  </si>
  <si>
    <t>Rushcliffe</t>
  </si>
  <si>
    <t>R236</t>
  </si>
  <si>
    <t>Rushmoor</t>
  </si>
  <si>
    <t>R123</t>
  </si>
  <si>
    <t>Rutland</t>
  </si>
  <si>
    <t>R629</t>
  </si>
  <si>
    <t>Ryedale</t>
  </si>
  <si>
    <t>R615</t>
  </si>
  <si>
    <t>Salford</t>
  </si>
  <si>
    <t>R339</t>
  </si>
  <si>
    <t>Sandwell</t>
  </si>
  <si>
    <t>R361</t>
  </si>
  <si>
    <t>Scarborough</t>
  </si>
  <si>
    <t>R226</t>
  </si>
  <si>
    <t>Sedgemoor</t>
  </si>
  <si>
    <t>R249</t>
  </si>
  <si>
    <t>Sefton</t>
  </si>
  <si>
    <t>R347</t>
  </si>
  <si>
    <t>Selby</t>
  </si>
  <si>
    <t>R616</t>
  </si>
  <si>
    <t>Sevenoaks</t>
  </si>
  <si>
    <t>R165</t>
  </si>
  <si>
    <t>Sheffield</t>
  </si>
  <si>
    <t>R352</t>
  </si>
  <si>
    <t>Shepway</t>
  </si>
  <si>
    <t>R166</t>
  </si>
  <si>
    <t>Shropshire</t>
  </si>
  <si>
    <t>R675</t>
  </si>
  <si>
    <t>Shropshire Fire</t>
  </si>
  <si>
    <t>R973</t>
  </si>
  <si>
    <t>Slough</t>
  </si>
  <si>
    <t>R645</t>
  </si>
  <si>
    <t>Solihull</t>
  </si>
  <si>
    <t>R362</t>
  </si>
  <si>
    <t>Somerset</t>
  </si>
  <si>
    <t>R436</t>
  </si>
  <si>
    <t>South Bucks</t>
  </si>
  <si>
    <t>R18</t>
  </si>
  <si>
    <t>South Cambridgeshire</t>
  </si>
  <si>
    <t>R27</t>
  </si>
  <si>
    <t>South Derbyshire</t>
  </si>
  <si>
    <t>R59</t>
  </si>
  <si>
    <t>South Gloucestershire</t>
  </si>
  <si>
    <t>R604</t>
  </si>
  <si>
    <t>South Hams</t>
  </si>
  <si>
    <t>R65</t>
  </si>
  <si>
    <t>South Holland</t>
  </si>
  <si>
    <t>R198</t>
  </si>
  <si>
    <t>South Kesteven</t>
  </si>
  <si>
    <t>R199</t>
  </si>
  <si>
    <t>South Lakeland</t>
  </si>
  <si>
    <t>R51</t>
  </si>
  <si>
    <t>South Norfolk</t>
  </si>
  <si>
    <t>R206</t>
  </si>
  <si>
    <t>South Northamptonshire</t>
  </si>
  <si>
    <t>R213</t>
  </si>
  <si>
    <t>South Oxfordshire</t>
  </si>
  <si>
    <t>R239</t>
  </si>
  <si>
    <t>South Ribble</t>
  </si>
  <si>
    <t>R182</t>
  </si>
  <si>
    <t>South Somerset</t>
  </si>
  <si>
    <t>R252</t>
  </si>
  <si>
    <t>South Staffordshire</t>
  </si>
  <si>
    <t>R257</t>
  </si>
  <si>
    <t>South Tyneside</t>
  </si>
  <si>
    <t>R356</t>
  </si>
  <si>
    <t>South Yorkshire Fire</t>
  </si>
  <si>
    <t>R303</t>
  </si>
  <si>
    <t>Southampton</t>
  </si>
  <si>
    <t>R627</t>
  </si>
  <si>
    <t>Southend-on-Sea</t>
  </si>
  <si>
    <t>R654</t>
  </si>
  <si>
    <t>Southwark</t>
  </si>
  <si>
    <t>R379</t>
  </si>
  <si>
    <t>Spelthorne</t>
  </si>
  <si>
    <t>R275</t>
  </si>
  <si>
    <t>St Albans</t>
  </si>
  <si>
    <t>R141</t>
  </si>
  <si>
    <t>St Edmundsbury</t>
  </si>
  <si>
    <t>R266</t>
  </si>
  <si>
    <t>St Helens</t>
  </si>
  <si>
    <t>R346</t>
  </si>
  <si>
    <t>Stafford</t>
  </si>
  <si>
    <t>R258</t>
  </si>
  <si>
    <t>Staffordshire</t>
  </si>
  <si>
    <t>R640</t>
  </si>
  <si>
    <t>Staffordshire Fire</t>
  </si>
  <si>
    <t>R962</t>
  </si>
  <si>
    <t>Staffordshire Moorlands</t>
  </si>
  <si>
    <t>R259</t>
  </si>
  <si>
    <t>Stevenage</t>
  </si>
  <si>
    <t>R142</t>
  </si>
  <si>
    <t>Stockport</t>
  </si>
  <si>
    <t>R340</t>
  </si>
  <si>
    <t>Stockton-on-Tees</t>
  </si>
  <si>
    <t>R609</t>
  </si>
  <si>
    <t>Stoke-on-Trent</t>
  </si>
  <si>
    <t>R630</t>
  </si>
  <si>
    <t>Stratford-on-Avon</t>
  </si>
  <si>
    <t>R283</t>
  </si>
  <si>
    <t>Stroud</t>
  </si>
  <si>
    <t>R112</t>
  </si>
  <si>
    <t>Suffolk</t>
  </si>
  <si>
    <t>R438</t>
  </si>
  <si>
    <t>Suffolk Coastal</t>
  </si>
  <si>
    <t>R267</t>
  </si>
  <si>
    <t>Sunderland</t>
  </si>
  <si>
    <t>R357</t>
  </si>
  <si>
    <t>Surrey</t>
  </si>
  <si>
    <t>R439</t>
  </si>
  <si>
    <t>Surrey Heath</t>
  </si>
  <si>
    <t>R276</t>
  </si>
  <si>
    <t>Sutton</t>
  </si>
  <si>
    <t>R401</t>
  </si>
  <si>
    <t>Swale</t>
  </si>
  <si>
    <t>R167</t>
  </si>
  <si>
    <t>Swindon</t>
  </si>
  <si>
    <t>R631</t>
  </si>
  <si>
    <t>Tameside</t>
  </si>
  <si>
    <t>R341</t>
  </si>
  <si>
    <t>Tamworth</t>
  </si>
  <si>
    <t>R261</t>
  </si>
  <si>
    <t>Tandridge</t>
  </si>
  <si>
    <t>R277</t>
  </si>
  <si>
    <t>Taunton Deane</t>
  </si>
  <si>
    <t>R250</t>
  </si>
  <si>
    <t>Teignbridge</t>
  </si>
  <si>
    <t>R66</t>
  </si>
  <si>
    <t>Telford and the Wrekin</t>
  </si>
  <si>
    <t>R662</t>
  </si>
  <si>
    <t>Tendring</t>
  </si>
  <si>
    <t>R105</t>
  </si>
  <si>
    <t>Test Valley</t>
  </si>
  <si>
    <t>R125</t>
  </si>
  <si>
    <t>Tewkesbury</t>
  </si>
  <si>
    <t>R113</t>
  </si>
  <si>
    <t>Thanet</t>
  </si>
  <si>
    <t>R168</t>
  </si>
  <si>
    <t>Three Rivers</t>
  </si>
  <si>
    <t>R143</t>
  </si>
  <si>
    <t>Thurrock</t>
  </si>
  <si>
    <t>R655</t>
  </si>
  <si>
    <t>Tonbridge and Malling</t>
  </si>
  <si>
    <t>R169</t>
  </si>
  <si>
    <t>Torbay</t>
  </si>
  <si>
    <t>R653</t>
  </si>
  <si>
    <t>Torridge</t>
  </si>
  <si>
    <t>R69</t>
  </si>
  <si>
    <t>Tower Hamlets</t>
  </si>
  <si>
    <t>R380</t>
  </si>
  <si>
    <t>Trafford</t>
  </si>
  <si>
    <t>R342</t>
  </si>
  <si>
    <t>Tunbridge Wells</t>
  </si>
  <si>
    <t>R170</t>
  </si>
  <si>
    <t>Tyne and Wear Fire</t>
  </si>
  <si>
    <t>R304</t>
  </si>
  <si>
    <t>Uttlesford</t>
  </si>
  <si>
    <t>R107</t>
  </si>
  <si>
    <t>Vale of White Horse</t>
  </si>
  <si>
    <t>R240</t>
  </si>
  <si>
    <t>Wakefield</t>
  </si>
  <si>
    <t>R369</t>
  </si>
  <si>
    <t>Walsall</t>
  </si>
  <si>
    <t>R363</t>
  </si>
  <si>
    <t>Waltham Forest</t>
  </si>
  <si>
    <t>R402</t>
  </si>
  <si>
    <t>Wandsworth</t>
  </si>
  <si>
    <t>R381</t>
  </si>
  <si>
    <t>Warrington</t>
  </si>
  <si>
    <t>R651</t>
  </si>
  <si>
    <t>Warwick</t>
  </si>
  <si>
    <t>R284</t>
  </si>
  <si>
    <t>Warwickshire</t>
  </si>
  <si>
    <t>R440</t>
  </si>
  <si>
    <t>Watford</t>
  </si>
  <si>
    <t>R144</t>
  </si>
  <si>
    <t>Waveney</t>
  </si>
  <si>
    <t>R268</t>
  </si>
  <si>
    <t>Waverley</t>
  </si>
  <si>
    <t>R278</t>
  </si>
  <si>
    <t>Wealden</t>
  </si>
  <si>
    <t>R93</t>
  </si>
  <si>
    <t>Wellingborough</t>
  </si>
  <si>
    <t>R214</t>
  </si>
  <si>
    <t>Welwyn Hatfield</t>
  </si>
  <si>
    <t>R145</t>
  </si>
  <si>
    <t>West Berkshire</t>
  </si>
  <si>
    <t>R643</t>
  </si>
  <si>
    <t>West Devon</t>
  </si>
  <si>
    <t>R70</t>
  </si>
  <si>
    <t>West Dorset</t>
  </si>
  <si>
    <t>R76</t>
  </si>
  <si>
    <t>West Lancashire</t>
  </si>
  <si>
    <t>R183</t>
  </si>
  <si>
    <t>West Lindsey</t>
  </si>
  <si>
    <t>R200</t>
  </si>
  <si>
    <t>West Midlands Fire</t>
  </si>
  <si>
    <t>R305</t>
  </si>
  <si>
    <t>West Oxfordshire</t>
  </si>
  <si>
    <t>R241</t>
  </si>
  <si>
    <t>West Somerset</t>
  </si>
  <si>
    <t>R251</t>
  </si>
  <si>
    <t>West Sussex</t>
  </si>
  <si>
    <t>R441</t>
  </si>
  <si>
    <t>West Yorkshire Fire</t>
  </si>
  <si>
    <t>R306</t>
  </si>
  <si>
    <t>Westminster</t>
  </si>
  <si>
    <t>R382</t>
  </si>
  <si>
    <t>Weymouth and Portland</t>
  </si>
  <si>
    <t>R77</t>
  </si>
  <si>
    <t>Wigan</t>
  </si>
  <si>
    <t>R343</t>
  </si>
  <si>
    <t>Wiltshire</t>
  </si>
  <si>
    <t>R676</t>
  </si>
  <si>
    <t>Winchester</t>
  </si>
  <si>
    <t>R126</t>
  </si>
  <si>
    <t>Windsor and Maidenhead</t>
  </si>
  <si>
    <t>R646</t>
  </si>
  <si>
    <t>Wirral</t>
  </si>
  <si>
    <t>R348</t>
  </si>
  <si>
    <t>Woking</t>
  </si>
  <si>
    <t>R279</t>
  </si>
  <si>
    <t>Wokingham</t>
  </si>
  <si>
    <t>R647</t>
  </si>
  <si>
    <t>Wolverhampton</t>
  </si>
  <si>
    <t>R364</t>
  </si>
  <si>
    <t>Worcester</t>
  </si>
  <si>
    <t>R133</t>
  </si>
  <si>
    <t>Worcestershire</t>
  </si>
  <si>
    <t>R671</t>
  </si>
  <si>
    <t>Worthing</t>
  </si>
  <si>
    <t>R291</t>
  </si>
  <si>
    <t>Wychavon</t>
  </si>
  <si>
    <t>R134</t>
  </si>
  <si>
    <t>Wycombe</t>
  </si>
  <si>
    <t>R21</t>
  </si>
  <si>
    <t>Wyre</t>
  </si>
  <si>
    <t>R184</t>
  </si>
  <si>
    <t>Wyre Forest</t>
  </si>
  <si>
    <t>R135</t>
  </si>
  <si>
    <t>York</t>
  </si>
  <si>
    <t>R617</t>
  </si>
  <si>
    <t>Core Spending Power: 2019-20 compared to 2015-16</t>
  </si>
  <si>
    <t>*Non social care excludes the GLA</t>
  </si>
  <si>
    <t>subtotal</t>
  </si>
  <si>
    <t>Rcode</t>
  </si>
  <si>
    <t>Local Authority</t>
  </si>
  <si>
    <t>Adjusted Settlement Funding Assessment</t>
  </si>
  <si>
    <t>Council Tax excluding Parish Precepts</t>
  </si>
  <si>
    <t>Rural Services Delivery Grant</t>
  </si>
  <si>
    <t>Adjusted Core Spending Power</t>
  </si>
  <si>
    <t>Estimated Council Tax excluding Parish Precepts</t>
  </si>
  <si>
    <t>Potential additional Council Tax revenue from Adult Social Care flexibility</t>
  </si>
  <si>
    <t>Potential additional Council Tax revenue from £5 referendum principle for districts with lower quartile Band D Council Tax levels</t>
  </si>
  <si>
    <t>Proposed Improved Better Care Fund</t>
  </si>
  <si>
    <t>Illustrative New Homes Bonus</t>
  </si>
  <si>
    <t>Core Spending Power</t>
  </si>
  <si>
    <t>Percentage change in Core Spending Power from 2015-16 to 2019-20</t>
  </si>
  <si>
    <t>%</t>
  </si>
  <si>
    <t xml:space="preserve">Social Care </t>
  </si>
  <si>
    <t>Non Social Care*</t>
  </si>
  <si>
    <t>Berkshire Fire Authority</t>
  </si>
  <si>
    <t>For underlying assumptions for the components please see the Core Spending Power Explanatory Note</t>
  </si>
  <si>
    <t>[insert link]</t>
  </si>
  <si>
    <t>2015-16 (adjusted)</t>
  </si>
  <si>
    <t>Change over the Spending Review period (£ millions)</t>
  </si>
  <si>
    <t>Change over the Spending Review period (% change)</t>
  </si>
  <si>
    <t>Core Spending Power: 2017-18 compared to 2016-17</t>
  </si>
  <si>
    <t>&lt;-- Look up refs for summary</t>
  </si>
  <si>
    <t>total</t>
  </si>
  <si>
    <t>% change</t>
  </si>
  <si>
    <t>&lt;-- Look up refs from LA Data</t>
  </si>
  <si>
    <t>Percentage change in Core Spending Power from 2016-17 to 2017-18</t>
  </si>
  <si>
    <t>Core Spending Power: 2016-17 compared to 2015-16</t>
  </si>
  <si>
    <t>Percentage change in Core Spending Power from 2015-16 to 2016-17</t>
  </si>
  <si>
    <t>Core Spending Power: 2018-19 compared to 2017-18</t>
  </si>
  <si>
    <t>Percentage change in Core Spending Power from 2017-18 to 2018-19</t>
  </si>
  <si>
    <t>Core Spending Power: 2019-20 compared to 2018-19</t>
  </si>
  <si>
    <t>Percentage change in Core Spending Power from 2018-19 to 2019-20</t>
  </si>
  <si>
    <t>New Homes Bonus and returned funding</t>
  </si>
  <si>
    <t>Core Spending Power of Local Government;</t>
  </si>
  <si>
    <t>Please see the Core Spending Power Explanatory note for details of the assumptions underpinning the elements of Core Funding</t>
  </si>
  <si>
    <t>Modified Settlement Funding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</si>
</sst>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_-;\-* #,##0.0_-;_-* &quot;-&quot;??_-;_-@_-"/>
    <numFmt numFmtId="166" formatCode="#,##0.0"/>
    <numFmt numFmtId="167" formatCode="0.0%"/>
    <numFmt numFmtId="168" formatCode="#,##0.000"/>
    <numFmt numFmtId="169" formatCode="_(* #,##0.0_);_(* \(#,##0.0\);_(* &quot;-&quot;??_);_(@_)"/>
  </numFmts>
  <fonts count="25" x14ac:knownFonts="1">
    <font>
      <sz val="12"/>
      <color theme="1"/>
      <name val="Arial"/>
      <family val="2"/>
    </font>
    <font>
      <sz val="12"/>
      <color theme="1"/>
      <name val="Arial"/>
      <family val="2"/>
    </font>
    <font>
      <i/>
      <sz val="11"/>
      <color theme="1"/>
      <name val="Calibri"/>
      <family val="2"/>
      <scheme val="minor"/>
    </font>
    <font>
      <sz val="10"/>
      <name val="Arial"/>
      <family val="2"/>
    </font>
    <font>
      <b/>
      <sz val="12"/>
      <color theme="1"/>
      <name val="Calibri"/>
      <family val="2"/>
      <scheme val="minor"/>
    </font>
    <font>
      <i/>
      <sz val="10"/>
      <color theme="1"/>
      <name val="Calibri"/>
      <family val="2"/>
      <scheme val="minor"/>
    </font>
    <font>
      <sz val="11"/>
      <color theme="1"/>
      <name val="Calibri"/>
      <family val="2"/>
      <scheme val="minor"/>
    </font>
    <font>
      <sz val="12"/>
      <color theme="1"/>
      <name val="Calibri"/>
      <family val="2"/>
      <scheme val="minor"/>
    </font>
    <font>
      <sz val="11"/>
      <color theme="0"/>
      <name val="Calibri"/>
      <family val="2"/>
      <scheme val="minor"/>
    </font>
    <font>
      <sz val="11"/>
      <color indexed="8"/>
      <name val="Calibri"/>
      <family val="2"/>
      <scheme val="minor"/>
    </font>
    <font>
      <sz val="11"/>
      <color indexed="8"/>
      <name val="Calibri"/>
      <family val="2"/>
    </font>
    <font>
      <sz val="11"/>
      <name val="Calibri"/>
      <family val="2"/>
      <scheme val="minor"/>
    </font>
    <font>
      <sz val="12"/>
      <name val="Calibri"/>
      <family val="2"/>
      <scheme val="minor"/>
    </font>
    <font>
      <sz val="12"/>
      <color theme="0"/>
      <name val="Calibri"/>
      <family val="2"/>
      <scheme val="minor"/>
    </font>
    <font>
      <sz val="11"/>
      <color theme="0" tint="-0.14999847407452621"/>
      <name val="Calibri"/>
      <family val="2"/>
      <scheme val="minor"/>
    </font>
    <font>
      <b/>
      <sz val="11"/>
      <color theme="1"/>
      <name val="Calibri"/>
      <family val="2"/>
      <scheme val="minor"/>
    </font>
    <font>
      <b/>
      <sz val="11"/>
      <color indexed="8"/>
      <name val="Calibri"/>
      <family val="2"/>
      <scheme val="minor"/>
    </font>
    <font>
      <i/>
      <sz val="11"/>
      <color rgb="FFFF0000"/>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i/>
      <sz val="12"/>
      <color theme="1"/>
      <name val="Calibri"/>
      <family val="2"/>
      <scheme val="minor"/>
    </font>
    <font>
      <b/>
      <sz val="12"/>
      <color theme="0"/>
      <name val="Calibri"/>
      <family val="2"/>
      <scheme val="minor"/>
    </font>
    <font>
      <b/>
      <sz val="12"/>
      <name val="Calibri"/>
      <family val="2"/>
      <scheme val="minor"/>
    </font>
    <font>
      <i/>
      <sz val="11"/>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theme="4" tint="-0.249977111117893"/>
        <bgColor indexed="64"/>
      </patternFill>
    </fill>
    <fill>
      <patternFill patternType="solid">
        <fgColor theme="4" tint="-0.249977111117893"/>
        <bgColor rgb="FF000000"/>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cellStyleXfs>
  <cellXfs count="172">
    <xf numFmtId="0" fontId="0" fillId="0" borderId="0" xfId="0"/>
    <xf numFmtId="0" fontId="4" fillId="3" borderId="4" xfId="3" applyFont="1" applyFill="1" applyBorder="1" applyAlignment="1"/>
    <xf numFmtId="168" fontId="6" fillId="3" borderId="0" xfId="3" applyNumberFormat="1" applyFont="1" applyFill="1" applyAlignment="1">
      <alignment wrapText="1"/>
    </xf>
    <xf numFmtId="0" fontId="7" fillId="3" borderId="0" xfId="0" applyFont="1" applyFill="1" applyBorder="1"/>
    <xf numFmtId="0" fontId="7" fillId="3" borderId="9" xfId="0" applyFont="1" applyFill="1" applyBorder="1"/>
    <xf numFmtId="0" fontId="7" fillId="3" borderId="10" xfId="0" applyFont="1" applyFill="1" applyBorder="1"/>
    <xf numFmtId="167" fontId="7" fillId="3" borderId="10" xfId="2" applyNumberFormat="1" applyFont="1" applyFill="1" applyBorder="1" applyAlignment="1">
      <alignment horizontal="right"/>
    </xf>
    <xf numFmtId="168" fontId="7" fillId="3" borderId="0" xfId="3" applyNumberFormat="1" applyFont="1" applyFill="1" applyAlignment="1">
      <alignment wrapText="1"/>
    </xf>
    <xf numFmtId="168" fontId="8" fillId="3" borderId="0" xfId="3" applyNumberFormat="1" applyFont="1" applyFill="1" applyAlignment="1">
      <alignment wrapText="1"/>
    </xf>
    <xf numFmtId="168" fontId="4" fillId="3" borderId="0" xfId="3" applyNumberFormat="1" applyFont="1" applyFill="1" applyAlignment="1"/>
    <xf numFmtId="168" fontId="9" fillId="3" borderId="0" xfId="1" applyNumberFormat="1" applyFont="1" applyFill="1" applyBorder="1" applyAlignment="1">
      <alignment wrapText="1"/>
    </xf>
    <xf numFmtId="168" fontId="9" fillId="3" borderId="0" xfId="6" applyNumberFormat="1" applyFont="1" applyFill="1" applyAlignment="1">
      <alignment wrapText="1"/>
    </xf>
    <xf numFmtId="168" fontId="9" fillId="3" borderId="0" xfId="7" applyNumberFormat="1" applyFont="1" applyFill="1" applyAlignment="1">
      <alignment wrapText="1"/>
    </xf>
    <xf numFmtId="168" fontId="6" fillId="3" borderId="0" xfId="3" applyNumberFormat="1" applyFont="1" applyFill="1"/>
    <xf numFmtId="168" fontId="11" fillId="3" borderId="0" xfId="3" applyNumberFormat="1" applyFont="1" applyFill="1" applyAlignment="1">
      <alignment wrapText="1"/>
    </xf>
    <xf numFmtId="3" fontId="12" fillId="3" borderId="0" xfId="3" applyNumberFormat="1" applyFont="1" applyFill="1" applyAlignment="1"/>
    <xf numFmtId="3" fontId="13" fillId="3" borderId="0" xfId="3" applyNumberFormat="1" applyFont="1" applyFill="1" applyAlignment="1"/>
    <xf numFmtId="3" fontId="11" fillId="3" borderId="0" xfId="3" applyNumberFormat="1" applyFont="1" applyFill="1" applyAlignment="1"/>
    <xf numFmtId="3" fontId="8" fillId="3" borderId="0" xfId="3" applyNumberFormat="1" applyFont="1" applyFill="1" applyAlignment="1"/>
    <xf numFmtId="168" fontId="14" fillId="3" borderId="0" xfId="3" applyNumberFormat="1" applyFont="1" applyFill="1" applyBorder="1" applyAlignment="1">
      <alignment wrapText="1"/>
    </xf>
    <xf numFmtId="3" fontId="14" fillId="3" borderId="0" xfId="7" applyNumberFormat="1" applyFont="1" applyFill="1" applyBorder="1" applyAlignment="1">
      <alignment wrapText="1"/>
    </xf>
    <xf numFmtId="3" fontId="8" fillId="3" borderId="0" xfId="7" applyNumberFormat="1" applyFont="1" applyFill="1" applyBorder="1" applyAlignment="1">
      <alignment wrapText="1"/>
    </xf>
    <xf numFmtId="168" fontId="8" fillId="3" borderId="0" xfId="3" applyNumberFormat="1" applyFont="1" applyFill="1"/>
    <xf numFmtId="0" fontId="8" fillId="3" borderId="0" xfId="0" applyFont="1" applyFill="1"/>
    <xf numFmtId="168" fontId="6" fillId="3" borderId="2" xfId="3" applyNumberFormat="1" applyFont="1" applyFill="1" applyBorder="1" applyAlignment="1">
      <alignment wrapText="1"/>
    </xf>
    <xf numFmtId="168" fontId="6" fillId="3" borderId="2" xfId="3" applyNumberFormat="1" applyFont="1" applyFill="1" applyBorder="1" applyAlignment="1">
      <alignment horizontal="left" vertical="top" wrapText="1"/>
    </xf>
    <xf numFmtId="168" fontId="9" fillId="3" borderId="2" xfId="6" applyNumberFormat="1" applyFont="1" applyFill="1" applyBorder="1" applyAlignment="1">
      <alignment wrapText="1"/>
    </xf>
    <xf numFmtId="168" fontId="9" fillId="3" borderId="2" xfId="7" applyNumberFormat="1" applyFont="1" applyFill="1" applyBorder="1" applyAlignment="1">
      <alignment wrapText="1"/>
    </xf>
    <xf numFmtId="169" fontId="15" fillId="3" borderId="12" xfId="1" applyNumberFormat="1" applyFont="1" applyFill="1" applyBorder="1" applyAlignment="1">
      <alignment horizontal="right" wrapText="1"/>
    </xf>
    <xf numFmtId="169" fontId="15" fillId="3" borderId="2" xfId="1" applyNumberFormat="1" applyFont="1" applyFill="1" applyBorder="1" applyAlignment="1">
      <alignment horizontal="right" wrapText="1"/>
    </xf>
    <xf numFmtId="168" fontId="9" fillId="3" borderId="2" xfId="6" applyNumberFormat="1" applyFont="1" applyFill="1" applyBorder="1" applyAlignment="1">
      <alignment horizontal="right" vertical="top" wrapText="1"/>
    </xf>
    <xf numFmtId="168" fontId="9" fillId="3" borderId="2" xfId="7" applyNumberFormat="1" applyFont="1" applyFill="1" applyBorder="1" applyAlignment="1">
      <alignment horizontal="right" vertical="top" wrapText="1"/>
    </xf>
    <xf numFmtId="168" fontId="9" fillId="3" borderId="2" xfId="1" applyNumberFormat="1" applyFont="1" applyFill="1" applyBorder="1" applyAlignment="1">
      <alignment horizontal="right" vertical="top" wrapText="1"/>
    </xf>
    <xf numFmtId="168" fontId="16" fillId="3" borderId="12" xfId="7" applyNumberFormat="1" applyFont="1" applyFill="1" applyBorder="1" applyAlignment="1">
      <alignment horizontal="right" vertical="top" wrapText="1"/>
    </xf>
    <xf numFmtId="0" fontId="9" fillId="3" borderId="2" xfId="0" applyFont="1" applyFill="1" applyBorder="1" applyAlignment="1">
      <alignment horizontal="right"/>
    </xf>
    <xf numFmtId="167" fontId="16" fillId="3" borderId="13" xfId="1" applyNumberFormat="1" applyFont="1" applyFill="1" applyBorder="1" applyAlignment="1">
      <alignment wrapText="1"/>
    </xf>
    <xf numFmtId="167" fontId="9" fillId="3" borderId="0" xfId="1" applyNumberFormat="1" applyFont="1" applyFill="1" applyBorder="1" applyAlignment="1">
      <alignment wrapText="1"/>
    </xf>
    <xf numFmtId="0" fontId="15" fillId="3" borderId="0" xfId="0" applyFont="1" applyFill="1"/>
    <xf numFmtId="166" fontId="9" fillId="3" borderId="0" xfId="1" applyNumberFormat="1" applyFont="1" applyFill="1" applyBorder="1" applyAlignment="1">
      <alignment wrapText="1"/>
    </xf>
    <xf numFmtId="166" fontId="16" fillId="3" borderId="13" xfId="1" applyNumberFormat="1" applyFont="1" applyFill="1" applyBorder="1" applyAlignment="1">
      <alignment wrapText="1"/>
    </xf>
    <xf numFmtId="166" fontId="9" fillId="3" borderId="0" xfId="1" applyNumberFormat="1" applyFont="1" applyFill="1" applyAlignment="1">
      <alignment wrapText="1"/>
    </xf>
    <xf numFmtId="166" fontId="9" fillId="3" borderId="0" xfId="7" applyNumberFormat="1" applyFont="1" applyFill="1" applyAlignment="1">
      <alignment wrapText="1"/>
    </xf>
    <xf numFmtId="166" fontId="9" fillId="3" borderId="0" xfId="6" applyNumberFormat="1" applyFont="1" applyFill="1" applyAlignment="1">
      <alignment wrapText="1"/>
    </xf>
    <xf numFmtId="166" fontId="15" fillId="3" borderId="0" xfId="0" applyNumberFormat="1" applyFont="1" applyFill="1"/>
    <xf numFmtId="166" fontId="6" fillId="3" borderId="0" xfId="4" applyNumberFormat="1" applyFont="1" applyFill="1" applyAlignment="1">
      <alignment wrapText="1"/>
    </xf>
    <xf numFmtId="166" fontId="16" fillId="3" borderId="13" xfId="7" applyNumberFormat="1" applyFont="1" applyFill="1" applyBorder="1" applyAlignment="1">
      <alignment wrapText="1"/>
    </xf>
    <xf numFmtId="166" fontId="9" fillId="3" borderId="0" xfId="7" applyNumberFormat="1" applyFont="1" applyFill="1" applyBorder="1" applyAlignment="1">
      <alignment wrapText="1"/>
    </xf>
    <xf numFmtId="4" fontId="9" fillId="3" borderId="0" xfId="7" applyNumberFormat="1" applyFont="1" applyFill="1" applyAlignment="1">
      <alignment wrapText="1"/>
    </xf>
    <xf numFmtId="168" fontId="9" fillId="3" borderId="0" xfId="1" applyNumberFormat="1" applyFont="1" applyFill="1" applyBorder="1"/>
    <xf numFmtId="168" fontId="9" fillId="3" borderId="0" xfId="6" applyNumberFormat="1" applyFont="1" applyFill="1"/>
    <xf numFmtId="168" fontId="9" fillId="3" borderId="0" xfId="7" applyNumberFormat="1" applyFont="1" applyFill="1"/>
    <xf numFmtId="168" fontId="6" fillId="3" borderId="0" xfId="3" applyNumberFormat="1" applyFont="1" applyFill="1" applyBorder="1"/>
    <xf numFmtId="168" fontId="15" fillId="3" borderId="0" xfId="3" applyNumberFormat="1" applyFont="1" applyFill="1"/>
    <xf numFmtId="168" fontId="6" fillId="0" borderId="0" xfId="3" applyNumberFormat="1" applyFont="1" applyFill="1" applyAlignment="1">
      <alignment wrapText="1"/>
    </xf>
    <xf numFmtId="168" fontId="9" fillId="0" borderId="0" xfId="1" applyNumberFormat="1" applyFont="1" applyFill="1" applyBorder="1" applyAlignment="1">
      <alignment wrapText="1"/>
    </xf>
    <xf numFmtId="168" fontId="9" fillId="0" borderId="0" xfId="6" applyNumberFormat="1" applyFont="1" applyFill="1" applyAlignment="1">
      <alignment wrapText="1"/>
    </xf>
    <xf numFmtId="168" fontId="9" fillId="0" borderId="0" xfId="7" applyNumberFormat="1" applyFont="1" applyFill="1" applyAlignment="1">
      <alignment wrapText="1"/>
    </xf>
    <xf numFmtId="168" fontId="6" fillId="0" borderId="0" xfId="3" applyNumberFormat="1" applyFont="1" applyFill="1"/>
    <xf numFmtId="168" fontId="15" fillId="3" borderId="0" xfId="3" applyNumberFormat="1" applyFont="1" applyFill="1" applyAlignment="1"/>
    <xf numFmtId="168" fontId="6" fillId="3" borderId="2" xfId="3" applyNumberFormat="1" applyFont="1" applyFill="1" applyBorder="1" applyAlignment="1">
      <alignment horizontal="left" vertical="center" wrapText="1"/>
    </xf>
    <xf numFmtId="167" fontId="7" fillId="3" borderId="11" xfId="2" applyNumberFormat="1" applyFont="1" applyFill="1" applyBorder="1" applyAlignment="1">
      <alignment horizontal="right"/>
    </xf>
    <xf numFmtId="0" fontId="6" fillId="3" borderId="0" xfId="0" applyFont="1" applyFill="1"/>
    <xf numFmtId="0" fontId="6" fillId="0" borderId="0" xfId="0" applyFont="1"/>
    <xf numFmtId="0" fontId="6" fillId="3" borderId="2" xfId="3" applyFont="1" applyFill="1" applyBorder="1" applyAlignment="1">
      <alignment horizontal="left" wrapText="1"/>
    </xf>
    <xf numFmtId="0" fontId="2" fillId="3" borderId="2" xfId="3" applyFont="1" applyFill="1" applyBorder="1" applyAlignment="1">
      <alignment horizontal="left" wrapText="1"/>
    </xf>
    <xf numFmtId="169" fontId="6" fillId="3" borderId="2" xfId="1" applyNumberFormat="1" applyFont="1" applyFill="1" applyBorder="1" applyAlignment="1">
      <alignment horizontal="right" wrapText="1"/>
    </xf>
    <xf numFmtId="0" fontId="2" fillId="3" borderId="2" xfId="3" applyFont="1" applyFill="1" applyBorder="1" applyAlignment="1">
      <alignment horizontal="right" vertical="top" wrapText="1" indent="2"/>
    </xf>
    <xf numFmtId="0" fontId="6" fillId="0" borderId="0" xfId="0" applyFont="1" applyFill="1"/>
    <xf numFmtId="3" fontId="8" fillId="3" borderId="0" xfId="0" applyNumberFormat="1" applyFont="1" applyFill="1"/>
    <xf numFmtId="3" fontId="17" fillId="3" borderId="0" xfId="3" applyNumberFormat="1" applyFont="1" applyFill="1" applyAlignment="1"/>
    <xf numFmtId="0" fontId="18" fillId="0" borderId="0" xfId="0" applyFont="1"/>
    <xf numFmtId="3" fontId="18" fillId="3" borderId="0" xfId="3" applyNumberFormat="1" applyFont="1" applyFill="1" applyAlignment="1"/>
    <xf numFmtId="168" fontId="16" fillId="3" borderId="2" xfId="7" applyNumberFormat="1" applyFont="1" applyFill="1" applyBorder="1" applyAlignment="1">
      <alignment horizontal="right" vertical="top" wrapText="1"/>
    </xf>
    <xf numFmtId="0" fontId="15" fillId="3" borderId="2" xfId="0" applyFont="1" applyFill="1" applyBorder="1" applyAlignment="1">
      <alignment horizontal="right"/>
    </xf>
    <xf numFmtId="167" fontId="16" fillId="3" borderId="0" xfId="1" applyNumberFormat="1" applyFont="1" applyFill="1" applyBorder="1" applyAlignment="1">
      <alignment wrapText="1"/>
    </xf>
    <xf numFmtId="166" fontId="16" fillId="3" borderId="0" xfId="1" applyNumberFormat="1" applyFont="1" applyFill="1" applyBorder="1" applyAlignment="1">
      <alignment wrapText="1"/>
    </xf>
    <xf numFmtId="166" fontId="16" fillId="3" borderId="0" xfId="7" applyNumberFormat="1" applyFont="1" applyFill="1" applyAlignment="1">
      <alignment wrapText="1"/>
    </xf>
    <xf numFmtId="168" fontId="18" fillId="3" borderId="0" xfId="3" applyNumberFormat="1" applyFont="1" applyFill="1" applyAlignment="1">
      <alignment wrapText="1"/>
    </xf>
    <xf numFmtId="168" fontId="18" fillId="3" borderId="0" xfId="3" applyNumberFormat="1" applyFont="1" applyFill="1"/>
    <xf numFmtId="3" fontId="18" fillId="3" borderId="0" xfId="3" applyNumberFormat="1" applyFont="1" applyFill="1" applyBorder="1" applyAlignment="1">
      <alignment horizontal="right"/>
    </xf>
    <xf numFmtId="168" fontId="18" fillId="3" borderId="0" xfId="3" applyNumberFormat="1" applyFont="1" applyFill="1" applyBorder="1" applyAlignment="1">
      <alignment wrapText="1"/>
    </xf>
    <xf numFmtId="3" fontId="18" fillId="3" borderId="0" xfId="7" applyNumberFormat="1" applyFont="1" applyFill="1" applyBorder="1" applyAlignment="1">
      <alignment wrapText="1"/>
    </xf>
    <xf numFmtId="0" fontId="18" fillId="3" borderId="0" xfId="0" applyFont="1" applyFill="1"/>
    <xf numFmtId="168" fontId="9" fillId="0" borderId="0" xfId="1" applyNumberFormat="1" applyFont="1" applyFill="1" applyBorder="1"/>
    <xf numFmtId="168" fontId="9" fillId="0" borderId="0" xfId="7" applyNumberFormat="1" applyFont="1" applyFill="1"/>
    <xf numFmtId="168" fontId="6" fillId="0" borderId="0" xfId="3" applyNumberFormat="1" applyFont="1" applyFill="1" applyBorder="1"/>
    <xf numFmtId="0" fontId="7" fillId="3" borderId="0" xfId="0" applyFont="1" applyFill="1"/>
    <xf numFmtId="169" fontId="7" fillId="3" borderId="2" xfId="1" applyNumberFormat="1" applyFont="1" applyFill="1" applyBorder="1" applyAlignment="1">
      <alignment horizontal="right" wrapText="1"/>
    </xf>
    <xf numFmtId="0" fontId="5" fillId="3" borderId="2" xfId="3" applyFont="1" applyFill="1" applyBorder="1" applyAlignment="1">
      <alignment horizontal="right" vertical="top" wrapText="1" indent="2"/>
    </xf>
    <xf numFmtId="3" fontId="13" fillId="3" borderId="0" xfId="3" applyNumberFormat="1" applyFont="1" applyFill="1" applyBorder="1" applyAlignment="1"/>
    <xf numFmtId="0" fontId="18" fillId="3" borderId="0" xfId="0" applyFont="1" applyFill="1" applyBorder="1"/>
    <xf numFmtId="0" fontId="7" fillId="3" borderId="2" xfId="0" applyFont="1" applyFill="1" applyBorder="1" applyAlignment="1">
      <alignment horizontal="right" wrapText="1"/>
    </xf>
    <xf numFmtId="0" fontId="7" fillId="3" borderId="2" xfId="0" applyFont="1" applyFill="1" applyBorder="1"/>
    <xf numFmtId="167" fontId="7" fillId="3" borderId="0" xfId="2" applyNumberFormat="1" applyFont="1" applyFill="1" applyBorder="1"/>
    <xf numFmtId="169" fontId="7" fillId="3" borderId="0" xfId="1" applyNumberFormat="1" applyFont="1" applyFill="1" applyBorder="1" applyAlignment="1">
      <alignment wrapText="1"/>
    </xf>
    <xf numFmtId="0" fontId="7" fillId="3" borderId="0" xfId="0" applyFont="1" applyFill="1" applyBorder="1" applyAlignment="1">
      <alignment horizontal="right" wrapText="1"/>
    </xf>
    <xf numFmtId="0" fontId="8" fillId="3" borderId="0" xfId="0" applyFont="1" applyFill="1" applyBorder="1"/>
    <xf numFmtId="0" fontId="6" fillId="3" borderId="0" xfId="0" applyFont="1" applyFill="1" applyBorder="1"/>
    <xf numFmtId="3" fontId="8" fillId="3" borderId="0" xfId="3" applyNumberFormat="1" applyFont="1" applyFill="1" applyBorder="1" applyAlignment="1"/>
    <xf numFmtId="0" fontId="15" fillId="3" borderId="2" xfId="3" applyFont="1" applyFill="1" applyBorder="1" applyAlignment="1">
      <alignment horizontal="left" wrapText="1"/>
    </xf>
    <xf numFmtId="0" fontId="6" fillId="3" borderId="2" xfId="0" applyFont="1" applyFill="1" applyBorder="1" applyAlignment="1">
      <alignment horizontal="right" wrapText="1"/>
    </xf>
    <xf numFmtId="0" fontId="6" fillId="3" borderId="2" xfId="0" applyFont="1" applyFill="1" applyBorder="1"/>
    <xf numFmtId="167" fontId="6" fillId="3" borderId="0" xfId="2" applyNumberFormat="1" applyFont="1" applyFill="1" applyBorder="1"/>
    <xf numFmtId="0" fontId="6" fillId="0" borderId="0" xfId="0" applyFont="1" applyFill="1" applyBorder="1"/>
    <xf numFmtId="169" fontId="16" fillId="3" borderId="2" xfId="1" applyNumberFormat="1" applyFont="1" applyFill="1" applyBorder="1" applyAlignment="1">
      <alignment horizontal="right" wrapText="1"/>
    </xf>
    <xf numFmtId="0" fontId="16" fillId="3" borderId="2" xfId="0" applyFont="1" applyFill="1" applyBorder="1" applyAlignment="1">
      <alignment horizontal="right"/>
    </xf>
    <xf numFmtId="0" fontId="16" fillId="3" borderId="0" xfId="0" applyFont="1" applyFill="1"/>
    <xf numFmtId="166" fontId="16" fillId="3" borderId="0" xfId="0" applyNumberFormat="1" applyFont="1" applyFill="1"/>
    <xf numFmtId="0" fontId="6" fillId="3" borderId="10" xfId="0" applyFont="1" applyFill="1" applyBorder="1"/>
    <xf numFmtId="166" fontId="6" fillId="3" borderId="0" xfId="0" applyNumberFormat="1" applyFont="1" applyFill="1"/>
    <xf numFmtId="0" fontId="6" fillId="3" borderId="2" xfId="3" applyFont="1" applyFill="1" applyBorder="1" applyAlignment="1">
      <alignment horizontal="right" vertical="top" wrapText="1" indent="2"/>
    </xf>
    <xf numFmtId="168" fontId="16" fillId="3" borderId="2" xfId="6" applyNumberFormat="1" applyFont="1" applyFill="1" applyBorder="1" applyAlignment="1">
      <alignment wrapText="1"/>
    </xf>
    <xf numFmtId="168" fontId="16" fillId="3" borderId="12" xfId="6" applyNumberFormat="1" applyFont="1" applyFill="1" applyBorder="1" applyAlignment="1">
      <alignment wrapText="1"/>
    </xf>
    <xf numFmtId="168" fontId="6" fillId="3" borderId="2" xfId="3" applyNumberFormat="1" applyFont="1" applyFill="1" applyBorder="1" applyAlignment="1">
      <alignment horizontal="right" vertical="center" wrapText="1"/>
    </xf>
    <xf numFmtId="169" fontId="6" fillId="3" borderId="2" xfId="1" applyNumberFormat="1" applyFont="1" applyFill="1" applyBorder="1" applyAlignment="1">
      <alignment horizontal="right" vertical="center" wrapText="1"/>
    </xf>
    <xf numFmtId="169" fontId="15" fillId="3" borderId="12" xfId="1" applyNumberFormat="1" applyFont="1" applyFill="1" applyBorder="1" applyAlignment="1">
      <alignment horizontal="right" vertical="center" wrapText="1"/>
    </xf>
    <xf numFmtId="0" fontId="2" fillId="3" borderId="2" xfId="3" applyFont="1" applyFill="1" applyBorder="1" applyAlignment="1">
      <alignment horizontal="right" vertical="center" wrapText="1"/>
    </xf>
    <xf numFmtId="169" fontId="15" fillId="3" borderId="2" xfId="1" applyNumberFormat="1" applyFont="1" applyFill="1" applyBorder="1" applyAlignment="1">
      <alignment horizontal="right" vertical="center" wrapText="1"/>
    </xf>
    <xf numFmtId="0" fontId="6" fillId="3" borderId="2" xfId="0" applyFont="1" applyFill="1" applyBorder="1" applyAlignment="1">
      <alignment horizontal="right" vertical="center" wrapText="1"/>
    </xf>
    <xf numFmtId="0" fontId="20" fillId="3" borderId="0" xfId="0" applyFont="1" applyFill="1"/>
    <xf numFmtId="0" fontId="6" fillId="3" borderId="0" xfId="0" applyFont="1" applyFill="1" applyAlignment="1">
      <alignment horizontal="right" vertical="center"/>
    </xf>
    <xf numFmtId="0" fontId="7" fillId="3" borderId="0" xfId="3" applyFont="1" applyFill="1" applyBorder="1" applyAlignment="1">
      <alignment horizontal="right" wrapText="1"/>
    </xf>
    <xf numFmtId="0" fontId="7" fillId="3" borderId="0" xfId="3" applyFont="1" applyFill="1" applyBorder="1" applyAlignment="1">
      <alignment horizontal="right" vertical="top" wrapText="1"/>
    </xf>
    <xf numFmtId="0" fontId="7" fillId="3" borderId="5" xfId="3" applyFont="1" applyFill="1" applyBorder="1" applyAlignment="1">
      <alignment horizontal="right" vertical="top" wrapText="1"/>
    </xf>
    <xf numFmtId="0" fontId="7" fillId="3" borderId="6" xfId="3" applyFont="1" applyFill="1" applyBorder="1" applyAlignment="1">
      <alignment horizontal="left" vertical="top" wrapText="1"/>
    </xf>
    <xf numFmtId="0" fontId="7" fillId="3" borderId="7" xfId="3" applyFont="1" applyFill="1" applyBorder="1" applyAlignment="1">
      <alignment horizontal="right" wrapText="1"/>
    </xf>
    <xf numFmtId="0" fontId="7" fillId="3" borderId="8" xfId="3" applyFont="1" applyFill="1" applyBorder="1" applyAlignment="1">
      <alignment horizontal="right" wrapText="1"/>
    </xf>
    <xf numFmtId="0" fontId="7" fillId="3" borderId="4" xfId="3" applyFont="1" applyFill="1" applyBorder="1" applyAlignment="1">
      <alignment horizontal="left" vertical="top" wrapText="1"/>
    </xf>
    <xf numFmtId="165" fontId="7" fillId="3" borderId="0" xfId="4" applyNumberFormat="1" applyFont="1" applyFill="1" applyBorder="1" applyAlignment="1">
      <alignment horizontal="right" wrapText="1"/>
    </xf>
    <xf numFmtId="165" fontId="7" fillId="3" borderId="5" xfId="4" applyNumberFormat="1" applyFont="1" applyFill="1" applyBorder="1" applyAlignment="1">
      <alignment horizontal="right" wrapText="1"/>
    </xf>
    <xf numFmtId="0" fontId="21" fillId="3" borderId="4" xfId="3" applyFont="1" applyFill="1" applyBorder="1" applyAlignment="1">
      <alignment horizontal="left" vertical="top" wrapText="1" indent="2"/>
    </xf>
    <xf numFmtId="165" fontId="21" fillId="3" borderId="0" xfId="4" applyNumberFormat="1" applyFont="1" applyFill="1" applyBorder="1" applyAlignment="1">
      <alignment horizontal="right" wrapText="1"/>
    </xf>
    <xf numFmtId="165" fontId="21" fillId="3" borderId="5" xfId="4" applyNumberFormat="1" applyFont="1" applyFill="1" applyBorder="1" applyAlignment="1">
      <alignment horizontal="right" wrapText="1"/>
    </xf>
    <xf numFmtId="166" fontId="6" fillId="3" borderId="0" xfId="3" applyNumberFormat="1" applyFont="1" applyFill="1" applyAlignment="1">
      <alignment wrapText="1"/>
    </xf>
    <xf numFmtId="3" fontId="17" fillId="3" borderId="0" xfId="3" applyNumberFormat="1" applyFont="1" applyFill="1" applyAlignment="1">
      <alignment horizontal="right"/>
    </xf>
    <xf numFmtId="3" fontId="19" fillId="3" borderId="0" xfId="3" applyNumberFormat="1" applyFont="1" applyFill="1" applyAlignment="1">
      <alignment horizontal="right"/>
    </xf>
    <xf numFmtId="168" fontId="18" fillId="3" borderId="10" xfId="3" applyNumberFormat="1" applyFont="1" applyFill="1" applyBorder="1" applyAlignment="1">
      <alignment wrapText="1"/>
    </xf>
    <xf numFmtId="3" fontId="18" fillId="3" borderId="10" xfId="7" applyNumberFormat="1" applyFont="1" applyFill="1" applyBorder="1" applyAlignment="1">
      <alignment wrapText="1"/>
    </xf>
    <xf numFmtId="0" fontId="13" fillId="3" borderId="0" xfId="0" applyFont="1" applyFill="1"/>
    <xf numFmtId="0" fontId="21" fillId="3" borderId="0" xfId="0" applyFont="1" applyFill="1"/>
    <xf numFmtId="167" fontId="13" fillId="3" borderId="0" xfId="2" applyNumberFormat="1" applyFont="1" applyFill="1"/>
    <xf numFmtId="167" fontId="7" fillId="3" borderId="0" xfId="2" applyNumberFormat="1" applyFont="1" applyFill="1"/>
    <xf numFmtId="0" fontId="4" fillId="3" borderId="1" xfId="3" applyFont="1" applyFill="1" applyBorder="1" applyAlignment="1">
      <alignment horizontal="left" vertical="top" wrapText="1"/>
    </xf>
    <xf numFmtId="165" fontId="4" fillId="3" borderId="2" xfId="5" applyNumberFormat="1" applyFont="1" applyFill="1" applyBorder="1" applyAlignment="1">
      <alignment wrapText="1"/>
    </xf>
    <xf numFmtId="165" fontId="4" fillId="3" borderId="3" xfId="5" applyNumberFormat="1" applyFont="1" applyFill="1" applyBorder="1" applyAlignment="1">
      <alignment wrapText="1"/>
    </xf>
    <xf numFmtId="0" fontId="22" fillId="7" borderId="1" xfId="0" applyFont="1" applyFill="1" applyBorder="1"/>
    <xf numFmtId="0" fontId="22" fillId="7" borderId="2" xfId="0" applyFont="1" applyFill="1" applyBorder="1"/>
    <xf numFmtId="0" fontId="22" fillId="7" borderId="3" xfId="0" applyFont="1" applyFill="1" applyBorder="1"/>
    <xf numFmtId="164" fontId="21" fillId="3" borderId="0" xfId="4" applyNumberFormat="1" applyFont="1" applyFill="1" applyBorder="1" applyAlignment="1">
      <alignment horizontal="right" wrapText="1"/>
    </xf>
    <xf numFmtId="164" fontId="21" fillId="3" borderId="5" xfId="4" applyNumberFormat="1" applyFont="1" applyFill="1" applyBorder="1" applyAlignment="1">
      <alignment horizontal="right" wrapText="1"/>
    </xf>
    <xf numFmtId="165" fontId="7" fillId="3" borderId="0" xfId="0" applyNumberFormat="1" applyFont="1" applyFill="1"/>
    <xf numFmtId="3" fontId="24" fillId="3" borderId="0" xfId="3" applyNumberFormat="1" applyFont="1" applyFill="1" applyAlignment="1"/>
    <xf numFmtId="3" fontId="8" fillId="3" borderId="0" xfId="3" applyNumberFormat="1" applyFont="1" applyFill="1" applyBorder="1" applyAlignment="1">
      <alignment horizontal="right"/>
    </xf>
    <xf numFmtId="0" fontId="12" fillId="3" borderId="0" xfId="0" applyFont="1" applyFill="1"/>
    <xf numFmtId="0" fontId="13" fillId="3" borderId="0" xfId="3" applyFont="1" applyFill="1" applyBorder="1" applyAlignment="1">
      <alignment horizontal="left" vertical="top" wrapText="1"/>
    </xf>
    <xf numFmtId="0" fontId="13" fillId="3" borderId="0" xfId="3" applyFont="1" applyFill="1" applyBorder="1" applyAlignment="1">
      <alignment horizontal="left" vertical="top"/>
    </xf>
    <xf numFmtId="3" fontId="13" fillId="3" borderId="0" xfId="0" applyNumberFormat="1" applyFont="1" applyFill="1"/>
    <xf numFmtId="168" fontId="13" fillId="3" borderId="0" xfId="3" applyNumberFormat="1" applyFont="1" applyFill="1" applyAlignment="1">
      <alignment wrapText="1"/>
    </xf>
    <xf numFmtId="0" fontId="7" fillId="3" borderId="14" xfId="0" applyFont="1" applyFill="1" applyBorder="1"/>
    <xf numFmtId="0" fontId="7" fillId="3" borderId="15" xfId="0" applyFont="1" applyFill="1" applyBorder="1"/>
    <xf numFmtId="166" fontId="7" fillId="3" borderId="15" xfId="0" applyNumberFormat="1" applyFont="1" applyFill="1" applyBorder="1" applyAlignment="1">
      <alignment horizontal="right"/>
    </xf>
    <xf numFmtId="166" fontId="7" fillId="3" borderId="16" xfId="1" applyNumberFormat="1" applyFont="1" applyFill="1" applyBorder="1" applyAlignment="1">
      <alignment horizontal="right"/>
    </xf>
    <xf numFmtId="0" fontId="7" fillId="3" borderId="16" xfId="0" applyFont="1" applyFill="1" applyBorder="1"/>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3" xfId="0" applyFont="1" applyFill="1" applyBorder="1" applyAlignment="1">
      <alignment horizontal="center" vertical="center"/>
    </xf>
    <xf numFmtId="0" fontId="23" fillId="2" borderId="1" xfId="0" applyFont="1" applyFill="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12" fillId="3" borderId="9" xfId="0" applyFont="1" applyFill="1" applyBorder="1" applyAlignment="1">
      <alignment horizontal="left" wrapText="1"/>
    </xf>
    <xf numFmtId="0" fontId="12" fillId="3" borderId="10" xfId="0" applyFont="1" applyFill="1" applyBorder="1" applyAlignment="1">
      <alignment horizontal="left" wrapText="1"/>
    </xf>
    <xf numFmtId="0" fontId="12" fillId="3" borderId="11" xfId="0" applyFont="1" applyFill="1" applyBorder="1" applyAlignment="1">
      <alignment horizontal="left" wrapText="1"/>
    </xf>
  </cellXfs>
  <cellStyles count="8">
    <cellStyle name="20% - Accent1 2" xfId="6"/>
    <cellStyle name="20% - Accent6 2" xfId="7"/>
    <cellStyle name="Comma" xfId="1" builtinId="3"/>
    <cellStyle name="Comma 2" xfId="4"/>
    <cellStyle name="Comma 6" xfId="5"/>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adsp002.desktop21.dclg.gov.uk\dclgdfs\SharedData4$\LDG\Lgf\LGFPNET\Lgfpnet\Spending%20Power\2016-17%20to%202019-20\151216%20Core%20Spending%20Powe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Spending Power - Summary"/>
      <sheetName val="per Dwelling"/>
      <sheetName val="Core Spending Power - detail"/>
      <sheetName val="2016-17 SoS"/>
      <sheetName val="Over SR SoS"/>
      <sheetName val="2017-18 SoS"/>
      <sheetName val="2018-19 SoS"/>
      <sheetName val="2019-20 SoS"/>
      <sheetName val="2016-17 public"/>
      <sheetName val="Over SR Public"/>
      <sheetName val="2017-18 public"/>
      <sheetName val="2018-19 public"/>
      <sheetName val="2019-20 public"/>
      <sheetName val="Area Spending Power"/>
      <sheetName val="LA Data"/>
      <sheetName val="25112015 deflator update"/>
      <sheetName val="PHG assumptions"/>
    </sheetNames>
    <sheetDataSet>
      <sheetData sheetId="0"/>
      <sheetData sheetId="1">
        <row r="1">
          <cell r="D1" t="str">
            <v>Core Spending Power: 2019-20 compared to 2015-16</v>
          </cell>
        </row>
      </sheetData>
      <sheetData sheetId="2"/>
      <sheetData sheetId="3">
        <row r="1">
          <cell r="A1">
            <v>0</v>
          </cell>
        </row>
      </sheetData>
      <sheetData sheetId="4"/>
      <sheetData sheetId="5">
        <row r="1">
          <cell r="A1">
            <v>0</v>
          </cell>
        </row>
      </sheetData>
      <sheetData sheetId="6">
        <row r="1">
          <cell r="A1">
            <v>0</v>
          </cell>
        </row>
      </sheetData>
      <sheetData sheetId="7">
        <row r="1">
          <cell r="A1">
            <v>0</v>
          </cell>
        </row>
        <row r="3">
          <cell r="K3">
            <v>79</v>
          </cell>
          <cell r="L3">
            <v>39</v>
          </cell>
          <cell r="M3">
            <v>49</v>
          </cell>
          <cell r="N3">
            <v>63</v>
          </cell>
          <cell r="O3">
            <v>54</v>
          </cell>
          <cell r="P3" t="str">
            <v>total</v>
          </cell>
          <cell r="Q3" t="str">
            <v>% change</v>
          </cell>
        </row>
      </sheetData>
      <sheetData sheetId="8"/>
      <sheetData sheetId="9">
        <row r="1">
          <cell r="A1">
            <v>0</v>
          </cell>
        </row>
      </sheetData>
      <sheetData sheetId="10"/>
      <sheetData sheetId="11"/>
      <sheetData sheetId="12"/>
      <sheetData sheetId="13"/>
      <sheetData sheetId="14">
        <row r="1">
          <cell r="A1">
            <v>0</v>
          </cell>
        </row>
        <row r="3">
          <cell r="O3">
            <v>15</v>
          </cell>
          <cell r="AJ3">
            <v>36</v>
          </cell>
          <cell r="AK3">
            <v>37</v>
          </cell>
          <cell r="AT3">
            <v>46</v>
          </cell>
          <cell r="AU3">
            <v>47</v>
          </cell>
          <cell r="AX3">
            <v>50</v>
          </cell>
          <cell r="AY3">
            <v>51</v>
          </cell>
          <cell r="AZ3">
            <v>52</v>
          </cell>
          <cell r="BG3">
            <v>59</v>
          </cell>
          <cell r="BH3">
            <v>60</v>
          </cell>
          <cell r="BI3">
            <v>61</v>
          </cell>
          <cell r="BL3">
            <v>64</v>
          </cell>
          <cell r="BX3">
            <v>76</v>
          </cell>
          <cell r="BY3">
            <v>77</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8"/>
  <sheetViews>
    <sheetView tabSelected="1" workbookViewId="0">
      <selection activeCell="B10" sqref="B10"/>
    </sheetView>
  </sheetViews>
  <sheetFormatPr defaultRowHeight="15.75" x14ac:dyDescent="0.25"/>
  <cols>
    <col min="1" max="1" width="8.88671875" style="138"/>
    <col min="2" max="2" width="53.21875" style="86" customWidth="1"/>
    <col min="3" max="6" width="8.5546875" style="86" bestFit="1" customWidth="1"/>
    <col min="7" max="7" width="9.44140625" style="86" bestFit="1" customWidth="1"/>
    <col min="8" max="8" width="8.88671875" style="138"/>
    <col min="9" max="11" width="9" style="138" customWidth="1"/>
    <col min="12" max="16384" width="8.88671875" style="86"/>
  </cols>
  <sheetData>
    <row r="1" spans="2:13" ht="16.5" thickBot="1" x14ac:dyDescent="0.3"/>
    <row r="2" spans="2:13" ht="16.5" thickBot="1" x14ac:dyDescent="0.3">
      <c r="B2" s="163" t="s">
        <v>0</v>
      </c>
      <c r="C2" s="164"/>
      <c r="D2" s="164"/>
      <c r="E2" s="164"/>
      <c r="F2" s="164"/>
      <c r="G2" s="165"/>
    </row>
    <row r="3" spans="2:13" ht="16.5" thickBot="1" x14ac:dyDescent="0.3">
      <c r="B3" s="139" t="s">
        <v>1</v>
      </c>
    </row>
    <row r="4" spans="2:13" ht="16.5" thickBot="1" x14ac:dyDescent="0.3">
      <c r="B4" s="166" t="s">
        <v>2</v>
      </c>
      <c r="C4" s="167"/>
      <c r="D4" s="167"/>
      <c r="E4" s="167"/>
      <c r="F4" s="167"/>
      <c r="G4" s="168"/>
      <c r="H4" s="138" t="str">
        <f>VLOOKUP(B4,B24:C408,2,0)</f>
        <v>TE</v>
      </c>
    </row>
    <row r="5" spans="2:13" ht="16.5" thickBot="1" x14ac:dyDescent="0.3"/>
    <row r="6" spans="2:13" ht="16.5" thickBot="1" x14ac:dyDescent="0.3">
      <c r="B6" s="145" t="s">
        <v>823</v>
      </c>
      <c r="C6" s="146"/>
      <c r="D6" s="146"/>
      <c r="E6" s="146"/>
      <c r="F6" s="146"/>
      <c r="G6" s="147"/>
    </row>
    <row r="7" spans="2:13" ht="18" customHeight="1" x14ac:dyDescent="0.25">
      <c r="B7" s="1"/>
      <c r="C7" s="121"/>
      <c r="D7" s="122"/>
      <c r="E7" s="122"/>
      <c r="F7" s="122"/>
      <c r="G7" s="123"/>
    </row>
    <row r="8" spans="2:13" ht="31.5" x14ac:dyDescent="0.25">
      <c r="B8" s="1"/>
      <c r="C8" s="122" t="s">
        <v>807</v>
      </c>
      <c r="D8" s="122" t="s">
        <v>4</v>
      </c>
      <c r="E8" s="122" t="s">
        <v>5</v>
      </c>
      <c r="F8" s="122" t="s">
        <v>6</v>
      </c>
      <c r="G8" s="123" t="s">
        <v>7</v>
      </c>
      <c r="I8" s="154" t="s">
        <v>3</v>
      </c>
      <c r="J8" s="155" t="s">
        <v>4</v>
      </c>
      <c r="K8" s="155" t="s">
        <v>8</v>
      </c>
    </row>
    <row r="9" spans="2:13" x14ac:dyDescent="0.25">
      <c r="B9" s="124"/>
      <c r="C9" s="125"/>
      <c r="D9" s="125" t="s">
        <v>9</v>
      </c>
      <c r="E9" s="125" t="s">
        <v>9</v>
      </c>
      <c r="F9" s="125" t="s">
        <v>9</v>
      </c>
      <c r="G9" s="126" t="s">
        <v>9</v>
      </c>
    </row>
    <row r="10" spans="2:13" x14ac:dyDescent="0.25">
      <c r="B10" s="127" t="s">
        <v>825</v>
      </c>
      <c r="C10" s="128">
        <f>VLOOKUP($H$4,'2016-17'!A:O,I10,0)</f>
        <v>21249.938229202984</v>
      </c>
      <c r="D10" s="128">
        <f>VLOOKUP($H$4,'2016-17'!A:O,J10,0)</f>
        <v>18601.462198462294</v>
      </c>
      <c r="E10" s="128">
        <f>VLOOKUP($H$4,'2017-18'!$A:$K,$K10,0)</f>
        <v>16621.62276346231</v>
      </c>
      <c r="F10" s="128">
        <f>VLOOKUP($H$4,'2018-19'!$A:$K,$K10,0)</f>
        <v>15536.039306462304</v>
      </c>
      <c r="G10" s="129">
        <f>VLOOKUP($H$4,'2019-20'!$A:$K,$K10,0)</f>
        <v>14499.699024462285</v>
      </c>
      <c r="H10" s="140"/>
      <c r="I10" s="156">
        <v>3</v>
      </c>
      <c r="J10" s="156">
        <v>8</v>
      </c>
      <c r="K10" s="156">
        <v>4</v>
      </c>
    </row>
    <row r="11" spans="2:13" x14ac:dyDescent="0.25">
      <c r="B11" s="127" t="s">
        <v>11</v>
      </c>
      <c r="C11" s="128">
        <f>SUM(C12:C14)</f>
        <v>22035.883029519991</v>
      </c>
      <c r="D11" s="128">
        <f>SUM(D12:D14)</f>
        <v>23148.295669445975</v>
      </c>
      <c r="E11" s="128">
        <f>SUM(E12:E14)</f>
        <v>24435.515488294743</v>
      </c>
      <c r="F11" s="128">
        <f>SUM(F12:F14)</f>
        <v>25821.26309517401</v>
      </c>
      <c r="G11" s="129">
        <f>SUM(G12:G14)</f>
        <v>27314.159450212832</v>
      </c>
      <c r="H11" s="140"/>
    </row>
    <row r="12" spans="2:13" ht="31.5" x14ac:dyDescent="0.25">
      <c r="B12" s="130" t="s">
        <v>12</v>
      </c>
      <c r="C12" s="131">
        <f>VLOOKUP($H$4,'2016-17'!$A:$G,$I12,0)</f>
        <v>22035.883029519991</v>
      </c>
      <c r="D12" s="131">
        <f>VLOOKUP($H$4,'2016-17'!A:O,J12,0)</f>
        <v>22748.547773827559</v>
      </c>
      <c r="E12" s="131">
        <f>VLOOKUP($H$4,'2017-18'!$A:$K,$K12,0)</f>
        <v>23601.841327389953</v>
      </c>
      <c r="F12" s="131">
        <f>VLOOKUP($H$4,'2018-19'!$A:$K,$K12,0)</f>
        <v>24512.954510607786</v>
      </c>
      <c r="G12" s="132">
        <f>VLOOKUP($H$4,'2019-20'!$A:$K,$K12,0)</f>
        <v>25486.077821056537</v>
      </c>
      <c r="H12" s="140"/>
      <c r="I12" s="156">
        <v>4</v>
      </c>
      <c r="J12" s="156">
        <v>9</v>
      </c>
      <c r="K12" s="156">
        <v>5</v>
      </c>
      <c r="L12" s="150"/>
      <c r="M12" s="141"/>
    </row>
    <row r="13" spans="2:13" x14ac:dyDescent="0.25">
      <c r="B13" s="130" t="s">
        <v>13</v>
      </c>
      <c r="C13" s="131">
        <v>0</v>
      </c>
      <c r="D13" s="131">
        <f>VLOOKUP($H$4,'2016-17'!A:O,J13,0)</f>
        <v>392.75456709621244</v>
      </c>
      <c r="E13" s="131">
        <f>VLOOKUP($H$4,'2017-18'!$A:$K,$K13,0)</f>
        <v>820.8697502838229</v>
      </c>
      <c r="F13" s="131">
        <f>VLOOKUP($H$4,'2018-19'!$A:$K,$K13,0)</f>
        <v>1289.7962940382947</v>
      </c>
      <c r="G13" s="132">
        <f>VLOOKUP($H$4,'2019-20'!$A:$K,$K13,0)</f>
        <v>1803.9541312515166</v>
      </c>
      <c r="H13" s="140"/>
      <c r="J13" s="156">
        <v>10</v>
      </c>
      <c r="K13" s="156">
        <v>6</v>
      </c>
    </row>
    <row r="14" spans="2:13" ht="31.5" x14ac:dyDescent="0.25">
      <c r="B14" s="130" t="s">
        <v>14</v>
      </c>
      <c r="C14" s="148">
        <v>0</v>
      </c>
      <c r="D14" s="148">
        <f>VLOOKUP($H$4,'2016-17'!A:O,J14,0)</f>
        <v>6.9933285222044717</v>
      </c>
      <c r="E14" s="148">
        <f>VLOOKUP($H$4,'2017-18'!$A:$K,$K14,0)</f>
        <v>12.804410620968905</v>
      </c>
      <c r="F14" s="148">
        <f>VLOOKUP($H$4,'2018-19'!$A:$K,$K14,0)</f>
        <v>18.51229052793105</v>
      </c>
      <c r="G14" s="149">
        <f>VLOOKUP($H$4,'2019-20'!$A:$K,$K14,0)</f>
        <v>24.127497904779094</v>
      </c>
      <c r="H14" s="140"/>
      <c r="J14" s="156">
        <v>11</v>
      </c>
      <c r="K14" s="156">
        <v>7</v>
      </c>
    </row>
    <row r="15" spans="2:13" x14ac:dyDescent="0.25">
      <c r="B15" s="127" t="s">
        <v>15</v>
      </c>
      <c r="C15" s="128">
        <v>0</v>
      </c>
      <c r="D15" s="131">
        <f>VLOOKUP($H$4,'2016-17'!A:O,J15,0)</f>
        <v>0</v>
      </c>
      <c r="E15" s="131">
        <f>VLOOKUP($H$4,'2017-18'!$A:$K,$K15,0)</f>
        <v>105.00000000000004</v>
      </c>
      <c r="F15" s="131">
        <f>VLOOKUP($H$4,'2018-19'!$A:$K,$K15,0)</f>
        <v>825.00000000000011</v>
      </c>
      <c r="G15" s="132">
        <f>VLOOKUP($H$4,'2019-20'!$A:$K,$K15,0)</f>
        <v>1500</v>
      </c>
      <c r="H15" s="140"/>
      <c r="J15" s="156">
        <v>12</v>
      </c>
      <c r="K15" s="156">
        <v>8</v>
      </c>
    </row>
    <row r="16" spans="2:13" x14ac:dyDescent="0.25">
      <c r="B16" s="127" t="s">
        <v>822</v>
      </c>
      <c r="C16" s="128">
        <f>VLOOKUP($H$4,'2016-17'!$A:$G,I16,0)</f>
        <v>1199.9999999999995</v>
      </c>
      <c r="D16" s="131">
        <f>VLOOKUP($H$4,'2016-17'!A:O,J16,0)</f>
        <v>1485.0000000000002</v>
      </c>
      <c r="E16" s="131">
        <f>VLOOKUP($H$4,'2017-18'!$A:$K,$K16,0)</f>
        <v>1493.0000000000016</v>
      </c>
      <c r="F16" s="131">
        <f>VLOOKUP($H$4,'2018-19'!$A:$K,$K16,0)</f>
        <v>937.99999999999898</v>
      </c>
      <c r="G16" s="132">
        <f>VLOOKUP($H$4,'2019-20'!$A:$K,$K16,0)</f>
        <v>900.00000000000102</v>
      </c>
      <c r="H16" s="140"/>
      <c r="I16" s="156">
        <v>5</v>
      </c>
      <c r="J16" s="156">
        <v>13</v>
      </c>
      <c r="K16" s="156">
        <v>9</v>
      </c>
    </row>
    <row r="17" spans="2:11" x14ac:dyDescent="0.25">
      <c r="B17" s="127" t="s">
        <v>792</v>
      </c>
      <c r="C17" s="128">
        <f>VLOOKUP($H$4,'2016-17'!$A:$G,I17,0)</f>
        <v>15.500000000000007</v>
      </c>
      <c r="D17" s="131">
        <f>VLOOKUP($H$4,'2016-17'!A:O,J17,0)</f>
        <v>20.000000000000007</v>
      </c>
      <c r="E17" s="131">
        <f>VLOOKUP($H$4,'2017-18'!$A:$K,$K17,0)</f>
        <v>35.000000000000007</v>
      </c>
      <c r="F17" s="131">
        <f>VLOOKUP($H$4,'2018-19'!$A:$K,$K17,0)</f>
        <v>50.000000000000007</v>
      </c>
      <c r="G17" s="132">
        <f>VLOOKUP($H$4,'2019-20'!$A:$K,$K17,0)</f>
        <v>65</v>
      </c>
      <c r="H17" s="140"/>
      <c r="I17" s="156">
        <v>6</v>
      </c>
      <c r="J17" s="156">
        <v>14</v>
      </c>
      <c r="K17" s="156">
        <v>10</v>
      </c>
    </row>
    <row r="18" spans="2:11" ht="16.5" thickBot="1" x14ac:dyDescent="0.3">
      <c r="B18" s="127"/>
      <c r="C18" s="128"/>
      <c r="D18" s="128"/>
      <c r="E18" s="128"/>
      <c r="F18" s="128"/>
      <c r="G18" s="129"/>
      <c r="H18" s="140"/>
    </row>
    <row r="19" spans="2:11" ht="16.5" thickBot="1" x14ac:dyDescent="0.3">
      <c r="B19" s="142" t="s">
        <v>17</v>
      </c>
      <c r="C19" s="143">
        <f>SUM(C15:C17,C10:C11)</f>
        <v>44501.321258722979</v>
      </c>
      <c r="D19" s="143">
        <f>SUM(D15:D17,D10:D11)</f>
        <v>43254.757867908265</v>
      </c>
      <c r="E19" s="143">
        <f>SUM(E15:E17,E10:E11)</f>
        <v>42690.138251757053</v>
      </c>
      <c r="F19" s="143">
        <f>SUM(F15:F17,F10:F11)</f>
        <v>43170.302401636312</v>
      </c>
      <c r="G19" s="144">
        <f>SUM(G15:G17,G10:G11)</f>
        <v>44278.858474675115</v>
      </c>
      <c r="H19" s="140"/>
      <c r="I19" s="156"/>
      <c r="J19" s="156"/>
      <c r="K19" s="156"/>
    </row>
    <row r="20" spans="2:11" x14ac:dyDescent="0.25">
      <c r="B20" s="158" t="s">
        <v>808</v>
      </c>
      <c r="C20" s="159"/>
      <c r="D20" s="160"/>
      <c r="E20" s="160"/>
      <c r="F20" s="160"/>
      <c r="G20" s="161">
        <f>G19-$C$19</f>
        <v>-222.46278404786426</v>
      </c>
    </row>
    <row r="21" spans="2:11" ht="16.5" thickBot="1" x14ac:dyDescent="0.3">
      <c r="B21" s="4" t="s">
        <v>809</v>
      </c>
      <c r="C21" s="5"/>
      <c r="D21" s="6"/>
      <c r="E21" s="6"/>
      <c r="F21" s="6"/>
      <c r="G21" s="60">
        <f>G20/$C$19</f>
        <v>-4.9990152596706989E-3</v>
      </c>
    </row>
    <row r="22" spans="2:11" x14ac:dyDescent="0.25">
      <c r="B22" s="158" t="s">
        <v>824</v>
      </c>
      <c r="C22" s="159"/>
      <c r="D22" s="159"/>
      <c r="E22" s="159"/>
      <c r="F22" s="159"/>
      <c r="G22" s="162"/>
    </row>
    <row r="23" spans="2:11" ht="35.25" customHeight="1" thickBot="1" x14ac:dyDescent="0.3">
      <c r="B23" s="169" t="str">
        <f>IF(H4="R570","In addition, a Transport Grant payable directly to the Greater London Authority for the purposes of Transport for London, as provided for under Section 101 of the Greater London Authority Act, will continue to be paid by the Department for Transport.","")</f>
        <v/>
      </c>
      <c r="C23" s="170"/>
      <c r="D23" s="170"/>
      <c r="E23" s="170"/>
      <c r="F23" s="170"/>
      <c r="G23" s="171"/>
    </row>
    <row r="24" spans="2:11" x14ac:dyDescent="0.25">
      <c r="B24" s="157" t="s">
        <v>2</v>
      </c>
      <c r="C24" s="157" t="s">
        <v>18</v>
      </c>
      <c r="D24" s="141"/>
    </row>
    <row r="25" spans="2:11" x14ac:dyDescent="0.25">
      <c r="B25" s="157"/>
      <c r="C25" s="157"/>
      <c r="D25" s="153"/>
      <c r="E25" s="153"/>
      <c r="F25" s="153"/>
      <c r="G25" s="153"/>
    </row>
    <row r="26" spans="2:11" x14ac:dyDescent="0.25">
      <c r="B26" s="157" t="s">
        <v>21</v>
      </c>
      <c r="C26" s="157" t="s">
        <v>22</v>
      </c>
      <c r="D26" s="153"/>
      <c r="E26" s="153"/>
      <c r="F26" s="153"/>
      <c r="G26" s="153"/>
    </row>
    <row r="27" spans="2:11" x14ac:dyDescent="0.25">
      <c r="B27" s="157" t="s">
        <v>23</v>
      </c>
      <c r="C27" s="157" t="s">
        <v>24</v>
      </c>
      <c r="D27" s="153"/>
      <c r="E27" s="153"/>
      <c r="F27" s="153"/>
      <c r="G27" s="153"/>
    </row>
    <row r="28" spans="2:11" x14ac:dyDescent="0.25">
      <c r="B28" s="157" t="s">
        <v>25</v>
      </c>
      <c r="C28" s="157" t="s">
        <v>26</v>
      </c>
      <c r="D28" s="153"/>
      <c r="E28" s="153"/>
      <c r="F28" s="153"/>
      <c r="G28" s="153"/>
    </row>
    <row r="29" spans="2:11" x14ac:dyDescent="0.25">
      <c r="B29" s="157" t="s">
        <v>27</v>
      </c>
      <c r="C29" s="157" t="s">
        <v>28</v>
      </c>
      <c r="D29" s="153"/>
      <c r="E29" s="153"/>
      <c r="F29" s="153"/>
      <c r="G29" s="153"/>
    </row>
    <row r="30" spans="2:11" x14ac:dyDescent="0.25">
      <c r="B30" s="157" t="s">
        <v>29</v>
      </c>
      <c r="C30" s="157" t="s">
        <v>30</v>
      </c>
      <c r="D30" s="153"/>
      <c r="E30" s="153"/>
      <c r="F30" s="153"/>
      <c r="G30" s="153"/>
    </row>
    <row r="31" spans="2:11" x14ac:dyDescent="0.25">
      <c r="B31" s="157" t="s">
        <v>31</v>
      </c>
      <c r="C31" s="157" t="s">
        <v>32</v>
      </c>
      <c r="D31" s="153"/>
      <c r="E31" s="153"/>
      <c r="F31" s="153"/>
      <c r="G31" s="153"/>
    </row>
    <row r="32" spans="2:11" x14ac:dyDescent="0.25">
      <c r="B32" s="157" t="s">
        <v>33</v>
      </c>
      <c r="C32" s="157" t="s">
        <v>34</v>
      </c>
      <c r="D32" s="153"/>
      <c r="E32" s="153"/>
      <c r="F32" s="153"/>
      <c r="G32" s="153"/>
    </row>
    <row r="33" spans="2:7" x14ac:dyDescent="0.25">
      <c r="B33" s="157" t="s">
        <v>35</v>
      </c>
      <c r="C33" s="157" t="s">
        <v>36</v>
      </c>
      <c r="D33" s="153"/>
      <c r="E33" s="153"/>
      <c r="F33" s="153"/>
      <c r="G33" s="153"/>
    </row>
    <row r="34" spans="2:7" x14ac:dyDescent="0.25">
      <c r="B34" s="157" t="s">
        <v>37</v>
      </c>
      <c r="C34" s="157" t="s">
        <v>38</v>
      </c>
      <c r="D34" s="153"/>
      <c r="E34" s="153"/>
      <c r="F34" s="153"/>
      <c r="G34" s="153"/>
    </row>
    <row r="35" spans="2:7" x14ac:dyDescent="0.25">
      <c r="B35" s="157" t="s">
        <v>39</v>
      </c>
      <c r="C35" s="157" t="s">
        <v>40</v>
      </c>
      <c r="D35" s="153"/>
      <c r="E35" s="153"/>
      <c r="F35" s="153"/>
      <c r="G35" s="153"/>
    </row>
    <row r="36" spans="2:7" x14ac:dyDescent="0.25">
      <c r="B36" s="157" t="s">
        <v>41</v>
      </c>
      <c r="C36" s="157" t="s">
        <v>42</v>
      </c>
      <c r="D36" s="153"/>
      <c r="E36" s="153"/>
      <c r="F36" s="153"/>
      <c r="G36" s="153"/>
    </row>
    <row r="37" spans="2:7" x14ac:dyDescent="0.25">
      <c r="B37" s="157" t="s">
        <v>43</v>
      </c>
      <c r="C37" s="157" t="s">
        <v>44</v>
      </c>
      <c r="D37" s="153"/>
      <c r="E37" s="153"/>
      <c r="F37" s="153"/>
      <c r="G37" s="153"/>
    </row>
    <row r="38" spans="2:7" x14ac:dyDescent="0.25">
      <c r="B38" s="157" t="s">
        <v>45</v>
      </c>
      <c r="C38" s="157" t="s">
        <v>46</v>
      </c>
      <c r="D38" s="153"/>
      <c r="E38" s="153"/>
      <c r="F38" s="153"/>
      <c r="G38" s="153"/>
    </row>
    <row r="39" spans="2:7" x14ac:dyDescent="0.25">
      <c r="B39" s="157" t="s">
        <v>47</v>
      </c>
      <c r="C39" s="157" t="s">
        <v>48</v>
      </c>
      <c r="D39" s="153"/>
      <c r="E39" s="153"/>
      <c r="F39" s="153"/>
      <c r="G39" s="153"/>
    </row>
    <row r="40" spans="2:7" x14ac:dyDescent="0.25">
      <c r="B40" s="157" t="s">
        <v>49</v>
      </c>
      <c r="C40" s="157" t="s">
        <v>50</v>
      </c>
      <c r="D40" s="153"/>
      <c r="E40" s="153"/>
      <c r="F40" s="153"/>
      <c r="G40" s="153"/>
    </row>
    <row r="41" spans="2:7" x14ac:dyDescent="0.25">
      <c r="B41" s="157" t="s">
        <v>51</v>
      </c>
      <c r="C41" s="157" t="s">
        <v>52</v>
      </c>
      <c r="D41" s="153"/>
      <c r="E41" s="153"/>
      <c r="F41" s="153"/>
      <c r="G41" s="153"/>
    </row>
    <row r="42" spans="2:7" x14ac:dyDescent="0.25">
      <c r="B42" s="157" t="s">
        <v>53</v>
      </c>
      <c r="C42" s="157" t="s">
        <v>54</v>
      </c>
      <c r="D42" s="153"/>
      <c r="E42" s="153"/>
      <c r="F42" s="153"/>
      <c r="G42" s="153"/>
    </row>
    <row r="43" spans="2:7" x14ac:dyDescent="0.25">
      <c r="B43" s="157" t="s">
        <v>55</v>
      </c>
      <c r="C43" s="157" t="s">
        <v>56</v>
      </c>
      <c r="D43" s="153"/>
      <c r="E43" s="153"/>
      <c r="F43" s="153"/>
      <c r="G43" s="153"/>
    </row>
    <row r="44" spans="2:7" x14ac:dyDescent="0.25">
      <c r="B44" s="157" t="s">
        <v>57</v>
      </c>
      <c r="C44" s="157" t="s">
        <v>58</v>
      </c>
      <c r="D44" s="153"/>
      <c r="E44" s="153"/>
      <c r="F44" s="153"/>
      <c r="G44" s="153"/>
    </row>
    <row r="45" spans="2:7" x14ac:dyDescent="0.25">
      <c r="B45" s="157" t="s">
        <v>59</v>
      </c>
      <c r="C45" s="157" t="s">
        <v>60</v>
      </c>
      <c r="D45" s="153"/>
      <c r="E45" s="153"/>
      <c r="F45" s="153"/>
      <c r="G45" s="153"/>
    </row>
    <row r="46" spans="2:7" x14ac:dyDescent="0.25">
      <c r="B46" s="157" t="s">
        <v>61</v>
      </c>
      <c r="C46" s="157" t="s">
        <v>62</v>
      </c>
      <c r="D46" s="153"/>
      <c r="E46" s="153"/>
      <c r="F46" s="153"/>
      <c r="G46" s="153"/>
    </row>
    <row r="47" spans="2:7" x14ac:dyDescent="0.25">
      <c r="B47" s="157" t="s">
        <v>63</v>
      </c>
      <c r="C47" s="157" t="s">
        <v>64</v>
      </c>
      <c r="D47" s="153"/>
      <c r="E47" s="153"/>
      <c r="F47" s="153"/>
      <c r="G47" s="153"/>
    </row>
    <row r="48" spans="2:7" x14ac:dyDescent="0.25">
      <c r="B48" s="157" t="s">
        <v>65</v>
      </c>
      <c r="C48" s="157" t="s">
        <v>66</v>
      </c>
      <c r="D48" s="153"/>
      <c r="E48" s="153"/>
      <c r="F48" s="153"/>
      <c r="G48" s="153"/>
    </row>
    <row r="49" spans="2:7" x14ac:dyDescent="0.25">
      <c r="B49" s="157" t="s">
        <v>67</v>
      </c>
      <c r="C49" s="157" t="s">
        <v>68</v>
      </c>
      <c r="D49" s="153"/>
      <c r="E49" s="153"/>
      <c r="F49" s="153"/>
      <c r="G49" s="153"/>
    </row>
    <row r="50" spans="2:7" x14ac:dyDescent="0.25">
      <c r="B50" s="157" t="s">
        <v>69</v>
      </c>
      <c r="C50" s="157" t="s">
        <v>70</v>
      </c>
      <c r="D50" s="153"/>
      <c r="E50" s="153"/>
      <c r="F50" s="153"/>
      <c r="G50" s="153"/>
    </row>
    <row r="51" spans="2:7" x14ac:dyDescent="0.25">
      <c r="B51" s="157" t="s">
        <v>71</v>
      </c>
      <c r="C51" s="157" t="s">
        <v>72</v>
      </c>
      <c r="D51" s="153"/>
      <c r="E51" s="153"/>
      <c r="F51" s="153"/>
      <c r="G51" s="153"/>
    </row>
    <row r="52" spans="2:7" x14ac:dyDescent="0.25">
      <c r="B52" s="157" t="s">
        <v>73</v>
      </c>
      <c r="C52" s="157" t="s">
        <v>74</v>
      </c>
      <c r="D52" s="153"/>
      <c r="E52" s="153"/>
      <c r="F52" s="153"/>
      <c r="G52" s="153"/>
    </row>
    <row r="53" spans="2:7" x14ac:dyDescent="0.25">
      <c r="B53" s="157" t="s">
        <v>75</v>
      </c>
      <c r="C53" s="157" t="s">
        <v>76</v>
      </c>
      <c r="D53" s="153"/>
      <c r="E53" s="153"/>
      <c r="F53" s="153"/>
      <c r="G53" s="153"/>
    </row>
    <row r="54" spans="2:7" x14ac:dyDescent="0.25">
      <c r="B54" s="157" t="s">
        <v>77</v>
      </c>
      <c r="C54" s="157" t="s">
        <v>78</v>
      </c>
      <c r="D54" s="153"/>
      <c r="E54" s="153"/>
      <c r="F54" s="153"/>
      <c r="G54" s="153"/>
    </row>
    <row r="55" spans="2:7" x14ac:dyDescent="0.25">
      <c r="B55" s="157" t="s">
        <v>79</v>
      </c>
      <c r="C55" s="157" t="s">
        <v>80</v>
      </c>
      <c r="D55" s="153"/>
      <c r="E55" s="153"/>
      <c r="F55" s="153"/>
      <c r="G55" s="153"/>
    </row>
    <row r="56" spans="2:7" x14ac:dyDescent="0.25">
      <c r="B56" s="157" t="s">
        <v>81</v>
      </c>
      <c r="C56" s="157" t="s">
        <v>82</v>
      </c>
      <c r="D56" s="153"/>
      <c r="E56" s="153"/>
      <c r="F56" s="153"/>
      <c r="G56" s="153"/>
    </row>
    <row r="57" spans="2:7" x14ac:dyDescent="0.25">
      <c r="B57" s="157" t="s">
        <v>83</v>
      </c>
      <c r="C57" s="157" t="s">
        <v>84</v>
      </c>
      <c r="D57" s="153"/>
      <c r="E57" s="153"/>
      <c r="F57" s="153"/>
      <c r="G57" s="153"/>
    </row>
    <row r="58" spans="2:7" x14ac:dyDescent="0.25">
      <c r="B58" s="157" t="s">
        <v>85</v>
      </c>
      <c r="C58" s="157" t="s">
        <v>86</v>
      </c>
      <c r="D58" s="153"/>
      <c r="E58" s="153"/>
      <c r="F58" s="153"/>
      <c r="G58" s="153"/>
    </row>
    <row r="59" spans="2:7" x14ac:dyDescent="0.25">
      <c r="B59" s="157" t="s">
        <v>87</v>
      </c>
      <c r="C59" s="157" t="s">
        <v>88</v>
      </c>
      <c r="D59" s="153"/>
      <c r="E59" s="153"/>
      <c r="F59" s="153"/>
      <c r="G59" s="153"/>
    </row>
    <row r="60" spans="2:7" x14ac:dyDescent="0.25">
      <c r="B60" s="157" t="s">
        <v>89</v>
      </c>
      <c r="C60" s="157" t="s">
        <v>90</v>
      </c>
      <c r="D60" s="153"/>
      <c r="E60" s="153"/>
      <c r="F60" s="153"/>
      <c r="G60" s="153"/>
    </row>
    <row r="61" spans="2:7" x14ac:dyDescent="0.25">
      <c r="B61" s="157" t="s">
        <v>91</v>
      </c>
      <c r="C61" s="157" t="s">
        <v>92</v>
      </c>
      <c r="D61" s="153"/>
      <c r="E61" s="153"/>
      <c r="F61" s="153"/>
      <c r="G61" s="153"/>
    </row>
    <row r="62" spans="2:7" x14ac:dyDescent="0.25">
      <c r="B62" s="157" t="s">
        <v>93</v>
      </c>
      <c r="C62" s="157" t="s">
        <v>94</v>
      </c>
      <c r="D62" s="153"/>
      <c r="E62" s="153"/>
      <c r="F62" s="153"/>
      <c r="G62" s="153"/>
    </row>
    <row r="63" spans="2:7" x14ac:dyDescent="0.25">
      <c r="B63" s="157" t="s">
        <v>95</v>
      </c>
      <c r="C63" s="157" t="s">
        <v>96</v>
      </c>
      <c r="D63" s="153"/>
      <c r="E63" s="153"/>
      <c r="F63" s="153"/>
      <c r="G63" s="153"/>
    </row>
    <row r="64" spans="2:7" x14ac:dyDescent="0.25">
      <c r="B64" s="157" t="s">
        <v>97</v>
      </c>
      <c r="C64" s="157" t="s">
        <v>98</v>
      </c>
      <c r="D64" s="153"/>
      <c r="E64" s="153"/>
      <c r="F64" s="153"/>
      <c r="G64" s="153"/>
    </row>
    <row r="65" spans="2:7" x14ac:dyDescent="0.25">
      <c r="B65" s="157" t="s">
        <v>99</v>
      </c>
      <c r="C65" s="157" t="s">
        <v>100</v>
      </c>
      <c r="D65" s="153"/>
      <c r="E65" s="153"/>
      <c r="F65" s="153"/>
      <c r="G65" s="153"/>
    </row>
    <row r="66" spans="2:7" x14ac:dyDescent="0.25">
      <c r="B66" s="157" t="s">
        <v>101</v>
      </c>
      <c r="C66" s="157" t="s">
        <v>102</v>
      </c>
      <c r="D66" s="153"/>
      <c r="E66" s="153"/>
      <c r="F66" s="153"/>
      <c r="G66" s="153"/>
    </row>
    <row r="67" spans="2:7" x14ac:dyDescent="0.25">
      <c r="B67" s="157" t="s">
        <v>103</v>
      </c>
      <c r="C67" s="157" t="s">
        <v>104</v>
      </c>
      <c r="D67" s="153"/>
      <c r="E67" s="153"/>
      <c r="F67" s="153"/>
      <c r="G67" s="153"/>
    </row>
    <row r="68" spans="2:7" x14ac:dyDescent="0.25">
      <c r="B68" s="157" t="s">
        <v>105</v>
      </c>
      <c r="C68" s="157" t="s">
        <v>106</v>
      </c>
      <c r="D68" s="153"/>
      <c r="E68" s="153"/>
      <c r="F68" s="153"/>
      <c r="G68" s="153"/>
    </row>
    <row r="69" spans="2:7" x14ac:dyDescent="0.25">
      <c r="B69" s="157" t="s">
        <v>107</v>
      </c>
      <c r="C69" s="157" t="s">
        <v>108</v>
      </c>
      <c r="D69" s="153"/>
      <c r="E69" s="153"/>
      <c r="F69" s="153"/>
      <c r="G69" s="153"/>
    </row>
    <row r="70" spans="2:7" x14ac:dyDescent="0.25">
      <c r="B70" s="157" t="s">
        <v>109</v>
      </c>
      <c r="C70" s="157" t="s">
        <v>110</v>
      </c>
      <c r="D70" s="153"/>
      <c r="E70" s="153"/>
      <c r="F70" s="153"/>
      <c r="G70" s="153"/>
    </row>
    <row r="71" spans="2:7" x14ac:dyDescent="0.25">
      <c r="B71" s="157" t="s">
        <v>111</v>
      </c>
      <c r="C71" s="157" t="s">
        <v>112</v>
      </c>
      <c r="D71" s="153"/>
      <c r="E71" s="153"/>
      <c r="F71" s="153"/>
      <c r="G71" s="153"/>
    </row>
    <row r="72" spans="2:7" x14ac:dyDescent="0.25">
      <c r="B72" s="157" t="s">
        <v>113</v>
      </c>
      <c r="C72" s="157" t="s">
        <v>114</v>
      </c>
      <c r="D72" s="153"/>
      <c r="E72" s="153"/>
      <c r="F72" s="153"/>
      <c r="G72" s="153"/>
    </row>
    <row r="73" spans="2:7" x14ac:dyDescent="0.25">
      <c r="B73" s="157" t="s">
        <v>115</v>
      </c>
      <c r="C73" s="157" t="s">
        <v>116</v>
      </c>
      <c r="D73" s="153"/>
      <c r="E73" s="153"/>
      <c r="F73" s="153"/>
      <c r="G73" s="153"/>
    </row>
    <row r="74" spans="2:7" x14ac:dyDescent="0.25">
      <c r="B74" s="157" t="s">
        <v>117</v>
      </c>
      <c r="C74" s="157" t="s">
        <v>118</v>
      </c>
      <c r="D74" s="153"/>
      <c r="E74" s="153"/>
      <c r="F74" s="153"/>
      <c r="G74" s="153"/>
    </row>
    <row r="75" spans="2:7" x14ac:dyDescent="0.25">
      <c r="B75" s="157" t="s">
        <v>119</v>
      </c>
      <c r="C75" s="157" t="s">
        <v>120</v>
      </c>
      <c r="D75" s="153"/>
      <c r="E75" s="153"/>
      <c r="F75" s="153"/>
      <c r="G75" s="153"/>
    </row>
    <row r="76" spans="2:7" x14ac:dyDescent="0.25">
      <c r="B76" s="157" t="s">
        <v>121</v>
      </c>
      <c r="C76" s="157" t="s">
        <v>122</v>
      </c>
      <c r="D76" s="153"/>
      <c r="E76" s="153"/>
      <c r="F76" s="153"/>
      <c r="G76" s="153"/>
    </row>
    <row r="77" spans="2:7" x14ac:dyDescent="0.25">
      <c r="B77" s="157" t="s">
        <v>123</v>
      </c>
      <c r="C77" s="157" t="s">
        <v>124</v>
      </c>
      <c r="D77" s="153"/>
      <c r="E77" s="153"/>
      <c r="F77" s="153"/>
      <c r="G77" s="153"/>
    </row>
    <row r="78" spans="2:7" x14ac:dyDescent="0.25">
      <c r="B78" s="157" t="s">
        <v>125</v>
      </c>
      <c r="C78" s="157" t="s">
        <v>126</v>
      </c>
      <c r="D78" s="153"/>
      <c r="E78" s="153"/>
      <c r="F78" s="153"/>
      <c r="G78" s="153"/>
    </row>
    <row r="79" spans="2:7" x14ac:dyDescent="0.25">
      <c r="B79" s="157" t="s">
        <v>127</v>
      </c>
      <c r="C79" s="157" t="s">
        <v>128</v>
      </c>
      <c r="D79" s="153"/>
      <c r="E79" s="153"/>
      <c r="F79" s="153"/>
      <c r="G79" s="153"/>
    </row>
    <row r="80" spans="2:7" x14ac:dyDescent="0.25">
      <c r="B80" s="157" t="s">
        <v>129</v>
      </c>
      <c r="C80" s="157" t="s">
        <v>130</v>
      </c>
      <c r="D80" s="153"/>
      <c r="E80" s="153"/>
      <c r="F80" s="153"/>
      <c r="G80" s="153"/>
    </row>
    <row r="81" spans="2:7" x14ac:dyDescent="0.25">
      <c r="B81" s="157" t="s">
        <v>131</v>
      </c>
      <c r="C81" s="157" t="s">
        <v>132</v>
      </c>
      <c r="D81" s="153"/>
      <c r="E81" s="153"/>
      <c r="F81" s="153"/>
      <c r="G81" s="153"/>
    </row>
    <row r="82" spans="2:7" x14ac:dyDescent="0.25">
      <c r="B82" s="157" t="s">
        <v>133</v>
      </c>
      <c r="C82" s="157" t="s">
        <v>134</v>
      </c>
      <c r="D82" s="153"/>
      <c r="E82" s="153"/>
      <c r="F82" s="153"/>
      <c r="G82" s="153"/>
    </row>
    <row r="83" spans="2:7" x14ac:dyDescent="0.25">
      <c r="B83" s="157" t="s">
        <v>135</v>
      </c>
      <c r="C83" s="157" t="s">
        <v>136</v>
      </c>
      <c r="D83" s="153"/>
      <c r="E83" s="153"/>
      <c r="F83" s="153"/>
      <c r="G83" s="153"/>
    </row>
    <row r="84" spans="2:7" x14ac:dyDescent="0.25">
      <c r="B84" s="157" t="s">
        <v>137</v>
      </c>
      <c r="C84" s="157" t="s">
        <v>138</v>
      </c>
      <c r="D84" s="153"/>
      <c r="E84" s="153"/>
      <c r="F84" s="153"/>
      <c r="G84" s="153"/>
    </row>
    <row r="85" spans="2:7" x14ac:dyDescent="0.25">
      <c r="B85" s="157" t="s">
        <v>139</v>
      </c>
      <c r="C85" s="157" t="s">
        <v>140</v>
      </c>
      <c r="D85" s="153"/>
      <c r="E85" s="153"/>
      <c r="F85" s="153"/>
      <c r="G85" s="153"/>
    </row>
    <row r="86" spans="2:7" x14ac:dyDescent="0.25">
      <c r="B86" s="157" t="s">
        <v>141</v>
      </c>
      <c r="C86" s="157" t="s">
        <v>142</v>
      </c>
      <c r="D86" s="153"/>
      <c r="E86" s="153"/>
      <c r="F86" s="153"/>
      <c r="G86" s="153"/>
    </row>
    <row r="87" spans="2:7" x14ac:dyDescent="0.25">
      <c r="B87" s="157" t="s">
        <v>143</v>
      </c>
      <c r="C87" s="157" t="s">
        <v>144</v>
      </c>
      <c r="D87" s="153"/>
      <c r="E87" s="153"/>
      <c r="F87" s="153"/>
      <c r="G87" s="153"/>
    </row>
    <row r="88" spans="2:7" x14ac:dyDescent="0.25">
      <c r="B88" s="157" t="s">
        <v>145</v>
      </c>
      <c r="C88" s="157" t="s">
        <v>146</v>
      </c>
      <c r="D88" s="153"/>
      <c r="E88" s="153"/>
      <c r="F88" s="153"/>
      <c r="G88" s="153"/>
    </row>
    <row r="89" spans="2:7" x14ac:dyDescent="0.25">
      <c r="B89" s="157" t="s">
        <v>147</v>
      </c>
      <c r="C89" s="157" t="s">
        <v>148</v>
      </c>
      <c r="D89" s="153"/>
      <c r="E89" s="153"/>
      <c r="F89" s="153"/>
      <c r="G89" s="153"/>
    </row>
    <row r="90" spans="2:7" x14ac:dyDescent="0.25">
      <c r="B90" s="157" t="s">
        <v>149</v>
      </c>
      <c r="C90" s="157" t="s">
        <v>150</v>
      </c>
      <c r="D90" s="153"/>
      <c r="E90" s="153"/>
      <c r="F90" s="153"/>
      <c r="G90" s="153"/>
    </row>
    <row r="91" spans="2:7" x14ac:dyDescent="0.25">
      <c r="B91" s="157" t="s">
        <v>151</v>
      </c>
      <c r="C91" s="157" t="s">
        <v>152</v>
      </c>
      <c r="D91" s="153"/>
      <c r="E91" s="153"/>
      <c r="F91" s="153"/>
      <c r="G91" s="153"/>
    </row>
    <row r="92" spans="2:7" x14ac:dyDescent="0.25">
      <c r="B92" s="157" t="s">
        <v>153</v>
      </c>
      <c r="C92" s="157" t="s">
        <v>154</v>
      </c>
      <c r="D92" s="153"/>
      <c r="E92" s="153"/>
      <c r="F92" s="153"/>
      <c r="G92" s="153"/>
    </row>
    <row r="93" spans="2:7" x14ac:dyDescent="0.25">
      <c r="B93" s="157" t="s">
        <v>155</v>
      </c>
      <c r="C93" s="157" t="s">
        <v>156</v>
      </c>
      <c r="D93" s="153"/>
      <c r="E93" s="153"/>
      <c r="F93" s="153"/>
      <c r="G93" s="153"/>
    </row>
    <row r="94" spans="2:7" x14ac:dyDescent="0.25">
      <c r="B94" s="157" t="s">
        <v>157</v>
      </c>
      <c r="C94" s="157" t="s">
        <v>158</v>
      </c>
      <c r="D94" s="153"/>
      <c r="E94" s="153"/>
      <c r="F94" s="153"/>
      <c r="G94" s="153"/>
    </row>
    <row r="95" spans="2:7" x14ac:dyDescent="0.25">
      <c r="B95" s="157" t="s">
        <v>159</v>
      </c>
      <c r="C95" s="157" t="s">
        <v>160</v>
      </c>
      <c r="D95" s="153"/>
      <c r="E95" s="153"/>
      <c r="F95" s="153"/>
      <c r="G95" s="153"/>
    </row>
    <row r="96" spans="2:7" x14ac:dyDescent="0.25">
      <c r="B96" s="157" t="s">
        <v>161</v>
      </c>
      <c r="C96" s="157" t="s">
        <v>162</v>
      </c>
      <c r="D96" s="153"/>
      <c r="E96" s="153"/>
      <c r="F96" s="153"/>
      <c r="G96" s="153"/>
    </row>
    <row r="97" spans="2:7" x14ac:dyDescent="0.25">
      <c r="B97" s="157" t="s">
        <v>163</v>
      </c>
      <c r="C97" s="157" t="s">
        <v>164</v>
      </c>
      <c r="D97" s="153"/>
      <c r="E97" s="153"/>
      <c r="F97" s="153"/>
      <c r="G97" s="153"/>
    </row>
    <row r="98" spans="2:7" x14ac:dyDescent="0.25">
      <c r="B98" s="157" t="s">
        <v>165</v>
      </c>
      <c r="C98" s="157" t="s">
        <v>166</v>
      </c>
      <c r="D98" s="153"/>
      <c r="E98" s="153"/>
      <c r="F98" s="153"/>
      <c r="G98" s="153"/>
    </row>
    <row r="99" spans="2:7" x14ac:dyDescent="0.25">
      <c r="B99" s="157" t="s">
        <v>167</v>
      </c>
      <c r="C99" s="157" t="s">
        <v>168</v>
      </c>
      <c r="D99" s="153"/>
      <c r="E99" s="153"/>
      <c r="F99" s="153"/>
      <c r="G99" s="153"/>
    </row>
    <row r="100" spans="2:7" x14ac:dyDescent="0.25">
      <c r="B100" s="157" t="s">
        <v>169</v>
      </c>
      <c r="C100" s="157" t="s">
        <v>170</v>
      </c>
      <c r="D100" s="153"/>
      <c r="E100" s="153"/>
      <c r="F100" s="153"/>
      <c r="G100" s="153"/>
    </row>
    <row r="101" spans="2:7" x14ac:dyDescent="0.25">
      <c r="B101" s="157" t="s">
        <v>171</v>
      </c>
      <c r="C101" s="157" t="s">
        <v>172</v>
      </c>
      <c r="D101" s="153"/>
      <c r="E101" s="153"/>
      <c r="F101" s="153"/>
      <c r="G101" s="153"/>
    </row>
    <row r="102" spans="2:7" x14ac:dyDescent="0.25">
      <c r="B102" s="157" t="s">
        <v>173</v>
      </c>
      <c r="C102" s="157" t="s">
        <v>174</v>
      </c>
      <c r="D102" s="153"/>
      <c r="E102" s="153"/>
      <c r="F102" s="153"/>
      <c r="G102" s="153"/>
    </row>
    <row r="103" spans="2:7" x14ac:dyDescent="0.25">
      <c r="B103" s="157" t="s">
        <v>175</v>
      </c>
      <c r="C103" s="157" t="s">
        <v>176</v>
      </c>
      <c r="D103" s="153"/>
      <c r="E103" s="153"/>
      <c r="F103" s="153"/>
      <c r="G103" s="153"/>
    </row>
    <row r="104" spans="2:7" x14ac:dyDescent="0.25">
      <c r="B104" s="157" t="s">
        <v>177</v>
      </c>
      <c r="C104" s="157" t="s">
        <v>178</v>
      </c>
      <c r="D104" s="153"/>
      <c r="E104" s="153"/>
      <c r="F104" s="153"/>
      <c r="G104" s="153"/>
    </row>
    <row r="105" spans="2:7" x14ac:dyDescent="0.25">
      <c r="B105" s="157" t="s">
        <v>179</v>
      </c>
      <c r="C105" s="157" t="s">
        <v>180</v>
      </c>
      <c r="D105" s="153"/>
      <c r="E105" s="153"/>
      <c r="F105" s="153"/>
      <c r="G105" s="153"/>
    </row>
    <row r="106" spans="2:7" x14ac:dyDescent="0.25">
      <c r="B106" s="157" t="s">
        <v>181</v>
      </c>
      <c r="C106" s="157" t="s">
        <v>182</v>
      </c>
      <c r="D106" s="153"/>
      <c r="E106" s="153"/>
      <c r="F106" s="153"/>
      <c r="G106" s="153"/>
    </row>
    <row r="107" spans="2:7" x14ac:dyDescent="0.25">
      <c r="B107" s="157" t="s">
        <v>183</v>
      </c>
      <c r="C107" s="157" t="s">
        <v>184</v>
      </c>
      <c r="D107" s="153"/>
      <c r="E107" s="153"/>
      <c r="F107" s="153"/>
      <c r="G107" s="153"/>
    </row>
    <row r="108" spans="2:7" x14ac:dyDescent="0.25">
      <c r="B108" s="157" t="s">
        <v>185</v>
      </c>
      <c r="C108" s="157" t="s">
        <v>186</v>
      </c>
      <c r="D108" s="153"/>
      <c r="E108" s="153"/>
      <c r="F108" s="153"/>
      <c r="G108" s="153"/>
    </row>
    <row r="109" spans="2:7" x14ac:dyDescent="0.25">
      <c r="B109" s="157" t="s">
        <v>187</v>
      </c>
      <c r="C109" s="157" t="s">
        <v>188</v>
      </c>
      <c r="D109" s="153"/>
      <c r="E109" s="153"/>
      <c r="F109" s="153"/>
      <c r="G109" s="153"/>
    </row>
    <row r="110" spans="2:7" x14ac:dyDescent="0.25">
      <c r="B110" s="157" t="s">
        <v>189</v>
      </c>
      <c r="C110" s="157" t="s">
        <v>190</v>
      </c>
      <c r="D110" s="153"/>
      <c r="E110" s="153"/>
      <c r="F110" s="153"/>
      <c r="G110" s="153"/>
    </row>
    <row r="111" spans="2:7" x14ac:dyDescent="0.25">
      <c r="B111" s="157" t="s">
        <v>191</v>
      </c>
      <c r="C111" s="157" t="s">
        <v>192</v>
      </c>
      <c r="D111" s="153"/>
      <c r="E111" s="153"/>
      <c r="F111" s="153"/>
      <c r="G111" s="153"/>
    </row>
    <row r="112" spans="2:7" x14ac:dyDescent="0.25">
      <c r="B112" s="157" t="s">
        <v>193</v>
      </c>
      <c r="C112" s="157" t="s">
        <v>194</v>
      </c>
      <c r="D112" s="153"/>
      <c r="E112" s="153"/>
      <c r="F112" s="153"/>
      <c r="G112" s="153"/>
    </row>
    <row r="113" spans="2:7" x14ac:dyDescent="0.25">
      <c r="B113" s="157" t="s">
        <v>195</v>
      </c>
      <c r="C113" s="157" t="s">
        <v>196</v>
      </c>
      <c r="D113" s="153"/>
      <c r="E113" s="153"/>
      <c r="F113" s="153"/>
      <c r="G113" s="153"/>
    </row>
    <row r="114" spans="2:7" x14ac:dyDescent="0.25">
      <c r="B114" s="157" t="s">
        <v>197</v>
      </c>
      <c r="C114" s="157" t="s">
        <v>198</v>
      </c>
      <c r="D114" s="153"/>
      <c r="E114" s="153"/>
      <c r="F114" s="153"/>
      <c r="G114" s="153"/>
    </row>
    <row r="115" spans="2:7" x14ac:dyDescent="0.25">
      <c r="B115" s="157" t="s">
        <v>199</v>
      </c>
      <c r="C115" s="157" t="s">
        <v>200</v>
      </c>
      <c r="D115" s="153"/>
      <c r="E115" s="153"/>
      <c r="F115" s="153"/>
      <c r="G115" s="153"/>
    </row>
    <row r="116" spans="2:7" x14ac:dyDescent="0.25">
      <c r="B116" s="157" t="s">
        <v>201</v>
      </c>
      <c r="C116" s="157" t="s">
        <v>202</v>
      </c>
      <c r="D116" s="153"/>
      <c r="E116" s="153"/>
      <c r="F116" s="153"/>
      <c r="G116" s="153"/>
    </row>
    <row r="117" spans="2:7" x14ac:dyDescent="0.25">
      <c r="B117" s="157" t="s">
        <v>203</v>
      </c>
      <c r="C117" s="157" t="s">
        <v>204</v>
      </c>
      <c r="D117" s="153"/>
      <c r="E117" s="153"/>
      <c r="F117" s="153"/>
      <c r="G117" s="153"/>
    </row>
    <row r="118" spans="2:7" x14ac:dyDescent="0.25">
      <c r="B118" s="157" t="s">
        <v>205</v>
      </c>
      <c r="C118" s="157" t="s">
        <v>206</v>
      </c>
      <c r="D118" s="153"/>
      <c r="E118" s="153"/>
      <c r="F118" s="153"/>
      <c r="G118" s="153"/>
    </row>
    <row r="119" spans="2:7" x14ac:dyDescent="0.25">
      <c r="B119" s="157" t="s">
        <v>207</v>
      </c>
      <c r="C119" s="157" t="s">
        <v>208</v>
      </c>
      <c r="D119" s="153"/>
      <c r="E119" s="153"/>
      <c r="F119" s="153"/>
      <c r="G119" s="153"/>
    </row>
    <row r="120" spans="2:7" x14ac:dyDescent="0.25">
      <c r="B120" s="157" t="s">
        <v>209</v>
      </c>
      <c r="C120" s="157" t="s">
        <v>210</v>
      </c>
      <c r="D120" s="153"/>
      <c r="E120" s="153"/>
      <c r="F120" s="153"/>
      <c r="G120" s="153"/>
    </row>
    <row r="121" spans="2:7" x14ac:dyDescent="0.25">
      <c r="B121" s="157" t="s">
        <v>211</v>
      </c>
      <c r="C121" s="157" t="s">
        <v>212</v>
      </c>
      <c r="D121" s="153"/>
      <c r="E121" s="153"/>
      <c r="F121" s="153"/>
      <c r="G121" s="153"/>
    </row>
    <row r="122" spans="2:7" x14ac:dyDescent="0.25">
      <c r="B122" s="157" t="s">
        <v>213</v>
      </c>
      <c r="C122" s="157" t="s">
        <v>214</v>
      </c>
      <c r="D122" s="153"/>
      <c r="E122" s="153"/>
      <c r="F122" s="153"/>
      <c r="G122" s="153"/>
    </row>
    <row r="123" spans="2:7" x14ac:dyDescent="0.25">
      <c r="B123" s="157" t="s">
        <v>215</v>
      </c>
      <c r="C123" s="157" t="s">
        <v>216</v>
      </c>
      <c r="D123" s="153"/>
      <c r="E123" s="153"/>
      <c r="F123" s="153"/>
      <c r="G123" s="153"/>
    </row>
    <row r="124" spans="2:7" x14ac:dyDescent="0.25">
      <c r="B124" s="157" t="s">
        <v>217</v>
      </c>
      <c r="C124" s="157" t="s">
        <v>218</v>
      </c>
      <c r="D124" s="153"/>
      <c r="E124" s="153"/>
      <c r="F124" s="153"/>
      <c r="G124" s="153"/>
    </row>
    <row r="125" spans="2:7" x14ac:dyDescent="0.25">
      <c r="B125" s="157" t="s">
        <v>219</v>
      </c>
      <c r="C125" s="157" t="s">
        <v>220</v>
      </c>
      <c r="D125" s="153"/>
      <c r="E125" s="153"/>
      <c r="F125" s="153"/>
      <c r="G125" s="153"/>
    </row>
    <row r="126" spans="2:7" x14ac:dyDescent="0.25">
      <c r="B126" s="157" t="s">
        <v>221</v>
      </c>
      <c r="C126" s="157" t="s">
        <v>222</v>
      </c>
      <c r="D126" s="153"/>
      <c r="E126" s="153"/>
      <c r="F126" s="153"/>
      <c r="G126" s="153"/>
    </row>
    <row r="127" spans="2:7" x14ac:dyDescent="0.25">
      <c r="B127" s="157" t="s">
        <v>223</v>
      </c>
      <c r="C127" s="157" t="s">
        <v>224</v>
      </c>
      <c r="D127" s="153"/>
      <c r="E127" s="153"/>
      <c r="F127" s="153"/>
      <c r="G127" s="153"/>
    </row>
    <row r="128" spans="2:7" x14ac:dyDescent="0.25">
      <c r="B128" s="157" t="s">
        <v>225</v>
      </c>
      <c r="C128" s="157" t="s">
        <v>226</v>
      </c>
      <c r="D128" s="153"/>
      <c r="E128" s="153"/>
      <c r="F128" s="153"/>
      <c r="G128" s="153"/>
    </row>
    <row r="129" spans="2:7" x14ac:dyDescent="0.25">
      <c r="B129" s="157" t="s">
        <v>227</v>
      </c>
      <c r="C129" s="157" t="s">
        <v>228</v>
      </c>
      <c r="D129" s="153"/>
      <c r="E129" s="153"/>
      <c r="F129" s="153"/>
      <c r="G129" s="153"/>
    </row>
    <row r="130" spans="2:7" x14ac:dyDescent="0.25">
      <c r="B130" s="157" t="s">
        <v>229</v>
      </c>
      <c r="C130" s="157" t="s">
        <v>230</v>
      </c>
      <c r="D130" s="153"/>
      <c r="E130" s="153"/>
      <c r="F130" s="153"/>
      <c r="G130" s="153"/>
    </row>
    <row r="131" spans="2:7" x14ac:dyDescent="0.25">
      <c r="B131" s="157" t="s">
        <v>231</v>
      </c>
      <c r="C131" s="157" t="s">
        <v>232</v>
      </c>
      <c r="D131" s="153"/>
      <c r="E131" s="153"/>
      <c r="F131" s="153"/>
      <c r="G131" s="153"/>
    </row>
    <row r="132" spans="2:7" x14ac:dyDescent="0.25">
      <c r="B132" s="157" t="s">
        <v>233</v>
      </c>
      <c r="C132" s="157" t="s">
        <v>234</v>
      </c>
      <c r="D132" s="153"/>
      <c r="E132" s="153"/>
      <c r="F132" s="153"/>
      <c r="G132" s="153"/>
    </row>
    <row r="133" spans="2:7" x14ac:dyDescent="0.25">
      <c r="B133" s="157" t="s">
        <v>235</v>
      </c>
      <c r="C133" s="157" t="s">
        <v>236</v>
      </c>
      <c r="D133" s="153"/>
      <c r="E133" s="153"/>
      <c r="F133" s="153"/>
      <c r="G133" s="153"/>
    </row>
    <row r="134" spans="2:7" x14ac:dyDescent="0.25">
      <c r="B134" s="157" t="s">
        <v>237</v>
      </c>
      <c r="C134" s="157" t="s">
        <v>238</v>
      </c>
      <c r="D134" s="153"/>
      <c r="E134" s="153"/>
      <c r="F134" s="153"/>
      <c r="G134" s="153"/>
    </row>
    <row r="135" spans="2:7" x14ac:dyDescent="0.25">
      <c r="B135" s="157" t="s">
        <v>239</v>
      </c>
      <c r="C135" s="157" t="s">
        <v>240</v>
      </c>
      <c r="D135" s="153"/>
      <c r="E135" s="153"/>
      <c r="F135" s="153"/>
      <c r="G135" s="153"/>
    </row>
    <row r="136" spans="2:7" x14ac:dyDescent="0.25">
      <c r="B136" s="157" t="s">
        <v>241</v>
      </c>
      <c r="C136" s="157" t="s">
        <v>242</v>
      </c>
      <c r="D136" s="153"/>
      <c r="E136" s="153"/>
      <c r="F136" s="153"/>
      <c r="G136" s="153"/>
    </row>
    <row r="137" spans="2:7" x14ac:dyDescent="0.25">
      <c r="B137" s="157" t="s">
        <v>243</v>
      </c>
      <c r="C137" s="157" t="s">
        <v>244</v>
      </c>
      <c r="D137" s="153"/>
      <c r="E137" s="153"/>
      <c r="F137" s="153"/>
      <c r="G137" s="153"/>
    </row>
    <row r="138" spans="2:7" x14ac:dyDescent="0.25">
      <c r="B138" s="157" t="s">
        <v>245</v>
      </c>
      <c r="C138" s="157" t="s">
        <v>246</v>
      </c>
      <c r="D138" s="153"/>
      <c r="E138" s="153"/>
      <c r="F138" s="153"/>
      <c r="G138" s="153"/>
    </row>
    <row r="139" spans="2:7" x14ac:dyDescent="0.25">
      <c r="B139" s="157" t="s">
        <v>247</v>
      </c>
      <c r="C139" s="157" t="s">
        <v>248</v>
      </c>
      <c r="D139" s="153"/>
      <c r="E139" s="153"/>
      <c r="F139" s="153"/>
      <c r="G139" s="153"/>
    </row>
    <row r="140" spans="2:7" x14ac:dyDescent="0.25">
      <c r="B140" s="157" t="s">
        <v>249</v>
      </c>
      <c r="C140" s="157" t="s">
        <v>250</v>
      </c>
      <c r="D140" s="153"/>
      <c r="E140" s="153"/>
      <c r="F140" s="153"/>
      <c r="G140" s="153"/>
    </row>
    <row r="141" spans="2:7" x14ac:dyDescent="0.25">
      <c r="B141" s="157" t="s">
        <v>251</v>
      </c>
      <c r="C141" s="157" t="s">
        <v>252</v>
      </c>
      <c r="D141" s="153"/>
      <c r="E141" s="153"/>
      <c r="F141" s="153"/>
      <c r="G141" s="153"/>
    </row>
    <row r="142" spans="2:7" x14ac:dyDescent="0.25">
      <c r="B142" s="157" t="s">
        <v>253</v>
      </c>
      <c r="C142" s="157" t="s">
        <v>254</v>
      </c>
      <c r="D142" s="153"/>
      <c r="E142" s="153"/>
      <c r="F142" s="153"/>
      <c r="G142" s="153"/>
    </row>
    <row r="143" spans="2:7" x14ac:dyDescent="0.25">
      <c r="B143" s="157" t="s">
        <v>255</v>
      </c>
      <c r="C143" s="157" t="s">
        <v>256</v>
      </c>
      <c r="D143" s="153"/>
      <c r="E143" s="153"/>
      <c r="F143" s="153"/>
      <c r="G143" s="153"/>
    </row>
    <row r="144" spans="2:7" x14ac:dyDescent="0.25">
      <c r="B144" s="157" t="s">
        <v>257</v>
      </c>
      <c r="C144" s="157" t="s">
        <v>258</v>
      </c>
      <c r="D144" s="153"/>
      <c r="E144" s="153"/>
      <c r="F144" s="153"/>
      <c r="G144" s="153"/>
    </row>
    <row r="145" spans="2:7" x14ac:dyDescent="0.25">
      <c r="B145" s="157" t="s">
        <v>259</v>
      </c>
      <c r="C145" s="157" t="s">
        <v>260</v>
      </c>
      <c r="D145" s="153"/>
      <c r="E145" s="153"/>
      <c r="F145" s="153"/>
      <c r="G145" s="153"/>
    </row>
    <row r="146" spans="2:7" x14ac:dyDescent="0.25">
      <c r="B146" s="157" t="s">
        <v>261</v>
      </c>
      <c r="C146" s="157" t="s">
        <v>262</v>
      </c>
      <c r="D146" s="153"/>
      <c r="E146" s="153"/>
      <c r="F146" s="153"/>
      <c r="G146" s="153"/>
    </row>
    <row r="147" spans="2:7" x14ac:dyDescent="0.25">
      <c r="B147" s="157" t="s">
        <v>263</v>
      </c>
      <c r="C147" s="157" t="s">
        <v>264</v>
      </c>
      <c r="D147" s="153"/>
      <c r="E147" s="153"/>
      <c r="F147" s="153"/>
      <c r="G147" s="153"/>
    </row>
    <row r="148" spans="2:7" x14ac:dyDescent="0.25">
      <c r="B148" s="157" t="s">
        <v>265</v>
      </c>
      <c r="C148" s="157" t="s">
        <v>266</v>
      </c>
      <c r="D148" s="153"/>
      <c r="E148" s="153"/>
      <c r="F148" s="153"/>
      <c r="G148" s="153"/>
    </row>
    <row r="149" spans="2:7" x14ac:dyDescent="0.25">
      <c r="B149" s="157" t="s">
        <v>267</v>
      </c>
      <c r="C149" s="157" t="s">
        <v>268</v>
      </c>
      <c r="D149" s="153"/>
      <c r="E149" s="153"/>
      <c r="F149" s="153"/>
      <c r="G149" s="153"/>
    </row>
    <row r="150" spans="2:7" x14ac:dyDescent="0.25">
      <c r="B150" s="157" t="s">
        <v>269</v>
      </c>
      <c r="C150" s="157" t="s">
        <v>270</v>
      </c>
      <c r="D150" s="153"/>
      <c r="E150" s="153"/>
      <c r="F150" s="153"/>
      <c r="G150" s="153"/>
    </row>
    <row r="151" spans="2:7" x14ac:dyDescent="0.25">
      <c r="B151" s="157" t="s">
        <v>271</v>
      </c>
      <c r="C151" s="157" t="s">
        <v>272</v>
      </c>
      <c r="D151" s="153"/>
      <c r="E151" s="153"/>
      <c r="F151" s="153"/>
      <c r="G151" s="153"/>
    </row>
    <row r="152" spans="2:7" x14ac:dyDescent="0.25">
      <c r="B152" s="157" t="s">
        <v>273</v>
      </c>
      <c r="C152" s="157" t="s">
        <v>274</v>
      </c>
      <c r="D152" s="153"/>
      <c r="E152" s="153"/>
      <c r="F152" s="153"/>
      <c r="G152" s="153"/>
    </row>
    <row r="153" spans="2:7" x14ac:dyDescent="0.25">
      <c r="B153" s="157" t="s">
        <v>275</v>
      </c>
      <c r="C153" s="157" t="s">
        <v>276</v>
      </c>
      <c r="D153" s="153"/>
      <c r="E153" s="153"/>
      <c r="F153" s="153"/>
      <c r="G153" s="153"/>
    </row>
    <row r="154" spans="2:7" x14ac:dyDescent="0.25">
      <c r="B154" s="157" t="s">
        <v>277</v>
      </c>
      <c r="C154" s="157" t="s">
        <v>278</v>
      </c>
      <c r="D154" s="153"/>
      <c r="E154" s="153"/>
      <c r="F154" s="153"/>
      <c r="G154" s="153"/>
    </row>
    <row r="155" spans="2:7" x14ac:dyDescent="0.25">
      <c r="B155" s="157" t="s">
        <v>279</v>
      </c>
      <c r="C155" s="157" t="s">
        <v>280</v>
      </c>
      <c r="D155" s="153"/>
      <c r="E155" s="153"/>
      <c r="F155" s="153"/>
      <c r="G155" s="153"/>
    </row>
    <row r="156" spans="2:7" x14ac:dyDescent="0.25">
      <c r="B156" s="157" t="s">
        <v>281</v>
      </c>
      <c r="C156" s="157" t="s">
        <v>282</v>
      </c>
      <c r="D156" s="153"/>
      <c r="E156" s="153"/>
      <c r="F156" s="153"/>
      <c r="G156" s="153"/>
    </row>
    <row r="157" spans="2:7" x14ac:dyDescent="0.25">
      <c r="B157" s="157" t="s">
        <v>283</v>
      </c>
      <c r="C157" s="157" t="s">
        <v>284</v>
      </c>
      <c r="D157" s="153"/>
      <c r="E157" s="153"/>
      <c r="F157" s="153"/>
      <c r="G157" s="153"/>
    </row>
    <row r="158" spans="2:7" x14ac:dyDescent="0.25">
      <c r="B158" s="157" t="s">
        <v>19</v>
      </c>
      <c r="C158" s="157" t="s">
        <v>20</v>
      </c>
      <c r="D158" s="153"/>
      <c r="E158" s="153"/>
      <c r="F158" s="153"/>
      <c r="G158" s="153"/>
    </row>
    <row r="159" spans="2:7" x14ac:dyDescent="0.25">
      <c r="B159" s="157" t="s">
        <v>285</v>
      </c>
      <c r="C159" s="157" t="s">
        <v>286</v>
      </c>
      <c r="D159" s="153"/>
      <c r="E159" s="153"/>
      <c r="F159" s="153"/>
      <c r="G159" s="153"/>
    </row>
    <row r="160" spans="2:7" x14ac:dyDescent="0.25">
      <c r="B160" s="157" t="s">
        <v>287</v>
      </c>
      <c r="C160" s="157" t="s">
        <v>288</v>
      </c>
      <c r="D160" s="153"/>
      <c r="E160" s="153"/>
      <c r="F160" s="153"/>
      <c r="G160" s="153"/>
    </row>
    <row r="161" spans="2:7" x14ac:dyDescent="0.25">
      <c r="B161" s="157" t="s">
        <v>289</v>
      </c>
      <c r="C161" s="157" t="s">
        <v>290</v>
      </c>
      <c r="D161" s="153"/>
      <c r="E161" s="153"/>
      <c r="F161" s="153"/>
      <c r="G161" s="153"/>
    </row>
    <row r="162" spans="2:7" x14ac:dyDescent="0.25">
      <c r="B162" s="157" t="s">
        <v>291</v>
      </c>
      <c r="C162" s="157" t="s">
        <v>292</v>
      </c>
      <c r="D162" s="153"/>
      <c r="E162" s="153"/>
      <c r="F162" s="153"/>
      <c r="G162" s="153"/>
    </row>
    <row r="163" spans="2:7" x14ac:dyDescent="0.25">
      <c r="B163" s="157" t="s">
        <v>293</v>
      </c>
      <c r="C163" s="157" t="s">
        <v>294</v>
      </c>
      <c r="D163" s="153"/>
      <c r="E163" s="153"/>
      <c r="F163" s="153"/>
      <c r="G163" s="153"/>
    </row>
    <row r="164" spans="2:7" x14ac:dyDescent="0.25">
      <c r="B164" s="157" t="s">
        <v>295</v>
      </c>
      <c r="C164" s="157" t="s">
        <v>296</v>
      </c>
      <c r="D164" s="153"/>
      <c r="E164" s="153"/>
      <c r="F164" s="153"/>
      <c r="G164" s="153"/>
    </row>
    <row r="165" spans="2:7" x14ac:dyDescent="0.25">
      <c r="B165" s="157" t="s">
        <v>297</v>
      </c>
      <c r="C165" s="157" t="s">
        <v>298</v>
      </c>
      <c r="D165" s="153"/>
      <c r="E165" s="153"/>
      <c r="F165" s="153"/>
      <c r="G165" s="153"/>
    </row>
    <row r="166" spans="2:7" x14ac:dyDescent="0.25">
      <c r="B166" s="157" t="s">
        <v>299</v>
      </c>
      <c r="C166" s="157" t="s">
        <v>300</v>
      </c>
      <c r="D166" s="153"/>
      <c r="E166" s="153"/>
      <c r="F166" s="153"/>
      <c r="G166" s="153"/>
    </row>
    <row r="167" spans="2:7" x14ac:dyDescent="0.25">
      <c r="B167" s="157" t="s">
        <v>301</v>
      </c>
      <c r="C167" s="157" t="s">
        <v>302</v>
      </c>
      <c r="D167" s="153"/>
      <c r="E167" s="153"/>
      <c r="F167" s="153"/>
      <c r="G167" s="153"/>
    </row>
    <row r="168" spans="2:7" x14ac:dyDescent="0.25">
      <c r="B168" s="157" t="s">
        <v>303</v>
      </c>
      <c r="C168" s="157" t="s">
        <v>304</v>
      </c>
      <c r="D168" s="153"/>
      <c r="E168" s="153"/>
      <c r="F168" s="153"/>
      <c r="G168" s="153"/>
    </row>
    <row r="169" spans="2:7" x14ac:dyDescent="0.25">
      <c r="B169" s="157" t="s">
        <v>305</v>
      </c>
      <c r="C169" s="157" t="s">
        <v>306</v>
      </c>
      <c r="D169" s="153"/>
      <c r="E169" s="153"/>
      <c r="F169" s="153"/>
      <c r="G169" s="153"/>
    </row>
    <row r="170" spans="2:7" x14ac:dyDescent="0.25">
      <c r="B170" s="157" t="s">
        <v>307</v>
      </c>
      <c r="C170" s="157" t="s">
        <v>308</v>
      </c>
      <c r="D170" s="153"/>
      <c r="E170" s="153"/>
      <c r="F170" s="153"/>
      <c r="G170" s="153"/>
    </row>
    <row r="171" spans="2:7" x14ac:dyDescent="0.25">
      <c r="B171" s="157" t="s">
        <v>309</v>
      </c>
      <c r="C171" s="157" t="s">
        <v>310</v>
      </c>
      <c r="D171" s="153"/>
      <c r="E171" s="153"/>
      <c r="F171" s="153"/>
      <c r="G171" s="153"/>
    </row>
    <row r="172" spans="2:7" x14ac:dyDescent="0.25">
      <c r="B172" s="157" t="s">
        <v>311</v>
      </c>
      <c r="C172" s="157" t="s">
        <v>312</v>
      </c>
      <c r="D172" s="153"/>
      <c r="E172" s="153"/>
      <c r="F172" s="153"/>
      <c r="G172" s="153"/>
    </row>
    <row r="173" spans="2:7" x14ac:dyDescent="0.25">
      <c r="B173" s="157" t="s">
        <v>313</v>
      </c>
      <c r="C173" s="157" t="s">
        <v>314</v>
      </c>
      <c r="D173" s="153"/>
      <c r="E173" s="153"/>
      <c r="F173" s="153"/>
      <c r="G173" s="153"/>
    </row>
    <row r="174" spans="2:7" x14ac:dyDescent="0.25">
      <c r="B174" s="157" t="s">
        <v>315</v>
      </c>
      <c r="C174" s="157" t="s">
        <v>316</v>
      </c>
      <c r="D174" s="153"/>
      <c r="E174" s="153"/>
      <c r="F174" s="153"/>
      <c r="G174" s="153"/>
    </row>
    <row r="175" spans="2:7" x14ac:dyDescent="0.25">
      <c r="B175" s="157" t="s">
        <v>317</v>
      </c>
      <c r="C175" s="157" t="s">
        <v>318</v>
      </c>
      <c r="D175" s="153"/>
      <c r="E175" s="153"/>
      <c r="F175" s="153"/>
      <c r="G175" s="153"/>
    </row>
    <row r="176" spans="2:7" x14ac:dyDescent="0.25">
      <c r="B176" s="157" t="s">
        <v>319</v>
      </c>
      <c r="C176" s="157" t="s">
        <v>320</v>
      </c>
      <c r="D176" s="153"/>
      <c r="E176" s="153"/>
      <c r="F176" s="153"/>
      <c r="G176" s="153"/>
    </row>
    <row r="177" spans="2:7" x14ac:dyDescent="0.25">
      <c r="B177" s="157" t="s">
        <v>321</v>
      </c>
      <c r="C177" s="157" t="s">
        <v>322</v>
      </c>
      <c r="D177" s="153"/>
      <c r="E177" s="153"/>
      <c r="F177" s="153"/>
      <c r="G177" s="153"/>
    </row>
    <row r="178" spans="2:7" x14ac:dyDescent="0.25">
      <c r="B178" s="157" t="s">
        <v>323</v>
      </c>
      <c r="C178" s="157" t="s">
        <v>324</v>
      </c>
      <c r="D178" s="153"/>
      <c r="E178" s="153"/>
      <c r="F178" s="153"/>
      <c r="G178" s="153"/>
    </row>
    <row r="179" spans="2:7" x14ac:dyDescent="0.25">
      <c r="B179" s="157" t="s">
        <v>325</v>
      </c>
      <c r="C179" s="157" t="s">
        <v>326</v>
      </c>
      <c r="D179" s="153"/>
      <c r="E179" s="153"/>
      <c r="F179" s="153"/>
      <c r="G179" s="153"/>
    </row>
    <row r="180" spans="2:7" x14ac:dyDescent="0.25">
      <c r="B180" s="157" t="s">
        <v>327</v>
      </c>
      <c r="C180" s="157" t="s">
        <v>328</v>
      </c>
      <c r="D180" s="153"/>
      <c r="E180" s="153"/>
      <c r="F180" s="153"/>
      <c r="G180" s="153"/>
    </row>
    <row r="181" spans="2:7" x14ac:dyDescent="0.25">
      <c r="B181" s="157" t="s">
        <v>329</v>
      </c>
      <c r="C181" s="157" t="s">
        <v>330</v>
      </c>
      <c r="D181" s="153"/>
      <c r="E181" s="153"/>
      <c r="F181" s="153"/>
      <c r="G181" s="153"/>
    </row>
    <row r="182" spans="2:7" x14ac:dyDescent="0.25">
      <c r="B182" s="157" t="s">
        <v>331</v>
      </c>
      <c r="C182" s="157" t="s">
        <v>332</v>
      </c>
      <c r="D182" s="153"/>
      <c r="E182" s="153"/>
      <c r="F182" s="153"/>
      <c r="G182" s="153"/>
    </row>
    <row r="183" spans="2:7" x14ac:dyDescent="0.25">
      <c r="B183" s="157" t="s">
        <v>333</v>
      </c>
      <c r="C183" s="157" t="s">
        <v>334</v>
      </c>
      <c r="D183" s="153"/>
      <c r="E183" s="153"/>
      <c r="F183" s="153"/>
      <c r="G183" s="153"/>
    </row>
    <row r="184" spans="2:7" x14ac:dyDescent="0.25">
      <c r="B184" s="157" t="s">
        <v>335</v>
      </c>
      <c r="C184" s="157" t="s">
        <v>336</v>
      </c>
      <c r="D184" s="153"/>
      <c r="E184" s="153"/>
      <c r="F184" s="153"/>
      <c r="G184" s="153"/>
    </row>
    <row r="185" spans="2:7" x14ac:dyDescent="0.25">
      <c r="B185" s="157" t="s">
        <v>337</v>
      </c>
      <c r="C185" s="157" t="s">
        <v>338</v>
      </c>
      <c r="D185" s="153"/>
      <c r="E185" s="153"/>
      <c r="F185" s="153"/>
      <c r="G185" s="153"/>
    </row>
    <row r="186" spans="2:7" x14ac:dyDescent="0.25">
      <c r="B186" s="157" t="s">
        <v>339</v>
      </c>
      <c r="C186" s="157" t="s">
        <v>340</v>
      </c>
      <c r="D186" s="153"/>
      <c r="E186" s="153"/>
      <c r="F186" s="153"/>
      <c r="G186" s="153"/>
    </row>
    <row r="187" spans="2:7" x14ac:dyDescent="0.25">
      <c r="B187" s="157" t="s">
        <v>341</v>
      </c>
      <c r="C187" s="157" t="s">
        <v>342</v>
      </c>
      <c r="D187" s="153"/>
      <c r="E187" s="153"/>
      <c r="F187" s="153"/>
      <c r="G187" s="153"/>
    </row>
    <row r="188" spans="2:7" x14ac:dyDescent="0.25">
      <c r="B188" s="157" t="s">
        <v>343</v>
      </c>
      <c r="C188" s="157" t="s">
        <v>344</v>
      </c>
      <c r="D188" s="153"/>
      <c r="E188" s="153"/>
      <c r="F188" s="153"/>
      <c r="G188" s="153"/>
    </row>
    <row r="189" spans="2:7" x14ac:dyDescent="0.25">
      <c r="B189" s="157" t="s">
        <v>345</v>
      </c>
      <c r="C189" s="157" t="s">
        <v>346</v>
      </c>
      <c r="D189" s="153"/>
      <c r="E189" s="153"/>
      <c r="F189" s="153"/>
      <c r="G189" s="153"/>
    </row>
    <row r="190" spans="2:7" x14ac:dyDescent="0.25">
      <c r="B190" s="157" t="s">
        <v>347</v>
      </c>
      <c r="C190" s="157" t="s">
        <v>348</v>
      </c>
      <c r="D190" s="153"/>
      <c r="E190" s="153"/>
      <c r="F190" s="153"/>
      <c r="G190" s="153"/>
    </row>
    <row r="191" spans="2:7" x14ac:dyDescent="0.25">
      <c r="B191" s="157" t="s">
        <v>349</v>
      </c>
      <c r="C191" s="157" t="s">
        <v>350</v>
      </c>
      <c r="D191" s="153"/>
      <c r="E191" s="153"/>
      <c r="F191" s="153"/>
      <c r="G191" s="153"/>
    </row>
    <row r="192" spans="2:7" x14ac:dyDescent="0.25">
      <c r="B192" s="157" t="s">
        <v>351</v>
      </c>
      <c r="C192" s="157" t="s">
        <v>352</v>
      </c>
      <c r="D192" s="153"/>
      <c r="E192" s="153"/>
      <c r="F192" s="153"/>
      <c r="G192" s="153"/>
    </row>
    <row r="193" spans="2:7" x14ac:dyDescent="0.25">
      <c r="B193" s="157" t="s">
        <v>353</v>
      </c>
      <c r="C193" s="157" t="s">
        <v>354</v>
      </c>
      <c r="D193" s="153"/>
      <c r="E193" s="153"/>
      <c r="F193" s="153"/>
      <c r="G193" s="153"/>
    </row>
    <row r="194" spans="2:7" x14ac:dyDescent="0.25">
      <c r="B194" s="157" t="s">
        <v>355</v>
      </c>
      <c r="C194" s="157" t="s">
        <v>356</v>
      </c>
      <c r="D194" s="153"/>
      <c r="E194" s="153"/>
      <c r="F194" s="153"/>
      <c r="G194" s="153"/>
    </row>
    <row r="195" spans="2:7" x14ac:dyDescent="0.25">
      <c r="B195" s="157" t="s">
        <v>357</v>
      </c>
      <c r="C195" s="157" t="s">
        <v>358</v>
      </c>
      <c r="D195" s="153"/>
      <c r="E195" s="153"/>
      <c r="F195" s="153"/>
      <c r="G195" s="153"/>
    </row>
    <row r="196" spans="2:7" x14ac:dyDescent="0.25">
      <c r="B196" s="157" t="s">
        <v>359</v>
      </c>
      <c r="C196" s="157" t="s">
        <v>360</v>
      </c>
      <c r="D196" s="153"/>
      <c r="E196" s="153"/>
      <c r="F196" s="153"/>
      <c r="G196" s="153"/>
    </row>
    <row r="197" spans="2:7" x14ac:dyDescent="0.25">
      <c r="B197" s="157" t="s">
        <v>361</v>
      </c>
      <c r="C197" s="157" t="s">
        <v>362</v>
      </c>
      <c r="D197" s="153"/>
      <c r="E197" s="153"/>
      <c r="F197" s="153"/>
      <c r="G197" s="153"/>
    </row>
    <row r="198" spans="2:7" x14ac:dyDescent="0.25">
      <c r="B198" s="157" t="s">
        <v>363</v>
      </c>
      <c r="C198" s="157" t="s">
        <v>364</v>
      </c>
      <c r="D198" s="153"/>
      <c r="E198" s="153"/>
      <c r="F198" s="153"/>
      <c r="G198" s="153"/>
    </row>
    <row r="199" spans="2:7" x14ac:dyDescent="0.25">
      <c r="B199" s="157" t="s">
        <v>365</v>
      </c>
      <c r="C199" s="157" t="s">
        <v>366</v>
      </c>
      <c r="D199" s="153"/>
      <c r="E199" s="153"/>
      <c r="F199" s="153"/>
      <c r="G199" s="153"/>
    </row>
    <row r="200" spans="2:7" x14ac:dyDescent="0.25">
      <c r="B200" s="157" t="s">
        <v>367</v>
      </c>
      <c r="C200" s="157" t="s">
        <v>368</v>
      </c>
      <c r="D200" s="153"/>
      <c r="E200" s="153"/>
      <c r="F200" s="153"/>
      <c r="G200" s="153"/>
    </row>
    <row r="201" spans="2:7" x14ac:dyDescent="0.25">
      <c r="B201" s="157" t="s">
        <v>369</v>
      </c>
      <c r="C201" s="157" t="s">
        <v>370</v>
      </c>
      <c r="D201" s="153"/>
      <c r="E201" s="153"/>
      <c r="F201" s="153"/>
      <c r="G201" s="153"/>
    </row>
    <row r="202" spans="2:7" x14ac:dyDescent="0.25">
      <c r="B202" s="157" t="s">
        <v>371</v>
      </c>
      <c r="C202" s="157" t="s">
        <v>372</v>
      </c>
      <c r="D202" s="153"/>
      <c r="E202" s="153"/>
      <c r="F202" s="153"/>
      <c r="G202" s="153"/>
    </row>
    <row r="203" spans="2:7" x14ac:dyDescent="0.25">
      <c r="B203" s="157" t="s">
        <v>373</v>
      </c>
      <c r="C203" s="157" t="s">
        <v>374</v>
      </c>
      <c r="D203" s="153"/>
      <c r="E203" s="153"/>
      <c r="F203" s="153"/>
      <c r="G203" s="153"/>
    </row>
    <row r="204" spans="2:7" x14ac:dyDescent="0.25">
      <c r="B204" s="157" t="s">
        <v>375</v>
      </c>
      <c r="C204" s="157" t="s">
        <v>376</v>
      </c>
      <c r="D204" s="153"/>
      <c r="E204" s="153"/>
      <c r="F204" s="153"/>
      <c r="G204" s="153"/>
    </row>
    <row r="205" spans="2:7" x14ac:dyDescent="0.25">
      <c r="B205" s="157" t="s">
        <v>377</v>
      </c>
      <c r="C205" s="157" t="s">
        <v>378</v>
      </c>
      <c r="D205" s="153"/>
      <c r="E205" s="153"/>
      <c r="F205" s="153"/>
      <c r="G205" s="153"/>
    </row>
    <row r="206" spans="2:7" x14ac:dyDescent="0.25">
      <c r="B206" s="157" t="s">
        <v>379</v>
      </c>
      <c r="C206" s="157" t="s">
        <v>380</v>
      </c>
      <c r="D206" s="153"/>
      <c r="E206" s="153"/>
      <c r="F206" s="153"/>
      <c r="G206" s="153"/>
    </row>
    <row r="207" spans="2:7" x14ac:dyDescent="0.25">
      <c r="B207" s="157" t="s">
        <v>381</v>
      </c>
      <c r="C207" s="157" t="s">
        <v>382</v>
      </c>
      <c r="D207" s="153"/>
      <c r="E207" s="153"/>
      <c r="F207" s="153"/>
      <c r="G207" s="153"/>
    </row>
    <row r="208" spans="2:7" x14ac:dyDescent="0.25">
      <c r="B208" s="157" t="s">
        <v>383</v>
      </c>
      <c r="C208" s="157" t="s">
        <v>384</v>
      </c>
      <c r="D208" s="153"/>
      <c r="E208" s="153"/>
      <c r="F208" s="153"/>
      <c r="G208" s="153"/>
    </row>
    <row r="209" spans="2:7" x14ac:dyDescent="0.25">
      <c r="B209" s="157" t="s">
        <v>385</v>
      </c>
      <c r="C209" s="157" t="s">
        <v>386</v>
      </c>
      <c r="D209" s="153"/>
      <c r="E209" s="153"/>
      <c r="F209" s="153"/>
      <c r="G209" s="153"/>
    </row>
    <row r="210" spans="2:7" x14ac:dyDescent="0.25">
      <c r="B210" s="157" t="s">
        <v>387</v>
      </c>
      <c r="C210" s="157" t="s">
        <v>388</v>
      </c>
      <c r="D210" s="153"/>
      <c r="E210" s="153"/>
      <c r="F210" s="153"/>
      <c r="G210" s="153"/>
    </row>
    <row r="211" spans="2:7" x14ac:dyDescent="0.25">
      <c r="B211" s="157" t="s">
        <v>389</v>
      </c>
      <c r="C211" s="157" t="s">
        <v>390</v>
      </c>
      <c r="D211" s="153"/>
      <c r="E211" s="153"/>
      <c r="F211" s="153"/>
      <c r="G211" s="153"/>
    </row>
    <row r="212" spans="2:7" x14ac:dyDescent="0.25">
      <c r="B212" s="157" t="s">
        <v>391</v>
      </c>
      <c r="C212" s="157" t="s">
        <v>392</v>
      </c>
      <c r="D212" s="153"/>
      <c r="E212" s="153"/>
      <c r="F212" s="153"/>
      <c r="G212" s="153"/>
    </row>
    <row r="213" spans="2:7" x14ac:dyDescent="0.25">
      <c r="B213" s="157" t="s">
        <v>393</v>
      </c>
      <c r="C213" s="157" t="s">
        <v>394</v>
      </c>
      <c r="D213" s="153"/>
      <c r="E213" s="153"/>
      <c r="F213" s="153"/>
      <c r="G213" s="153"/>
    </row>
    <row r="214" spans="2:7" x14ac:dyDescent="0.25">
      <c r="B214" s="157" t="s">
        <v>395</v>
      </c>
      <c r="C214" s="157" t="s">
        <v>396</v>
      </c>
      <c r="D214" s="153"/>
      <c r="E214" s="153"/>
      <c r="F214" s="153"/>
      <c r="G214" s="153"/>
    </row>
    <row r="215" spans="2:7" x14ac:dyDescent="0.25">
      <c r="B215" s="157" t="s">
        <v>397</v>
      </c>
      <c r="C215" s="157" t="s">
        <v>398</v>
      </c>
      <c r="D215" s="153"/>
      <c r="E215" s="153"/>
      <c r="F215" s="153"/>
      <c r="G215" s="153"/>
    </row>
    <row r="216" spans="2:7" x14ac:dyDescent="0.25">
      <c r="B216" s="157" t="s">
        <v>399</v>
      </c>
      <c r="C216" s="157" t="s">
        <v>400</v>
      </c>
      <c r="D216" s="153"/>
      <c r="E216" s="153"/>
      <c r="F216" s="153"/>
      <c r="G216" s="153"/>
    </row>
    <row r="217" spans="2:7" x14ac:dyDescent="0.25">
      <c r="B217" s="157" t="s">
        <v>401</v>
      </c>
      <c r="C217" s="157" t="s">
        <v>402</v>
      </c>
      <c r="D217" s="153"/>
      <c r="E217" s="153"/>
      <c r="F217" s="153"/>
      <c r="G217" s="153"/>
    </row>
    <row r="218" spans="2:7" x14ac:dyDescent="0.25">
      <c r="B218" s="157" t="s">
        <v>403</v>
      </c>
      <c r="C218" s="157" t="s">
        <v>404</v>
      </c>
      <c r="D218" s="153"/>
      <c r="E218" s="153"/>
      <c r="F218" s="153"/>
      <c r="G218" s="153"/>
    </row>
    <row r="219" spans="2:7" x14ac:dyDescent="0.25">
      <c r="B219" s="157" t="s">
        <v>405</v>
      </c>
      <c r="C219" s="157" t="s">
        <v>406</v>
      </c>
      <c r="D219" s="153"/>
      <c r="E219" s="153"/>
      <c r="F219" s="153"/>
      <c r="G219" s="153"/>
    </row>
    <row r="220" spans="2:7" x14ac:dyDescent="0.25">
      <c r="B220" s="157" t="s">
        <v>407</v>
      </c>
      <c r="C220" s="157" t="s">
        <v>408</v>
      </c>
      <c r="D220" s="153"/>
      <c r="E220" s="153"/>
      <c r="F220" s="153"/>
      <c r="G220" s="153"/>
    </row>
    <row r="221" spans="2:7" x14ac:dyDescent="0.25">
      <c r="B221" s="157" t="s">
        <v>409</v>
      </c>
      <c r="C221" s="157" t="s">
        <v>410</v>
      </c>
      <c r="D221" s="153"/>
      <c r="E221" s="153"/>
      <c r="F221" s="153"/>
      <c r="G221" s="153"/>
    </row>
    <row r="222" spans="2:7" x14ac:dyDescent="0.25">
      <c r="B222" s="157" t="s">
        <v>411</v>
      </c>
      <c r="C222" s="157" t="s">
        <v>412</v>
      </c>
      <c r="D222" s="153"/>
      <c r="E222" s="153"/>
      <c r="F222" s="153"/>
      <c r="G222" s="153"/>
    </row>
    <row r="223" spans="2:7" x14ac:dyDescent="0.25">
      <c r="B223" s="157" t="s">
        <v>413</v>
      </c>
      <c r="C223" s="157" t="s">
        <v>414</v>
      </c>
      <c r="D223" s="153"/>
      <c r="E223" s="153"/>
      <c r="F223" s="153"/>
      <c r="G223" s="153"/>
    </row>
    <row r="224" spans="2:7" x14ac:dyDescent="0.25">
      <c r="B224" s="157" t="s">
        <v>415</v>
      </c>
      <c r="C224" s="157" t="s">
        <v>416</v>
      </c>
      <c r="D224" s="153"/>
      <c r="E224" s="153"/>
      <c r="F224" s="153"/>
      <c r="G224" s="153"/>
    </row>
    <row r="225" spans="2:7" x14ac:dyDescent="0.25">
      <c r="B225" s="157" t="s">
        <v>417</v>
      </c>
      <c r="C225" s="157" t="s">
        <v>418</v>
      </c>
      <c r="D225" s="153"/>
      <c r="E225" s="153"/>
      <c r="F225" s="153"/>
      <c r="G225" s="153"/>
    </row>
    <row r="226" spans="2:7" x14ac:dyDescent="0.25">
      <c r="B226" s="157" t="s">
        <v>419</v>
      </c>
      <c r="C226" s="157" t="s">
        <v>420</v>
      </c>
      <c r="D226" s="153"/>
      <c r="E226" s="153"/>
      <c r="F226" s="153"/>
      <c r="G226" s="153"/>
    </row>
    <row r="227" spans="2:7" x14ac:dyDescent="0.25">
      <c r="B227" s="157" t="s">
        <v>421</v>
      </c>
      <c r="C227" s="157" t="s">
        <v>422</v>
      </c>
      <c r="D227" s="153"/>
      <c r="E227" s="153"/>
      <c r="F227" s="153"/>
      <c r="G227" s="153"/>
    </row>
    <row r="228" spans="2:7" x14ac:dyDescent="0.25">
      <c r="B228" s="157" t="s">
        <v>423</v>
      </c>
      <c r="C228" s="157" t="s">
        <v>424</v>
      </c>
      <c r="D228" s="153"/>
      <c r="E228" s="153"/>
      <c r="F228" s="153"/>
      <c r="G228" s="153"/>
    </row>
    <row r="229" spans="2:7" x14ac:dyDescent="0.25">
      <c r="B229" s="157" t="s">
        <v>425</v>
      </c>
      <c r="C229" s="157" t="s">
        <v>426</v>
      </c>
      <c r="D229" s="153"/>
      <c r="E229" s="153"/>
      <c r="F229" s="153"/>
      <c r="G229" s="153"/>
    </row>
    <row r="230" spans="2:7" x14ac:dyDescent="0.25">
      <c r="B230" s="157" t="s">
        <v>427</v>
      </c>
      <c r="C230" s="157" t="s">
        <v>428</v>
      </c>
      <c r="D230" s="153"/>
      <c r="E230" s="153"/>
      <c r="F230" s="153"/>
      <c r="G230" s="153"/>
    </row>
    <row r="231" spans="2:7" x14ac:dyDescent="0.25">
      <c r="B231" s="157" t="s">
        <v>429</v>
      </c>
      <c r="C231" s="157" t="s">
        <v>430</v>
      </c>
      <c r="D231" s="153"/>
      <c r="E231" s="153"/>
      <c r="F231" s="153"/>
      <c r="G231" s="153"/>
    </row>
    <row r="232" spans="2:7" x14ac:dyDescent="0.25">
      <c r="B232" s="157" t="s">
        <v>431</v>
      </c>
      <c r="C232" s="157" t="s">
        <v>432</v>
      </c>
      <c r="D232" s="153"/>
      <c r="E232" s="153"/>
      <c r="F232" s="153"/>
      <c r="G232" s="153"/>
    </row>
    <row r="233" spans="2:7" x14ac:dyDescent="0.25">
      <c r="B233" s="157" t="s">
        <v>433</v>
      </c>
      <c r="C233" s="157" t="s">
        <v>434</v>
      </c>
      <c r="D233" s="153"/>
      <c r="E233" s="153"/>
      <c r="F233" s="153"/>
      <c r="G233" s="153"/>
    </row>
    <row r="234" spans="2:7" x14ac:dyDescent="0.25">
      <c r="B234" s="157" t="s">
        <v>435</v>
      </c>
      <c r="C234" s="157" t="s">
        <v>436</v>
      </c>
      <c r="D234" s="153"/>
      <c r="E234" s="153"/>
      <c r="F234" s="153"/>
      <c r="G234" s="153"/>
    </row>
    <row r="235" spans="2:7" x14ac:dyDescent="0.25">
      <c r="B235" s="157" t="s">
        <v>437</v>
      </c>
      <c r="C235" s="157" t="s">
        <v>438</v>
      </c>
      <c r="D235" s="153"/>
      <c r="E235" s="153"/>
      <c r="F235" s="153"/>
      <c r="G235" s="153"/>
    </row>
    <row r="236" spans="2:7" x14ac:dyDescent="0.25">
      <c r="B236" s="157" t="s">
        <v>439</v>
      </c>
      <c r="C236" s="157" t="s">
        <v>440</v>
      </c>
      <c r="D236" s="153"/>
      <c r="E236" s="153"/>
      <c r="F236" s="153"/>
      <c r="G236" s="153"/>
    </row>
    <row r="237" spans="2:7" x14ac:dyDescent="0.25">
      <c r="B237" s="157" t="s">
        <v>441</v>
      </c>
      <c r="C237" s="157" t="s">
        <v>442</v>
      </c>
      <c r="D237" s="153"/>
      <c r="E237" s="153"/>
      <c r="F237" s="153"/>
      <c r="G237" s="153"/>
    </row>
    <row r="238" spans="2:7" x14ac:dyDescent="0.25">
      <c r="B238" s="157" t="s">
        <v>443</v>
      </c>
      <c r="C238" s="157" t="s">
        <v>444</v>
      </c>
      <c r="D238" s="153"/>
      <c r="E238" s="153"/>
      <c r="F238" s="153"/>
      <c r="G238" s="153"/>
    </row>
    <row r="239" spans="2:7" x14ac:dyDescent="0.25">
      <c r="B239" s="157" t="s">
        <v>445</v>
      </c>
      <c r="C239" s="157" t="s">
        <v>446</v>
      </c>
      <c r="D239" s="153"/>
      <c r="E239" s="153"/>
      <c r="F239" s="153"/>
      <c r="G239" s="153"/>
    </row>
    <row r="240" spans="2:7" x14ac:dyDescent="0.25">
      <c r="B240" s="157" t="s">
        <v>447</v>
      </c>
      <c r="C240" s="157" t="s">
        <v>448</v>
      </c>
      <c r="D240" s="153"/>
      <c r="E240" s="153"/>
      <c r="F240" s="153"/>
      <c r="G240" s="153"/>
    </row>
    <row r="241" spans="2:7" x14ac:dyDescent="0.25">
      <c r="B241" s="157" t="s">
        <v>449</v>
      </c>
      <c r="C241" s="157" t="s">
        <v>450</v>
      </c>
      <c r="D241" s="153"/>
      <c r="E241" s="153"/>
      <c r="F241" s="153"/>
      <c r="G241" s="153"/>
    </row>
    <row r="242" spans="2:7" x14ac:dyDescent="0.25">
      <c r="B242" s="157" t="s">
        <v>451</v>
      </c>
      <c r="C242" s="157" t="s">
        <v>452</v>
      </c>
      <c r="D242" s="153"/>
      <c r="E242" s="153"/>
      <c r="F242" s="153"/>
      <c r="G242" s="153"/>
    </row>
    <row r="243" spans="2:7" x14ac:dyDescent="0.25">
      <c r="B243" s="157" t="s">
        <v>453</v>
      </c>
      <c r="C243" s="157" t="s">
        <v>454</v>
      </c>
      <c r="D243" s="153"/>
      <c r="E243" s="153"/>
      <c r="F243" s="153"/>
      <c r="G243" s="153"/>
    </row>
    <row r="244" spans="2:7" x14ac:dyDescent="0.25">
      <c r="B244" s="157" t="s">
        <v>455</v>
      </c>
      <c r="C244" s="157" t="s">
        <v>456</v>
      </c>
      <c r="D244" s="153"/>
      <c r="E244" s="153"/>
      <c r="F244" s="153"/>
      <c r="G244" s="153"/>
    </row>
    <row r="245" spans="2:7" x14ac:dyDescent="0.25">
      <c r="B245" s="157" t="s">
        <v>457</v>
      </c>
      <c r="C245" s="157" t="s">
        <v>458</v>
      </c>
      <c r="D245" s="153"/>
      <c r="E245" s="153"/>
      <c r="F245" s="153"/>
      <c r="G245" s="153"/>
    </row>
    <row r="246" spans="2:7" x14ac:dyDescent="0.25">
      <c r="B246" s="157" t="s">
        <v>459</v>
      </c>
      <c r="C246" s="157" t="s">
        <v>460</v>
      </c>
      <c r="D246" s="153"/>
      <c r="E246" s="153"/>
      <c r="F246" s="153"/>
      <c r="G246" s="153"/>
    </row>
    <row r="247" spans="2:7" x14ac:dyDescent="0.25">
      <c r="B247" s="157" t="s">
        <v>461</v>
      </c>
      <c r="C247" s="157" t="s">
        <v>462</v>
      </c>
      <c r="D247" s="153"/>
      <c r="E247" s="153"/>
      <c r="F247" s="153"/>
      <c r="G247" s="153"/>
    </row>
    <row r="248" spans="2:7" x14ac:dyDescent="0.25">
      <c r="B248" s="157" t="s">
        <v>463</v>
      </c>
      <c r="C248" s="157" t="s">
        <v>464</v>
      </c>
      <c r="D248" s="153"/>
      <c r="E248" s="153"/>
      <c r="F248" s="153"/>
      <c r="G248" s="153"/>
    </row>
    <row r="249" spans="2:7" x14ac:dyDescent="0.25">
      <c r="B249" s="157" t="s">
        <v>465</v>
      </c>
      <c r="C249" s="157" t="s">
        <v>466</v>
      </c>
      <c r="D249" s="153"/>
      <c r="E249" s="153"/>
      <c r="F249" s="153"/>
      <c r="G249" s="153"/>
    </row>
    <row r="250" spans="2:7" x14ac:dyDescent="0.25">
      <c r="B250" s="157" t="s">
        <v>467</v>
      </c>
      <c r="C250" s="157" t="s">
        <v>468</v>
      </c>
      <c r="D250" s="153"/>
      <c r="E250" s="153"/>
      <c r="F250" s="153"/>
      <c r="G250" s="153"/>
    </row>
    <row r="251" spans="2:7" x14ac:dyDescent="0.25">
      <c r="B251" s="157" t="s">
        <v>469</v>
      </c>
      <c r="C251" s="157" t="s">
        <v>470</v>
      </c>
      <c r="D251" s="153"/>
      <c r="E251" s="153"/>
      <c r="F251" s="153"/>
      <c r="G251" s="153"/>
    </row>
    <row r="252" spans="2:7" x14ac:dyDescent="0.25">
      <c r="B252" s="157" t="s">
        <v>471</v>
      </c>
      <c r="C252" s="157" t="s">
        <v>472</v>
      </c>
      <c r="D252" s="153"/>
      <c r="E252" s="153"/>
      <c r="F252" s="153"/>
      <c r="G252" s="153"/>
    </row>
    <row r="253" spans="2:7" x14ac:dyDescent="0.25">
      <c r="B253" s="157" t="s">
        <v>473</v>
      </c>
      <c r="C253" s="157" t="s">
        <v>474</v>
      </c>
      <c r="D253" s="153"/>
      <c r="E253" s="153"/>
      <c r="F253" s="153"/>
      <c r="G253" s="153"/>
    </row>
    <row r="254" spans="2:7" x14ac:dyDescent="0.25">
      <c r="B254" s="157" t="s">
        <v>475</v>
      </c>
      <c r="C254" s="157" t="s">
        <v>476</v>
      </c>
      <c r="D254" s="153"/>
      <c r="E254" s="153"/>
      <c r="F254" s="153"/>
      <c r="G254" s="153"/>
    </row>
    <row r="255" spans="2:7" x14ac:dyDescent="0.25">
      <c r="B255" s="157" t="s">
        <v>477</v>
      </c>
      <c r="C255" s="157" t="s">
        <v>478</v>
      </c>
      <c r="D255" s="153"/>
      <c r="E255" s="153"/>
      <c r="F255" s="153"/>
      <c r="G255" s="153"/>
    </row>
    <row r="256" spans="2:7" x14ac:dyDescent="0.25">
      <c r="B256" s="157" t="s">
        <v>479</v>
      </c>
      <c r="C256" s="157" t="s">
        <v>480</v>
      </c>
      <c r="D256" s="153"/>
      <c r="E256" s="153"/>
      <c r="F256" s="153"/>
      <c r="G256" s="153"/>
    </row>
    <row r="257" spans="2:7" x14ac:dyDescent="0.25">
      <c r="B257" s="157" t="s">
        <v>481</v>
      </c>
      <c r="C257" s="157" t="s">
        <v>482</v>
      </c>
      <c r="D257" s="153"/>
      <c r="E257" s="153"/>
      <c r="F257" s="153"/>
      <c r="G257" s="153"/>
    </row>
    <row r="258" spans="2:7" x14ac:dyDescent="0.25">
      <c r="B258" s="157" t="s">
        <v>483</v>
      </c>
      <c r="C258" s="157" t="s">
        <v>484</v>
      </c>
      <c r="D258" s="153"/>
      <c r="E258" s="153"/>
      <c r="F258" s="153"/>
      <c r="G258" s="153"/>
    </row>
    <row r="259" spans="2:7" x14ac:dyDescent="0.25">
      <c r="B259" s="157" t="s">
        <v>485</v>
      </c>
      <c r="C259" s="157" t="s">
        <v>486</v>
      </c>
      <c r="D259" s="153"/>
      <c r="E259" s="153"/>
      <c r="F259" s="153"/>
      <c r="G259" s="153"/>
    </row>
    <row r="260" spans="2:7" x14ac:dyDescent="0.25">
      <c r="B260" s="157" t="s">
        <v>487</v>
      </c>
      <c r="C260" s="157" t="s">
        <v>488</v>
      </c>
      <c r="D260" s="153"/>
      <c r="E260" s="153"/>
      <c r="F260" s="153"/>
      <c r="G260" s="153"/>
    </row>
    <row r="261" spans="2:7" x14ac:dyDescent="0.25">
      <c r="B261" s="157" t="s">
        <v>489</v>
      </c>
      <c r="C261" s="157" t="s">
        <v>490</v>
      </c>
      <c r="D261" s="153"/>
      <c r="E261" s="153"/>
      <c r="F261" s="153"/>
      <c r="G261" s="153"/>
    </row>
    <row r="262" spans="2:7" x14ac:dyDescent="0.25">
      <c r="B262" s="157" t="s">
        <v>491</v>
      </c>
      <c r="C262" s="157" t="s">
        <v>492</v>
      </c>
      <c r="D262" s="153"/>
      <c r="E262" s="153"/>
      <c r="F262" s="153"/>
      <c r="G262" s="153"/>
    </row>
    <row r="263" spans="2:7" x14ac:dyDescent="0.25">
      <c r="B263" s="157" t="s">
        <v>493</v>
      </c>
      <c r="C263" s="157" t="s">
        <v>494</v>
      </c>
      <c r="D263" s="153"/>
      <c r="E263" s="153"/>
      <c r="F263" s="153"/>
      <c r="G263" s="153"/>
    </row>
    <row r="264" spans="2:7" x14ac:dyDescent="0.25">
      <c r="B264" s="157" t="s">
        <v>495</v>
      </c>
      <c r="C264" s="157" t="s">
        <v>496</v>
      </c>
      <c r="D264" s="153"/>
      <c r="E264" s="153"/>
      <c r="F264" s="153"/>
      <c r="G264" s="153"/>
    </row>
    <row r="265" spans="2:7" x14ac:dyDescent="0.25">
      <c r="B265" s="157" t="s">
        <v>497</v>
      </c>
      <c r="C265" s="157" t="s">
        <v>498</v>
      </c>
      <c r="D265" s="153"/>
      <c r="E265" s="153"/>
      <c r="F265" s="153"/>
      <c r="G265" s="153"/>
    </row>
    <row r="266" spans="2:7" x14ac:dyDescent="0.25">
      <c r="B266" s="157" t="s">
        <v>499</v>
      </c>
      <c r="C266" s="157" t="s">
        <v>500</v>
      </c>
      <c r="D266" s="153"/>
      <c r="E266" s="153"/>
      <c r="F266" s="153"/>
      <c r="G266" s="153"/>
    </row>
    <row r="267" spans="2:7" x14ac:dyDescent="0.25">
      <c r="B267" s="157" t="s">
        <v>501</v>
      </c>
      <c r="C267" s="157" t="s">
        <v>502</v>
      </c>
      <c r="D267" s="153"/>
      <c r="E267" s="153"/>
      <c r="F267" s="153"/>
      <c r="G267" s="153"/>
    </row>
    <row r="268" spans="2:7" x14ac:dyDescent="0.25">
      <c r="B268" s="157" t="s">
        <v>503</v>
      </c>
      <c r="C268" s="157" t="s">
        <v>504</v>
      </c>
      <c r="D268" s="153"/>
      <c r="E268" s="153"/>
      <c r="F268" s="153"/>
      <c r="G268" s="153"/>
    </row>
    <row r="269" spans="2:7" x14ac:dyDescent="0.25">
      <c r="B269" s="157" t="s">
        <v>505</v>
      </c>
      <c r="C269" s="157" t="s">
        <v>506</v>
      </c>
      <c r="D269" s="153"/>
      <c r="E269" s="153"/>
      <c r="F269" s="153"/>
      <c r="G269" s="153"/>
    </row>
    <row r="270" spans="2:7" x14ac:dyDescent="0.25">
      <c r="B270" s="157" t="s">
        <v>507</v>
      </c>
      <c r="C270" s="157" t="s">
        <v>508</v>
      </c>
      <c r="D270" s="153"/>
      <c r="E270" s="153"/>
      <c r="F270" s="153"/>
      <c r="G270" s="153"/>
    </row>
    <row r="271" spans="2:7" x14ac:dyDescent="0.25">
      <c r="B271" s="157" t="s">
        <v>509</v>
      </c>
      <c r="C271" s="157" t="s">
        <v>510</v>
      </c>
      <c r="D271" s="153"/>
      <c r="E271" s="153"/>
      <c r="F271" s="153"/>
      <c r="G271" s="153"/>
    </row>
    <row r="272" spans="2:7" x14ac:dyDescent="0.25">
      <c r="B272" s="157" t="s">
        <v>511</v>
      </c>
      <c r="C272" s="157" t="s">
        <v>512</v>
      </c>
      <c r="D272" s="153"/>
      <c r="E272" s="153"/>
      <c r="F272" s="153"/>
      <c r="G272" s="153"/>
    </row>
    <row r="273" spans="2:7" x14ac:dyDescent="0.25">
      <c r="B273" s="157" t="s">
        <v>513</v>
      </c>
      <c r="C273" s="157" t="s">
        <v>514</v>
      </c>
      <c r="D273" s="153"/>
      <c r="E273" s="153"/>
      <c r="F273" s="153"/>
      <c r="G273" s="153"/>
    </row>
    <row r="274" spans="2:7" x14ac:dyDescent="0.25">
      <c r="B274" s="157" t="s">
        <v>515</v>
      </c>
      <c r="C274" s="157" t="s">
        <v>516</v>
      </c>
      <c r="D274" s="153"/>
      <c r="E274" s="153"/>
      <c r="F274" s="153"/>
      <c r="G274" s="153"/>
    </row>
    <row r="275" spans="2:7" x14ac:dyDescent="0.25">
      <c r="B275" s="157" t="s">
        <v>517</v>
      </c>
      <c r="C275" s="157" t="s">
        <v>518</v>
      </c>
      <c r="D275" s="153"/>
      <c r="E275" s="153"/>
      <c r="F275" s="153"/>
      <c r="G275" s="153"/>
    </row>
    <row r="276" spans="2:7" x14ac:dyDescent="0.25">
      <c r="B276" s="157" t="s">
        <v>519</v>
      </c>
      <c r="C276" s="157" t="s">
        <v>520</v>
      </c>
      <c r="D276" s="153"/>
      <c r="E276" s="153"/>
      <c r="F276" s="153"/>
      <c r="G276" s="153"/>
    </row>
    <row r="277" spans="2:7" x14ac:dyDescent="0.25">
      <c r="B277" s="157" t="s">
        <v>521</v>
      </c>
      <c r="C277" s="157" t="s">
        <v>522</v>
      </c>
      <c r="D277" s="153"/>
      <c r="E277" s="153"/>
      <c r="F277" s="153"/>
      <c r="G277" s="153"/>
    </row>
    <row r="278" spans="2:7" x14ac:dyDescent="0.25">
      <c r="B278" s="157" t="s">
        <v>523</v>
      </c>
      <c r="C278" s="157" t="s">
        <v>524</v>
      </c>
      <c r="D278" s="153"/>
      <c r="E278" s="153"/>
      <c r="F278" s="153"/>
      <c r="G278" s="153"/>
    </row>
    <row r="279" spans="2:7" x14ac:dyDescent="0.25">
      <c r="B279" s="157" t="s">
        <v>525</v>
      </c>
      <c r="C279" s="157" t="s">
        <v>526</v>
      </c>
      <c r="D279" s="153"/>
      <c r="E279" s="153"/>
      <c r="F279" s="153"/>
      <c r="G279" s="153"/>
    </row>
    <row r="280" spans="2:7" x14ac:dyDescent="0.25">
      <c r="B280" s="157" t="s">
        <v>527</v>
      </c>
      <c r="C280" s="157" t="s">
        <v>528</v>
      </c>
      <c r="D280" s="153"/>
      <c r="E280" s="153"/>
      <c r="F280" s="153"/>
      <c r="G280" s="153"/>
    </row>
    <row r="281" spans="2:7" x14ac:dyDescent="0.25">
      <c r="B281" s="157" t="s">
        <v>529</v>
      </c>
      <c r="C281" s="157" t="s">
        <v>530</v>
      </c>
      <c r="D281" s="153"/>
      <c r="E281" s="153"/>
      <c r="F281" s="153"/>
      <c r="G281" s="153"/>
    </row>
    <row r="282" spans="2:7" x14ac:dyDescent="0.25">
      <c r="B282" s="157" t="s">
        <v>531</v>
      </c>
      <c r="C282" s="157" t="s">
        <v>532</v>
      </c>
      <c r="D282" s="153"/>
      <c r="E282" s="153"/>
      <c r="F282" s="153"/>
      <c r="G282" s="153"/>
    </row>
    <row r="283" spans="2:7" x14ac:dyDescent="0.25">
      <c r="B283" s="157" t="s">
        <v>533</v>
      </c>
      <c r="C283" s="157" t="s">
        <v>534</v>
      </c>
      <c r="D283" s="153"/>
      <c r="E283" s="153"/>
      <c r="F283" s="153"/>
      <c r="G283" s="153"/>
    </row>
    <row r="284" spans="2:7" x14ac:dyDescent="0.25">
      <c r="B284" s="157" t="s">
        <v>535</v>
      </c>
      <c r="C284" s="157" t="s">
        <v>536</v>
      </c>
      <c r="D284" s="153"/>
      <c r="E284" s="153"/>
      <c r="F284" s="153"/>
      <c r="G284" s="153"/>
    </row>
    <row r="285" spans="2:7" x14ac:dyDescent="0.25">
      <c r="B285" s="157" t="s">
        <v>537</v>
      </c>
      <c r="C285" s="157" t="s">
        <v>538</v>
      </c>
      <c r="D285" s="153"/>
      <c r="E285" s="153"/>
      <c r="F285" s="153"/>
      <c r="G285" s="153"/>
    </row>
    <row r="286" spans="2:7" x14ac:dyDescent="0.25">
      <c r="B286" s="157" t="s">
        <v>539</v>
      </c>
      <c r="C286" s="157" t="s">
        <v>540</v>
      </c>
      <c r="D286" s="153"/>
      <c r="E286" s="153"/>
      <c r="F286" s="153"/>
      <c r="G286" s="153"/>
    </row>
    <row r="287" spans="2:7" x14ac:dyDescent="0.25">
      <c r="B287" s="157" t="s">
        <v>541</v>
      </c>
      <c r="C287" s="157" t="s">
        <v>542</v>
      </c>
      <c r="D287" s="153"/>
      <c r="E287" s="153"/>
      <c r="F287" s="153"/>
      <c r="G287" s="153"/>
    </row>
    <row r="288" spans="2:7" x14ac:dyDescent="0.25">
      <c r="B288" s="157" t="s">
        <v>543</v>
      </c>
      <c r="C288" s="157" t="s">
        <v>544</v>
      </c>
      <c r="D288" s="153"/>
      <c r="E288" s="153"/>
      <c r="F288" s="153"/>
      <c r="G288" s="153"/>
    </row>
    <row r="289" spans="2:7" x14ac:dyDescent="0.25">
      <c r="B289" s="157" t="s">
        <v>545</v>
      </c>
      <c r="C289" s="157" t="s">
        <v>546</v>
      </c>
      <c r="D289" s="153"/>
      <c r="E289" s="153"/>
      <c r="F289" s="153"/>
      <c r="G289" s="153"/>
    </row>
    <row r="290" spans="2:7" x14ac:dyDescent="0.25">
      <c r="B290" s="157" t="s">
        <v>547</v>
      </c>
      <c r="C290" s="157" t="s">
        <v>548</v>
      </c>
      <c r="D290" s="153"/>
      <c r="E290" s="153"/>
      <c r="F290" s="153"/>
      <c r="G290" s="153"/>
    </row>
    <row r="291" spans="2:7" x14ac:dyDescent="0.25">
      <c r="B291" s="157" t="s">
        <v>549</v>
      </c>
      <c r="C291" s="157" t="s">
        <v>550</v>
      </c>
      <c r="D291" s="153"/>
      <c r="E291" s="153"/>
      <c r="F291" s="153"/>
      <c r="G291" s="153"/>
    </row>
    <row r="292" spans="2:7" x14ac:dyDescent="0.25">
      <c r="B292" s="157" t="s">
        <v>551</v>
      </c>
      <c r="C292" s="157" t="s">
        <v>552</v>
      </c>
      <c r="D292" s="153"/>
      <c r="E292" s="153"/>
      <c r="F292" s="153"/>
      <c r="G292" s="153"/>
    </row>
    <row r="293" spans="2:7" x14ac:dyDescent="0.25">
      <c r="B293" s="157" t="s">
        <v>553</v>
      </c>
      <c r="C293" s="157" t="s">
        <v>554</v>
      </c>
      <c r="D293" s="153"/>
      <c r="E293" s="153"/>
      <c r="F293" s="153"/>
      <c r="G293" s="153"/>
    </row>
    <row r="294" spans="2:7" x14ac:dyDescent="0.25">
      <c r="B294" s="157" t="s">
        <v>555</v>
      </c>
      <c r="C294" s="157" t="s">
        <v>556</v>
      </c>
      <c r="D294" s="153"/>
      <c r="E294" s="153"/>
      <c r="F294" s="153"/>
      <c r="G294" s="153"/>
    </row>
    <row r="295" spans="2:7" x14ac:dyDescent="0.25">
      <c r="B295" s="157" t="s">
        <v>557</v>
      </c>
      <c r="C295" s="157" t="s">
        <v>558</v>
      </c>
      <c r="D295" s="153"/>
      <c r="E295" s="153"/>
      <c r="F295" s="153"/>
      <c r="G295" s="153"/>
    </row>
    <row r="296" spans="2:7" x14ac:dyDescent="0.25">
      <c r="B296" s="157" t="s">
        <v>559</v>
      </c>
      <c r="C296" s="157" t="s">
        <v>560</v>
      </c>
      <c r="D296" s="153"/>
      <c r="E296" s="153"/>
      <c r="F296" s="153"/>
      <c r="G296" s="153"/>
    </row>
    <row r="297" spans="2:7" x14ac:dyDescent="0.25">
      <c r="B297" s="157" t="s">
        <v>561</v>
      </c>
      <c r="C297" s="157" t="s">
        <v>562</v>
      </c>
      <c r="D297" s="153"/>
      <c r="E297" s="153"/>
      <c r="F297" s="153"/>
      <c r="G297" s="153"/>
    </row>
    <row r="298" spans="2:7" x14ac:dyDescent="0.25">
      <c r="B298" s="157" t="s">
        <v>563</v>
      </c>
      <c r="C298" s="157" t="s">
        <v>564</v>
      </c>
      <c r="D298" s="153"/>
      <c r="E298" s="153"/>
      <c r="F298" s="153"/>
      <c r="G298" s="153"/>
    </row>
    <row r="299" spans="2:7" x14ac:dyDescent="0.25">
      <c r="B299" s="157" t="s">
        <v>565</v>
      </c>
      <c r="C299" s="157" t="s">
        <v>566</v>
      </c>
      <c r="D299" s="153"/>
      <c r="E299" s="153"/>
      <c r="F299" s="153"/>
      <c r="G299" s="153"/>
    </row>
    <row r="300" spans="2:7" x14ac:dyDescent="0.25">
      <c r="B300" s="157" t="s">
        <v>567</v>
      </c>
      <c r="C300" s="157" t="s">
        <v>568</v>
      </c>
      <c r="D300" s="153"/>
      <c r="E300" s="153"/>
      <c r="F300" s="153"/>
      <c r="G300" s="153"/>
    </row>
    <row r="301" spans="2:7" x14ac:dyDescent="0.25">
      <c r="B301" s="157" t="s">
        <v>569</v>
      </c>
      <c r="C301" s="157" t="s">
        <v>570</v>
      </c>
      <c r="D301" s="153"/>
      <c r="E301" s="153"/>
      <c r="F301" s="153"/>
      <c r="G301" s="153"/>
    </row>
    <row r="302" spans="2:7" x14ac:dyDescent="0.25">
      <c r="B302" s="157" t="s">
        <v>571</v>
      </c>
      <c r="C302" s="157" t="s">
        <v>572</v>
      </c>
      <c r="D302" s="153"/>
      <c r="E302" s="153"/>
      <c r="F302" s="153"/>
      <c r="G302" s="153"/>
    </row>
    <row r="303" spans="2:7" x14ac:dyDescent="0.25">
      <c r="B303" s="157" t="s">
        <v>573</v>
      </c>
      <c r="C303" s="157" t="s">
        <v>574</v>
      </c>
      <c r="D303" s="153"/>
      <c r="E303" s="153"/>
      <c r="F303" s="153"/>
      <c r="G303" s="153"/>
    </row>
    <row r="304" spans="2:7" x14ac:dyDescent="0.25">
      <c r="B304" s="157" t="s">
        <v>575</v>
      </c>
      <c r="C304" s="157" t="s">
        <v>576</v>
      </c>
      <c r="D304" s="153"/>
      <c r="E304" s="153"/>
      <c r="F304" s="153"/>
      <c r="G304" s="153"/>
    </row>
    <row r="305" spans="2:7" x14ac:dyDescent="0.25">
      <c r="B305" s="157" t="s">
        <v>577</v>
      </c>
      <c r="C305" s="157" t="s">
        <v>578</v>
      </c>
      <c r="D305" s="153"/>
      <c r="E305" s="153"/>
      <c r="F305" s="153"/>
      <c r="G305" s="153"/>
    </row>
    <row r="306" spans="2:7" x14ac:dyDescent="0.25">
      <c r="B306" s="157" t="s">
        <v>579</v>
      </c>
      <c r="C306" s="157" t="s">
        <v>580</v>
      </c>
      <c r="D306" s="153"/>
      <c r="E306" s="153"/>
      <c r="F306" s="153"/>
      <c r="G306" s="153"/>
    </row>
    <row r="307" spans="2:7" x14ac:dyDescent="0.25">
      <c r="B307" s="157" t="s">
        <v>581</v>
      </c>
      <c r="C307" s="157" t="s">
        <v>582</v>
      </c>
      <c r="D307" s="153"/>
      <c r="E307" s="153"/>
      <c r="F307" s="153"/>
      <c r="G307" s="153"/>
    </row>
    <row r="308" spans="2:7" x14ac:dyDescent="0.25">
      <c r="B308" s="157" t="s">
        <v>583</v>
      </c>
      <c r="C308" s="157" t="s">
        <v>584</v>
      </c>
      <c r="D308" s="153"/>
      <c r="E308" s="153"/>
      <c r="F308" s="153"/>
      <c r="G308" s="153"/>
    </row>
    <row r="309" spans="2:7" x14ac:dyDescent="0.25">
      <c r="B309" s="157" t="s">
        <v>585</v>
      </c>
      <c r="C309" s="157" t="s">
        <v>586</v>
      </c>
      <c r="D309" s="153"/>
      <c r="E309" s="153"/>
      <c r="F309" s="153"/>
      <c r="G309" s="153"/>
    </row>
    <row r="310" spans="2:7" x14ac:dyDescent="0.25">
      <c r="B310" s="157" t="s">
        <v>587</v>
      </c>
      <c r="C310" s="157" t="s">
        <v>588</v>
      </c>
      <c r="D310" s="153"/>
      <c r="E310" s="153"/>
      <c r="F310" s="153"/>
      <c r="G310" s="153"/>
    </row>
    <row r="311" spans="2:7" x14ac:dyDescent="0.25">
      <c r="B311" s="157" t="s">
        <v>589</v>
      </c>
      <c r="C311" s="157" t="s">
        <v>590</v>
      </c>
      <c r="D311" s="153"/>
      <c r="E311" s="153"/>
      <c r="F311" s="153"/>
      <c r="G311" s="153"/>
    </row>
    <row r="312" spans="2:7" x14ac:dyDescent="0.25">
      <c r="B312" s="157" t="s">
        <v>591</v>
      </c>
      <c r="C312" s="157" t="s">
        <v>592</v>
      </c>
      <c r="D312" s="153"/>
      <c r="E312" s="153"/>
      <c r="F312" s="153"/>
      <c r="G312" s="153"/>
    </row>
    <row r="313" spans="2:7" x14ac:dyDescent="0.25">
      <c r="B313" s="157" t="s">
        <v>593</v>
      </c>
      <c r="C313" s="157" t="s">
        <v>594</v>
      </c>
      <c r="D313" s="153"/>
      <c r="E313" s="153"/>
      <c r="F313" s="153"/>
      <c r="G313" s="153"/>
    </row>
    <row r="314" spans="2:7" x14ac:dyDescent="0.25">
      <c r="B314" s="157" t="s">
        <v>595</v>
      </c>
      <c r="C314" s="157" t="s">
        <v>596</v>
      </c>
      <c r="D314" s="153"/>
      <c r="E314" s="153"/>
      <c r="F314" s="153"/>
      <c r="G314" s="153"/>
    </row>
    <row r="315" spans="2:7" x14ac:dyDescent="0.25">
      <c r="B315" s="157" t="s">
        <v>597</v>
      </c>
      <c r="C315" s="157" t="s">
        <v>598</v>
      </c>
      <c r="D315" s="153"/>
      <c r="E315" s="153"/>
      <c r="F315" s="153"/>
      <c r="G315" s="153"/>
    </row>
    <row r="316" spans="2:7" x14ac:dyDescent="0.25">
      <c r="B316" s="157" t="s">
        <v>599</v>
      </c>
      <c r="C316" s="157" t="s">
        <v>600</v>
      </c>
      <c r="D316" s="153"/>
      <c r="E316" s="153"/>
      <c r="F316" s="153"/>
      <c r="G316" s="153"/>
    </row>
    <row r="317" spans="2:7" x14ac:dyDescent="0.25">
      <c r="B317" s="157" t="s">
        <v>601</v>
      </c>
      <c r="C317" s="157" t="s">
        <v>602</v>
      </c>
      <c r="D317" s="153"/>
      <c r="E317" s="153"/>
      <c r="F317" s="153"/>
      <c r="G317" s="153"/>
    </row>
    <row r="318" spans="2:7" x14ac:dyDescent="0.25">
      <c r="B318" s="157" t="s">
        <v>603</v>
      </c>
      <c r="C318" s="157" t="s">
        <v>604</v>
      </c>
      <c r="D318" s="153"/>
      <c r="E318" s="153"/>
      <c r="F318" s="153"/>
      <c r="G318" s="153"/>
    </row>
    <row r="319" spans="2:7" x14ac:dyDescent="0.25">
      <c r="B319" s="157" t="s">
        <v>605</v>
      </c>
      <c r="C319" s="157" t="s">
        <v>606</v>
      </c>
      <c r="D319" s="153"/>
      <c r="E319" s="153"/>
      <c r="F319" s="153"/>
      <c r="G319" s="153"/>
    </row>
    <row r="320" spans="2:7" x14ac:dyDescent="0.25">
      <c r="B320" s="157" t="s">
        <v>607</v>
      </c>
      <c r="C320" s="157" t="s">
        <v>608</v>
      </c>
      <c r="D320" s="153"/>
      <c r="E320" s="153"/>
      <c r="F320" s="153"/>
      <c r="G320" s="153"/>
    </row>
    <row r="321" spans="2:7" x14ac:dyDescent="0.25">
      <c r="B321" s="157" t="s">
        <v>609</v>
      </c>
      <c r="C321" s="157" t="s">
        <v>610</v>
      </c>
      <c r="D321" s="153"/>
      <c r="E321" s="153"/>
      <c r="F321" s="153"/>
      <c r="G321" s="153"/>
    </row>
    <row r="322" spans="2:7" x14ac:dyDescent="0.25">
      <c r="B322" s="157" t="s">
        <v>611</v>
      </c>
      <c r="C322" s="157" t="s">
        <v>612</v>
      </c>
      <c r="D322" s="153"/>
      <c r="E322" s="153"/>
      <c r="F322" s="153"/>
      <c r="G322" s="153"/>
    </row>
    <row r="323" spans="2:7" x14ac:dyDescent="0.25">
      <c r="B323" s="157" t="s">
        <v>613</v>
      </c>
      <c r="C323" s="157" t="s">
        <v>614</v>
      </c>
      <c r="D323" s="153"/>
      <c r="E323" s="153"/>
      <c r="F323" s="153"/>
      <c r="G323" s="153"/>
    </row>
    <row r="324" spans="2:7" x14ac:dyDescent="0.25">
      <c r="B324" s="157" t="s">
        <v>615</v>
      </c>
      <c r="C324" s="157" t="s">
        <v>616</v>
      </c>
      <c r="D324" s="153"/>
      <c r="E324" s="153"/>
      <c r="F324" s="153"/>
      <c r="G324" s="153"/>
    </row>
    <row r="325" spans="2:7" x14ac:dyDescent="0.25">
      <c r="B325" s="157" t="s">
        <v>617</v>
      </c>
      <c r="C325" s="157" t="s">
        <v>618</v>
      </c>
      <c r="D325" s="153"/>
      <c r="E325" s="153"/>
      <c r="F325" s="153"/>
      <c r="G325" s="153"/>
    </row>
    <row r="326" spans="2:7" x14ac:dyDescent="0.25">
      <c r="B326" s="157" t="s">
        <v>619</v>
      </c>
      <c r="C326" s="157" t="s">
        <v>620</v>
      </c>
      <c r="D326" s="153"/>
      <c r="E326" s="153"/>
      <c r="F326" s="153"/>
      <c r="G326" s="153"/>
    </row>
    <row r="327" spans="2:7" x14ac:dyDescent="0.25">
      <c r="B327" s="157" t="s">
        <v>621</v>
      </c>
      <c r="C327" s="157" t="s">
        <v>622</v>
      </c>
      <c r="D327" s="153"/>
      <c r="E327" s="153"/>
      <c r="F327" s="153"/>
      <c r="G327" s="153"/>
    </row>
    <row r="328" spans="2:7" x14ac:dyDescent="0.25">
      <c r="B328" s="157" t="s">
        <v>623</v>
      </c>
      <c r="C328" s="157" t="s">
        <v>624</v>
      </c>
      <c r="D328" s="153"/>
      <c r="E328" s="153"/>
      <c r="F328" s="153"/>
      <c r="G328" s="153"/>
    </row>
    <row r="329" spans="2:7" x14ac:dyDescent="0.25">
      <c r="B329" s="157" t="s">
        <v>625</v>
      </c>
      <c r="C329" s="157" t="s">
        <v>626</v>
      </c>
      <c r="D329" s="153"/>
      <c r="E329" s="153"/>
      <c r="F329" s="153"/>
      <c r="G329" s="153"/>
    </row>
    <row r="330" spans="2:7" x14ac:dyDescent="0.25">
      <c r="B330" s="157" t="s">
        <v>627</v>
      </c>
      <c r="C330" s="157" t="s">
        <v>628</v>
      </c>
      <c r="D330" s="153"/>
      <c r="E330" s="153"/>
      <c r="F330" s="153"/>
      <c r="G330" s="153"/>
    </row>
    <row r="331" spans="2:7" x14ac:dyDescent="0.25">
      <c r="B331" s="157" t="s">
        <v>629</v>
      </c>
      <c r="C331" s="157" t="s">
        <v>630</v>
      </c>
      <c r="D331" s="153"/>
      <c r="E331" s="153"/>
      <c r="F331" s="153"/>
      <c r="G331" s="153"/>
    </row>
    <row r="332" spans="2:7" x14ac:dyDescent="0.25">
      <c r="B332" s="157" t="s">
        <v>631</v>
      </c>
      <c r="C332" s="157" t="s">
        <v>632</v>
      </c>
      <c r="D332" s="153"/>
      <c r="E332" s="153"/>
      <c r="F332" s="153"/>
      <c r="G332" s="153"/>
    </row>
    <row r="333" spans="2:7" x14ac:dyDescent="0.25">
      <c r="B333" s="157" t="s">
        <v>633</v>
      </c>
      <c r="C333" s="157" t="s">
        <v>634</v>
      </c>
      <c r="D333" s="153"/>
      <c r="E333" s="153"/>
      <c r="F333" s="153"/>
      <c r="G333" s="153"/>
    </row>
    <row r="334" spans="2:7" x14ac:dyDescent="0.25">
      <c r="B334" s="157" t="s">
        <v>635</v>
      </c>
      <c r="C334" s="157" t="s">
        <v>636</v>
      </c>
      <c r="D334" s="153"/>
      <c r="E334" s="153"/>
      <c r="F334" s="153"/>
      <c r="G334" s="153"/>
    </row>
    <row r="335" spans="2:7" x14ac:dyDescent="0.25">
      <c r="B335" s="157" t="s">
        <v>637</v>
      </c>
      <c r="C335" s="157" t="s">
        <v>638</v>
      </c>
      <c r="D335" s="153"/>
      <c r="E335" s="153"/>
      <c r="F335" s="153"/>
      <c r="G335" s="153"/>
    </row>
    <row r="336" spans="2:7" x14ac:dyDescent="0.25">
      <c r="B336" s="157" t="s">
        <v>639</v>
      </c>
      <c r="C336" s="157" t="s">
        <v>640</v>
      </c>
      <c r="D336" s="153"/>
      <c r="E336" s="153"/>
      <c r="F336" s="153"/>
      <c r="G336" s="153"/>
    </row>
    <row r="337" spans="2:7" x14ac:dyDescent="0.25">
      <c r="B337" s="157" t="s">
        <v>641</v>
      </c>
      <c r="C337" s="157" t="s">
        <v>642</v>
      </c>
      <c r="D337" s="153"/>
      <c r="E337" s="153"/>
      <c r="F337" s="153"/>
      <c r="G337" s="153"/>
    </row>
    <row r="338" spans="2:7" x14ac:dyDescent="0.25">
      <c r="B338" s="157" t="s">
        <v>643</v>
      </c>
      <c r="C338" s="157" t="s">
        <v>644</v>
      </c>
      <c r="D338" s="153"/>
      <c r="E338" s="153"/>
      <c r="F338" s="153"/>
      <c r="G338" s="153"/>
    </row>
    <row r="339" spans="2:7" x14ac:dyDescent="0.25">
      <c r="B339" s="157" t="s">
        <v>645</v>
      </c>
      <c r="C339" s="157" t="s">
        <v>646</v>
      </c>
      <c r="D339" s="153"/>
      <c r="E339" s="153"/>
      <c r="F339" s="153"/>
      <c r="G339" s="153"/>
    </row>
    <row r="340" spans="2:7" x14ac:dyDescent="0.25">
      <c r="B340" s="157" t="s">
        <v>647</v>
      </c>
      <c r="C340" s="157" t="s">
        <v>648</v>
      </c>
      <c r="D340" s="153"/>
      <c r="E340" s="153"/>
      <c r="F340" s="153"/>
      <c r="G340" s="153"/>
    </row>
    <row r="341" spans="2:7" x14ac:dyDescent="0.25">
      <c r="B341" s="157" t="s">
        <v>649</v>
      </c>
      <c r="C341" s="157" t="s">
        <v>650</v>
      </c>
      <c r="D341" s="153"/>
      <c r="E341" s="153"/>
      <c r="F341" s="153"/>
      <c r="G341" s="153"/>
    </row>
    <row r="342" spans="2:7" x14ac:dyDescent="0.25">
      <c r="B342" s="157" t="s">
        <v>651</v>
      </c>
      <c r="C342" s="157" t="s">
        <v>652</v>
      </c>
      <c r="D342" s="153"/>
      <c r="E342" s="153"/>
      <c r="F342" s="153"/>
      <c r="G342" s="153"/>
    </row>
    <row r="343" spans="2:7" x14ac:dyDescent="0.25">
      <c r="B343" s="157" t="s">
        <v>653</v>
      </c>
      <c r="C343" s="157" t="s">
        <v>654</v>
      </c>
      <c r="D343" s="153"/>
      <c r="E343" s="153"/>
      <c r="F343" s="153"/>
      <c r="G343" s="153"/>
    </row>
    <row r="344" spans="2:7" x14ac:dyDescent="0.25">
      <c r="B344" s="157" t="s">
        <v>655</v>
      </c>
      <c r="C344" s="157" t="s">
        <v>656</v>
      </c>
      <c r="D344" s="153"/>
      <c r="E344" s="153"/>
      <c r="F344" s="153"/>
      <c r="G344" s="153"/>
    </row>
    <row r="345" spans="2:7" x14ac:dyDescent="0.25">
      <c r="B345" s="157" t="s">
        <v>657</v>
      </c>
      <c r="C345" s="157" t="s">
        <v>658</v>
      </c>
      <c r="D345" s="153"/>
      <c r="E345" s="153"/>
      <c r="F345" s="153"/>
      <c r="G345" s="153"/>
    </row>
    <row r="346" spans="2:7" x14ac:dyDescent="0.25">
      <c r="B346" s="157" t="s">
        <v>659</v>
      </c>
      <c r="C346" s="157" t="s">
        <v>660</v>
      </c>
      <c r="D346" s="153"/>
      <c r="E346" s="153"/>
      <c r="F346" s="153"/>
      <c r="G346" s="153"/>
    </row>
    <row r="347" spans="2:7" x14ac:dyDescent="0.25">
      <c r="B347" s="157" t="s">
        <v>661</v>
      </c>
      <c r="C347" s="157" t="s">
        <v>662</v>
      </c>
      <c r="D347" s="153"/>
      <c r="E347" s="153"/>
      <c r="F347" s="153"/>
      <c r="G347" s="153"/>
    </row>
    <row r="348" spans="2:7" x14ac:dyDescent="0.25">
      <c r="B348" s="157" t="s">
        <v>663</v>
      </c>
      <c r="C348" s="157" t="s">
        <v>664</v>
      </c>
      <c r="D348" s="153"/>
      <c r="E348" s="153"/>
      <c r="F348" s="153"/>
      <c r="G348" s="153"/>
    </row>
    <row r="349" spans="2:7" x14ac:dyDescent="0.25">
      <c r="B349" s="157" t="s">
        <v>665</v>
      </c>
      <c r="C349" s="157" t="s">
        <v>666</v>
      </c>
      <c r="D349" s="153"/>
      <c r="E349" s="153"/>
      <c r="F349" s="153"/>
      <c r="G349" s="153"/>
    </row>
    <row r="350" spans="2:7" x14ac:dyDescent="0.25">
      <c r="B350" s="157" t="s">
        <v>667</v>
      </c>
      <c r="C350" s="157" t="s">
        <v>668</v>
      </c>
      <c r="D350" s="153"/>
      <c r="E350" s="153"/>
      <c r="F350" s="153"/>
      <c r="G350" s="153"/>
    </row>
    <row r="351" spans="2:7" x14ac:dyDescent="0.25">
      <c r="B351" s="157" t="s">
        <v>669</v>
      </c>
      <c r="C351" s="157" t="s">
        <v>670</v>
      </c>
      <c r="D351" s="153"/>
      <c r="E351" s="153"/>
      <c r="F351" s="153"/>
      <c r="G351" s="153"/>
    </row>
    <row r="352" spans="2:7" x14ac:dyDescent="0.25">
      <c r="B352" s="157" t="s">
        <v>671</v>
      </c>
      <c r="C352" s="157" t="s">
        <v>672</v>
      </c>
      <c r="D352" s="153"/>
      <c r="E352" s="153"/>
      <c r="F352" s="153"/>
      <c r="G352" s="153"/>
    </row>
    <row r="353" spans="2:7" x14ac:dyDescent="0.25">
      <c r="B353" s="157" t="s">
        <v>673</v>
      </c>
      <c r="C353" s="157" t="s">
        <v>674</v>
      </c>
      <c r="D353" s="153"/>
      <c r="E353" s="153"/>
      <c r="F353" s="153"/>
      <c r="G353" s="153"/>
    </row>
    <row r="354" spans="2:7" x14ac:dyDescent="0.25">
      <c r="B354" s="157" t="s">
        <v>675</v>
      </c>
      <c r="C354" s="157" t="s">
        <v>676</v>
      </c>
      <c r="D354" s="153"/>
      <c r="E354" s="153"/>
      <c r="F354" s="153"/>
      <c r="G354" s="153"/>
    </row>
    <row r="355" spans="2:7" x14ac:dyDescent="0.25">
      <c r="B355" s="157" t="s">
        <v>677</v>
      </c>
      <c r="C355" s="157" t="s">
        <v>678</v>
      </c>
      <c r="D355" s="153"/>
      <c r="E355" s="153"/>
      <c r="F355" s="153"/>
      <c r="G355" s="153"/>
    </row>
    <row r="356" spans="2:7" x14ac:dyDescent="0.25">
      <c r="B356" s="157" t="s">
        <v>679</v>
      </c>
      <c r="C356" s="157" t="s">
        <v>680</v>
      </c>
      <c r="D356" s="153"/>
      <c r="E356" s="153"/>
      <c r="F356" s="153"/>
      <c r="G356" s="153"/>
    </row>
    <row r="357" spans="2:7" x14ac:dyDescent="0.25">
      <c r="B357" s="157" t="s">
        <v>681</v>
      </c>
      <c r="C357" s="157" t="s">
        <v>682</v>
      </c>
      <c r="D357" s="153"/>
      <c r="E357" s="153"/>
      <c r="F357" s="153"/>
      <c r="G357" s="153"/>
    </row>
    <row r="358" spans="2:7" x14ac:dyDescent="0.25">
      <c r="B358" s="157" t="s">
        <v>683</v>
      </c>
      <c r="C358" s="157" t="s">
        <v>684</v>
      </c>
      <c r="D358" s="153"/>
      <c r="E358" s="153"/>
      <c r="F358" s="153"/>
      <c r="G358" s="153"/>
    </row>
    <row r="359" spans="2:7" x14ac:dyDescent="0.25">
      <c r="B359" s="157" t="s">
        <v>685</v>
      </c>
      <c r="C359" s="157" t="s">
        <v>686</v>
      </c>
      <c r="D359" s="153"/>
      <c r="E359" s="153"/>
      <c r="F359" s="153"/>
      <c r="G359" s="153"/>
    </row>
    <row r="360" spans="2:7" x14ac:dyDescent="0.25">
      <c r="B360" s="157" t="s">
        <v>687</v>
      </c>
      <c r="C360" s="157" t="s">
        <v>688</v>
      </c>
      <c r="D360" s="153"/>
      <c r="E360" s="153"/>
      <c r="F360" s="153"/>
      <c r="G360" s="153"/>
    </row>
    <row r="361" spans="2:7" x14ac:dyDescent="0.25">
      <c r="B361" s="157" t="s">
        <v>689</v>
      </c>
      <c r="C361" s="157" t="s">
        <v>690</v>
      </c>
      <c r="D361" s="153"/>
      <c r="E361" s="153"/>
      <c r="F361" s="153"/>
      <c r="G361" s="153"/>
    </row>
    <row r="362" spans="2:7" x14ac:dyDescent="0.25">
      <c r="B362" s="157" t="s">
        <v>691</v>
      </c>
      <c r="C362" s="157" t="s">
        <v>692</v>
      </c>
      <c r="D362" s="153"/>
      <c r="E362" s="153"/>
      <c r="F362" s="153"/>
      <c r="G362" s="153"/>
    </row>
    <row r="363" spans="2:7" x14ac:dyDescent="0.25">
      <c r="B363" s="157" t="s">
        <v>693</v>
      </c>
      <c r="C363" s="157" t="s">
        <v>694</v>
      </c>
      <c r="D363" s="153"/>
      <c r="E363" s="153"/>
      <c r="F363" s="153"/>
      <c r="G363" s="153"/>
    </row>
    <row r="364" spans="2:7" x14ac:dyDescent="0.25">
      <c r="B364" s="157" t="s">
        <v>695</v>
      </c>
      <c r="C364" s="157" t="s">
        <v>696</v>
      </c>
      <c r="D364" s="153"/>
      <c r="E364" s="153"/>
      <c r="F364" s="153"/>
      <c r="G364" s="153"/>
    </row>
    <row r="365" spans="2:7" x14ac:dyDescent="0.25">
      <c r="B365" s="157" t="s">
        <v>697</v>
      </c>
      <c r="C365" s="157" t="s">
        <v>698</v>
      </c>
      <c r="D365" s="153"/>
      <c r="E365" s="153"/>
      <c r="F365" s="153"/>
      <c r="G365" s="153"/>
    </row>
    <row r="366" spans="2:7" x14ac:dyDescent="0.25">
      <c r="B366" s="157" t="s">
        <v>699</v>
      </c>
      <c r="C366" s="157" t="s">
        <v>700</v>
      </c>
      <c r="D366" s="153"/>
      <c r="E366" s="153"/>
      <c r="F366" s="153"/>
      <c r="G366" s="153"/>
    </row>
    <row r="367" spans="2:7" x14ac:dyDescent="0.25">
      <c r="B367" s="157" t="s">
        <v>701</v>
      </c>
      <c r="C367" s="157" t="s">
        <v>702</v>
      </c>
      <c r="D367" s="153"/>
      <c r="E367" s="153"/>
      <c r="F367" s="153"/>
      <c r="G367" s="153"/>
    </row>
    <row r="368" spans="2:7" x14ac:dyDescent="0.25">
      <c r="B368" s="157" t="s">
        <v>703</v>
      </c>
      <c r="C368" s="157" t="s">
        <v>704</v>
      </c>
      <c r="D368" s="153"/>
      <c r="E368" s="153"/>
      <c r="F368" s="153"/>
      <c r="G368" s="153"/>
    </row>
    <row r="369" spans="2:7" x14ac:dyDescent="0.25">
      <c r="B369" s="157" t="s">
        <v>705</v>
      </c>
      <c r="C369" s="157" t="s">
        <v>706</v>
      </c>
      <c r="D369" s="153"/>
      <c r="E369" s="153"/>
      <c r="F369" s="153"/>
      <c r="G369" s="153"/>
    </row>
    <row r="370" spans="2:7" x14ac:dyDescent="0.25">
      <c r="B370" s="157" t="s">
        <v>707</v>
      </c>
      <c r="C370" s="157" t="s">
        <v>708</v>
      </c>
      <c r="D370" s="153"/>
      <c r="E370" s="153"/>
      <c r="F370" s="153"/>
      <c r="G370" s="153"/>
    </row>
    <row r="371" spans="2:7" x14ac:dyDescent="0.25">
      <c r="B371" s="157" t="s">
        <v>709</v>
      </c>
      <c r="C371" s="157" t="s">
        <v>710</v>
      </c>
      <c r="D371" s="153"/>
      <c r="E371" s="153"/>
      <c r="F371" s="153"/>
      <c r="G371" s="153"/>
    </row>
    <row r="372" spans="2:7" x14ac:dyDescent="0.25">
      <c r="B372" s="157" t="s">
        <v>711</v>
      </c>
      <c r="C372" s="157" t="s">
        <v>712</v>
      </c>
      <c r="D372" s="153"/>
      <c r="E372" s="153"/>
      <c r="F372" s="153"/>
      <c r="G372" s="153"/>
    </row>
    <row r="373" spans="2:7" x14ac:dyDescent="0.25">
      <c r="B373" s="157" t="s">
        <v>713</v>
      </c>
      <c r="C373" s="157" t="s">
        <v>714</v>
      </c>
      <c r="D373" s="153"/>
      <c r="E373" s="153"/>
      <c r="F373" s="153"/>
      <c r="G373" s="153"/>
    </row>
    <row r="374" spans="2:7" x14ac:dyDescent="0.25">
      <c r="B374" s="157" t="s">
        <v>715</v>
      </c>
      <c r="C374" s="157" t="s">
        <v>716</v>
      </c>
      <c r="D374" s="153"/>
      <c r="E374" s="153"/>
      <c r="F374" s="153"/>
      <c r="G374" s="153"/>
    </row>
    <row r="375" spans="2:7" x14ac:dyDescent="0.25">
      <c r="B375" s="157" t="s">
        <v>717</v>
      </c>
      <c r="C375" s="157" t="s">
        <v>718</v>
      </c>
      <c r="D375" s="153"/>
      <c r="E375" s="153"/>
      <c r="F375" s="153"/>
      <c r="G375" s="153"/>
    </row>
    <row r="376" spans="2:7" x14ac:dyDescent="0.25">
      <c r="B376" s="157" t="s">
        <v>719</v>
      </c>
      <c r="C376" s="157" t="s">
        <v>720</v>
      </c>
      <c r="D376" s="153"/>
      <c r="E376" s="153"/>
      <c r="F376" s="153"/>
      <c r="G376" s="153"/>
    </row>
    <row r="377" spans="2:7" x14ac:dyDescent="0.25">
      <c r="B377" s="157" t="s">
        <v>721</v>
      </c>
      <c r="C377" s="157" t="s">
        <v>722</v>
      </c>
      <c r="D377" s="153"/>
      <c r="E377" s="153"/>
      <c r="F377" s="153"/>
      <c r="G377" s="153"/>
    </row>
    <row r="378" spans="2:7" x14ac:dyDescent="0.25">
      <c r="B378" s="157" t="s">
        <v>723</v>
      </c>
      <c r="C378" s="157" t="s">
        <v>724</v>
      </c>
      <c r="D378" s="153"/>
      <c r="E378" s="153"/>
      <c r="F378" s="153"/>
      <c r="G378" s="153"/>
    </row>
    <row r="379" spans="2:7" x14ac:dyDescent="0.25">
      <c r="B379" s="157" t="s">
        <v>725</v>
      </c>
      <c r="C379" s="157" t="s">
        <v>726</v>
      </c>
      <c r="D379" s="153"/>
      <c r="E379" s="153"/>
      <c r="F379" s="153"/>
      <c r="G379" s="153"/>
    </row>
    <row r="380" spans="2:7" x14ac:dyDescent="0.25">
      <c r="B380" s="157" t="s">
        <v>727</v>
      </c>
      <c r="C380" s="157" t="s">
        <v>728</v>
      </c>
      <c r="D380" s="153"/>
      <c r="E380" s="153"/>
      <c r="F380" s="153"/>
      <c r="G380" s="153"/>
    </row>
    <row r="381" spans="2:7" x14ac:dyDescent="0.25">
      <c r="B381" s="157" t="s">
        <v>729</v>
      </c>
      <c r="C381" s="157" t="s">
        <v>730</v>
      </c>
      <c r="D381" s="153"/>
      <c r="E381" s="153"/>
      <c r="F381" s="153"/>
      <c r="G381" s="153"/>
    </row>
    <row r="382" spans="2:7" x14ac:dyDescent="0.25">
      <c r="B382" s="157" t="s">
        <v>731</v>
      </c>
      <c r="C382" s="157" t="s">
        <v>732</v>
      </c>
      <c r="D382" s="153"/>
      <c r="E382" s="153"/>
      <c r="F382" s="153"/>
      <c r="G382" s="153"/>
    </row>
    <row r="383" spans="2:7" x14ac:dyDescent="0.25">
      <c r="B383" s="157" t="s">
        <v>733</v>
      </c>
      <c r="C383" s="157" t="s">
        <v>734</v>
      </c>
      <c r="D383" s="153"/>
      <c r="E383" s="153"/>
      <c r="F383" s="153"/>
      <c r="G383" s="153"/>
    </row>
    <row r="384" spans="2:7" x14ac:dyDescent="0.25">
      <c r="B384" s="157" t="s">
        <v>735</v>
      </c>
      <c r="C384" s="157" t="s">
        <v>736</v>
      </c>
      <c r="D384" s="153"/>
      <c r="E384" s="153"/>
      <c r="F384" s="153"/>
      <c r="G384" s="153"/>
    </row>
    <row r="385" spans="2:7" x14ac:dyDescent="0.25">
      <c r="B385" s="157" t="s">
        <v>737</v>
      </c>
      <c r="C385" s="157" t="s">
        <v>738</v>
      </c>
      <c r="D385" s="153"/>
      <c r="E385" s="153"/>
      <c r="F385" s="153"/>
      <c r="G385" s="153"/>
    </row>
    <row r="386" spans="2:7" x14ac:dyDescent="0.25">
      <c r="B386" s="157" t="s">
        <v>739</v>
      </c>
      <c r="C386" s="157" t="s">
        <v>740</v>
      </c>
      <c r="D386" s="153"/>
      <c r="E386" s="153"/>
      <c r="F386" s="153"/>
      <c r="G386" s="153"/>
    </row>
    <row r="387" spans="2:7" x14ac:dyDescent="0.25">
      <c r="B387" s="157" t="s">
        <v>741</v>
      </c>
      <c r="C387" s="157" t="s">
        <v>742</v>
      </c>
      <c r="D387" s="153"/>
      <c r="E387" s="153"/>
      <c r="F387" s="153"/>
      <c r="G387" s="153"/>
    </row>
    <row r="388" spans="2:7" x14ac:dyDescent="0.25">
      <c r="B388" s="157" t="s">
        <v>743</v>
      </c>
      <c r="C388" s="157" t="s">
        <v>744</v>
      </c>
      <c r="D388" s="153"/>
      <c r="E388" s="153"/>
      <c r="F388" s="153"/>
      <c r="G388" s="153"/>
    </row>
    <row r="389" spans="2:7" x14ac:dyDescent="0.25">
      <c r="B389" s="157" t="s">
        <v>745</v>
      </c>
      <c r="C389" s="157" t="s">
        <v>746</v>
      </c>
      <c r="D389" s="153"/>
      <c r="E389" s="153"/>
      <c r="F389" s="153"/>
      <c r="G389" s="153"/>
    </row>
    <row r="390" spans="2:7" x14ac:dyDescent="0.25">
      <c r="B390" s="157" t="s">
        <v>747</v>
      </c>
      <c r="C390" s="157" t="s">
        <v>748</v>
      </c>
      <c r="D390" s="153"/>
      <c r="E390" s="153"/>
      <c r="F390" s="153"/>
      <c r="G390" s="153"/>
    </row>
    <row r="391" spans="2:7" x14ac:dyDescent="0.25">
      <c r="B391" s="157" t="s">
        <v>749</v>
      </c>
      <c r="C391" s="157" t="s">
        <v>750</v>
      </c>
      <c r="D391" s="153"/>
      <c r="E391" s="153"/>
      <c r="F391" s="153"/>
      <c r="G391" s="153"/>
    </row>
    <row r="392" spans="2:7" x14ac:dyDescent="0.25">
      <c r="B392" s="157" t="s">
        <v>751</v>
      </c>
      <c r="C392" s="157" t="s">
        <v>752</v>
      </c>
      <c r="D392" s="153"/>
      <c r="E392" s="153"/>
      <c r="F392" s="153"/>
      <c r="G392" s="153"/>
    </row>
    <row r="393" spans="2:7" x14ac:dyDescent="0.25">
      <c r="B393" s="157" t="s">
        <v>753</v>
      </c>
      <c r="C393" s="157" t="s">
        <v>754</v>
      </c>
      <c r="D393" s="153"/>
      <c r="E393" s="153"/>
      <c r="F393" s="153"/>
      <c r="G393" s="153"/>
    </row>
    <row r="394" spans="2:7" x14ac:dyDescent="0.25">
      <c r="B394" s="157" t="s">
        <v>755</v>
      </c>
      <c r="C394" s="157" t="s">
        <v>756</v>
      </c>
      <c r="D394" s="153"/>
      <c r="E394" s="153"/>
      <c r="F394" s="153"/>
      <c r="G394" s="153"/>
    </row>
    <row r="395" spans="2:7" x14ac:dyDescent="0.25">
      <c r="B395" s="157" t="s">
        <v>757</v>
      </c>
      <c r="C395" s="157" t="s">
        <v>758</v>
      </c>
      <c r="D395" s="153"/>
      <c r="E395" s="153"/>
      <c r="F395" s="153"/>
      <c r="G395" s="153"/>
    </row>
    <row r="396" spans="2:7" x14ac:dyDescent="0.25">
      <c r="B396" s="157" t="s">
        <v>759</v>
      </c>
      <c r="C396" s="157" t="s">
        <v>760</v>
      </c>
      <c r="D396" s="153"/>
      <c r="E396" s="153"/>
      <c r="F396" s="153"/>
      <c r="G396" s="153"/>
    </row>
    <row r="397" spans="2:7" x14ac:dyDescent="0.25">
      <c r="B397" s="157" t="s">
        <v>761</v>
      </c>
      <c r="C397" s="157" t="s">
        <v>762</v>
      </c>
      <c r="D397" s="153"/>
      <c r="E397" s="153"/>
      <c r="F397" s="153"/>
      <c r="G397" s="153"/>
    </row>
    <row r="398" spans="2:7" x14ac:dyDescent="0.25">
      <c r="B398" s="157" t="s">
        <v>763</v>
      </c>
      <c r="C398" s="157" t="s">
        <v>764</v>
      </c>
      <c r="D398" s="153"/>
      <c r="E398" s="153"/>
      <c r="F398" s="153"/>
      <c r="G398" s="153"/>
    </row>
    <row r="399" spans="2:7" x14ac:dyDescent="0.25">
      <c r="B399" s="157" t="s">
        <v>765</v>
      </c>
      <c r="C399" s="157" t="s">
        <v>766</v>
      </c>
      <c r="D399" s="153"/>
      <c r="E399" s="153"/>
      <c r="F399" s="153"/>
      <c r="G399" s="153"/>
    </row>
    <row r="400" spans="2:7" x14ac:dyDescent="0.25">
      <c r="B400" s="157" t="s">
        <v>767</v>
      </c>
      <c r="C400" s="157" t="s">
        <v>768</v>
      </c>
      <c r="D400" s="153"/>
      <c r="E400" s="153"/>
      <c r="F400" s="153"/>
      <c r="G400" s="153"/>
    </row>
    <row r="401" spans="2:7" x14ac:dyDescent="0.25">
      <c r="B401" s="157" t="s">
        <v>769</v>
      </c>
      <c r="C401" s="157" t="s">
        <v>770</v>
      </c>
      <c r="D401" s="153"/>
      <c r="E401" s="153"/>
      <c r="F401" s="153"/>
      <c r="G401" s="153"/>
    </row>
    <row r="402" spans="2:7" x14ac:dyDescent="0.25">
      <c r="B402" s="157" t="s">
        <v>771</v>
      </c>
      <c r="C402" s="157" t="s">
        <v>772</v>
      </c>
      <c r="D402" s="153"/>
      <c r="E402" s="153"/>
      <c r="F402" s="153"/>
      <c r="G402" s="153"/>
    </row>
    <row r="403" spans="2:7" x14ac:dyDescent="0.25">
      <c r="B403" s="157" t="s">
        <v>773</v>
      </c>
      <c r="C403" s="157" t="s">
        <v>774</v>
      </c>
      <c r="D403" s="153"/>
      <c r="E403" s="153"/>
      <c r="F403" s="153"/>
      <c r="G403" s="153"/>
    </row>
    <row r="404" spans="2:7" x14ac:dyDescent="0.25">
      <c r="B404" s="157" t="s">
        <v>775</v>
      </c>
      <c r="C404" s="157" t="s">
        <v>776</v>
      </c>
      <c r="D404" s="153"/>
      <c r="E404" s="153"/>
      <c r="F404" s="153"/>
      <c r="G404" s="153"/>
    </row>
    <row r="405" spans="2:7" x14ac:dyDescent="0.25">
      <c r="B405" s="157" t="s">
        <v>777</v>
      </c>
      <c r="C405" s="157" t="s">
        <v>778</v>
      </c>
      <c r="D405" s="153"/>
      <c r="E405" s="153"/>
      <c r="F405" s="153"/>
      <c r="G405" s="153"/>
    </row>
    <row r="406" spans="2:7" x14ac:dyDescent="0.25">
      <c r="B406" s="157" t="s">
        <v>779</v>
      </c>
      <c r="C406" s="157" t="s">
        <v>780</v>
      </c>
      <c r="D406" s="153"/>
      <c r="E406" s="153"/>
      <c r="F406" s="153"/>
      <c r="G406" s="153"/>
    </row>
    <row r="407" spans="2:7" x14ac:dyDescent="0.25">
      <c r="B407" s="157" t="s">
        <v>781</v>
      </c>
      <c r="C407" s="157" t="s">
        <v>782</v>
      </c>
      <c r="D407" s="153"/>
      <c r="E407" s="153"/>
      <c r="F407" s="153"/>
      <c r="G407" s="153"/>
    </row>
    <row r="408" spans="2:7" x14ac:dyDescent="0.25">
      <c r="B408" s="157" t="s">
        <v>783</v>
      </c>
      <c r="C408" s="157" t="s">
        <v>784</v>
      </c>
      <c r="D408" s="153"/>
      <c r="E408" s="153"/>
      <c r="F408" s="153"/>
      <c r="G408" s="153"/>
    </row>
  </sheetData>
  <sortState ref="B33:C415">
    <sortCondition ref="B33:B415"/>
  </sortState>
  <mergeCells count="3">
    <mergeCell ref="B2:G2"/>
    <mergeCell ref="B4:G4"/>
    <mergeCell ref="B23:G23"/>
  </mergeCells>
  <dataValidations count="1">
    <dataValidation type="list" allowBlank="1" showInputMessage="1" showErrorMessage="1" sqref="B4:G4">
      <formula1>$B$24:$B$408</formula1>
    </dataValidation>
  </dataValidations>
  <pageMargins left="0.7" right="0.7" top="0.75" bottom="0.75" header="0.3" footer="0.3"/>
  <pageSetup paperSize="9"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0"/>
  <sheetViews>
    <sheetView topLeftCell="B1" zoomScale="85" zoomScaleNormal="85" workbookViewId="0">
      <selection activeCell="C5" sqref="C5"/>
    </sheetView>
  </sheetViews>
  <sheetFormatPr defaultRowHeight="15" x14ac:dyDescent="0.25"/>
  <cols>
    <col min="1" max="1" width="6.21875" style="53" hidden="1" customWidth="1"/>
    <col min="2" max="2" width="36.77734375" style="53" bestFit="1" customWidth="1"/>
    <col min="3" max="6" width="12.5546875" style="53" customWidth="1"/>
    <col min="7" max="8" width="10.77734375" style="54" customWidth="1"/>
    <col min="9" max="9" width="10.77734375" style="56" customWidth="1"/>
    <col min="10" max="10" width="10.77734375" style="57" customWidth="1"/>
    <col min="11" max="11" width="15.109375" style="56" customWidth="1"/>
    <col min="12" max="12" width="10.77734375" style="55" customWidth="1"/>
    <col min="13" max="13" width="10.77734375" style="56" customWidth="1"/>
    <col min="14" max="14" width="10.77734375" style="54" customWidth="1"/>
    <col min="15" max="15" width="12.21875" style="67" customWidth="1"/>
    <col min="16" max="16" width="13.88671875" style="103" bestFit="1" customWidth="1"/>
    <col min="17" max="16384" width="8.88671875" style="62"/>
  </cols>
  <sheetData>
    <row r="1" spans="1:16" x14ac:dyDescent="0.25">
      <c r="A1" s="8">
        <v>0</v>
      </c>
      <c r="B1" s="58" t="s">
        <v>785</v>
      </c>
      <c r="C1" s="58"/>
      <c r="D1" s="58"/>
      <c r="E1" s="58"/>
      <c r="F1" s="58"/>
      <c r="G1" s="10"/>
      <c r="H1" s="10"/>
      <c r="I1" s="12"/>
      <c r="J1" s="13"/>
      <c r="K1" s="12"/>
      <c r="L1" s="11"/>
      <c r="M1" s="12"/>
      <c r="N1" s="10"/>
      <c r="O1" s="61"/>
      <c r="P1" s="97"/>
    </row>
    <row r="2" spans="1:16" x14ac:dyDescent="0.25">
      <c r="A2" s="14"/>
      <c r="B2" s="17" t="s">
        <v>786</v>
      </c>
      <c r="C2" s="18">
        <f>COLUMN()-2</f>
        <v>1</v>
      </c>
      <c r="D2" s="18">
        <f t="shared" ref="D2:P2" si="0">COLUMN()-2</f>
        <v>2</v>
      </c>
      <c r="E2" s="18">
        <f t="shared" si="0"/>
        <v>3</v>
      </c>
      <c r="F2" s="18">
        <f t="shared" si="0"/>
        <v>4</v>
      </c>
      <c r="G2" s="18">
        <f t="shared" si="0"/>
        <v>5</v>
      </c>
      <c r="H2" s="18">
        <f t="shared" si="0"/>
        <v>6</v>
      </c>
      <c r="I2" s="18">
        <f t="shared" si="0"/>
        <v>7</v>
      </c>
      <c r="J2" s="18">
        <f t="shared" si="0"/>
        <v>8</v>
      </c>
      <c r="K2" s="18">
        <f t="shared" si="0"/>
        <v>9</v>
      </c>
      <c r="L2" s="18">
        <f t="shared" si="0"/>
        <v>10</v>
      </c>
      <c r="M2" s="18">
        <f t="shared" si="0"/>
        <v>11</v>
      </c>
      <c r="N2" s="18">
        <f t="shared" si="0"/>
        <v>12</v>
      </c>
      <c r="O2" s="18">
        <f t="shared" si="0"/>
        <v>13</v>
      </c>
      <c r="P2" s="98">
        <f t="shared" si="0"/>
        <v>14</v>
      </c>
    </row>
    <row r="3" spans="1:16" s="23" customFormat="1" x14ac:dyDescent="0.25">
      <c r="A3" s="151"/>
      <c r="B3" s="18"/>
      <c r="C3" s="18"/>
      <c r="D3" s="18">
        <f>'[1]LA Data'!O3</f>
        <v>15</v>
      </c>
      <c r="E3" s="18">
        <f>'[1]LA Data'!BG3</f>
        <v>59</v>
      </c>
      <c r="F3" s="18">
        <f>'[1]LA Data'!AX3</f>
        <v>50</v>
      </c>
      <c r="G3" s="152">
        <f>'[1]LA Data'!BL3</f>
        <v>64</v>
      </c>
      <c r="H3" s="152"/>
      <c r="I3" s="152"/>
      <c r="J3" s="152">
        <f>'[1]2019-20 SoS'!K3</f>
        <v>79</v>
      </c>
      <c r="K3" s="152">
        <f>'[1]2019-20 SoS'!L3</f>
        <v>39</v>
      </c>
      <c r="L3" s="152">
        <f>'[1]2019-20 SoS'!M3</f>
        <v>49</v>
      </c>
      <c r="M3" s="152">
        <f>'[1]2019-20 SoS'!N3</f>
        <v>63</v>
      </c>
      <c r="N3" s="152">
        <f>'[1]2019-20 SoS'!O3</f>
        <v>54</v>
      </c>
      <c r="O3" s="152" t="str">
        <f>'[1]2019-20 SoS'!P3</f>
        <v>total</v>
      </c>
      <c r="P3" s="152" t="str">
        <f>'[1]2019-20 SoS'!Q3</f>
        <v>% change</v>
      </c>
    </row>
    <row r="4" spans="1:16" s="70" customFormat="1" ht="15.75" thickBot="1" x14ac:dyDescent="0.3">
      <c r="A4" s="80"/>
      <c r="B4" s="80"/>
      <c r="C4" s="80"/>
      <c r="D4" s="80"/>
      <c r="E4" s="80"/>
      <c r="F4" s="80"/>
      <c r="G4" s="81"/>
      <c r="H4" s="81"/>
      <c r="I4" s="81"/>
      <c r="J4" s="78"/>
      <c r="K4" s="81"/>
      <c r="L4" s="81"/>
      <c r="M4" s="81"/>
      <c r="N4" s="81"/>
      <c r="O4" s="82"/>
      <c r="P4" s="90"/>
    </row>
    <row r="5" spans="1:16" ht="105.75" thickBot="1" x14ac:dyDescent="0.3">
      <c r="A5" s="24" t="s">
        <v>788</v>
      </c>
      <c r="B5" s="59" t="s">
        <v>789</v>
      </c>
      <c r="C5" s="26" t="s">
        <v>790</v>
      </c>
      <c r="D5" s="26" t="s">
        <v>791</v>
      </c>
      <c r="E5" s="26" t="s">
        <v>16</v>
      </c>
      <c r="F5" s="26" t="s">
        <v>792</v>
      </c>
      <c r="G5" s="112" t="s">
        <v>793</v>
      </c>
      <c r="H5" s="26" t="s">
        <v>10</v>
      </c>
      <c r="I5" s="27" t="s">
        <v>794</v>
      </c>
      <c r="J5" s="64" t="s">
        <v>795</v>
      </c>
      <c r="K5" s="64" t="s">
        <v>796</v>
      </c>
      <c r="L5" s="63" t="s">
        <v>797</v>
      </c>
      <c r="M5" s="63" t="s">
        <v>798</v>
      </c>
      <c r="N5" s="63" t="s">
        <v>792</v>
      </c>
      <c r="O5" s="111" t="s">
        <v>799</v>
      </c>
      <c r="P5" s="63" t="s">
        <v>800</v>
      </c>
    </row>
    <row r="6" spans="1:16" ht="15.75" thickBot="1" x14ac:dyDescent="0.3">
      <c r="A6" s="24"/>
      <c r="B6" s="25"/>
      <c r="C6" s="65" t="s">
        <v>9</v>
      </c>
      <c r="D6" s="65" t="s">
        <v>9</v>
      </c>
      <c r="E6" s="65" t="s">
        <v>9</v>
      </c>
      <c r="F6" s="65" t="s">
        <v>9</v>
      </c>
      <c r="G6" s="28" t="s">
        <v>9</v>
      </c>
      <c r="H6" s="65" t="s">
        <v>9</v>
      </c>
      <c r="I6" s="65" t="s">
        <v>9</v>
      </c>
      <c r="J6" s="66" t="s">
        <v>9</v>
      </c>
      <c r="K6" s="66" t="s">
        <v>9</v>
      </c>
      <c r="L6" s="65" t="s">
        <v>9</v>
      </c>
      <c r="M6" s="65" t="s">
        <v>9</v>
      </c>
      <c r="N6" s="65" t="s">
        <v>9</v>
      </c>
      <c r="O6" s="29" t="s">
        <v>9</v>
      </c>
      <c r="P6" s="100" t="s">
        <v>801</v>
      </c>
    </row>
    <row r="7" spans="1:16" ht="15.75" thickBot="1" x14ac:dyDescent="0.3">
      <c r="A7" s="24"/>
      <c r="B7" s="25"/>
      <c r="C7" s="30" t="s">
        <v>3</v>
      </c>
      <c r="D7" s="31" t="s">
        <v>3</v>
      </c>
      <c r="E7" s="32" t="s">
        <v>3</v>
      </c>
      <c r="F7" s="32" t="s">
        <v>3</v>
      </c>
      <c r="G7" s="33" t="s">
        <v>3</v>
      </c>
      <c r="H7" s="30" t="s">
        <v>7</v>
      </c>
      <c r="I7" s="31" t="s">
        <v>7</v>
      </c>
      <c r="J7" s="31" t="s">
        <v>7</v>
      </c>
      <c r="K7" s="31" t="s">
        <v>7</v>
      </c>
      <c r="L7" s="30" t="s">
        <v>7</v>
      </c>
      <c r="M7" s="32" t="s">
        <v>7</v>
      </c>
      <c r="N7" s="32" t="s">
        <v>7</v>
      </c>
      <c r="O7" s="34" t="s">
        <v>7</v>
      </c>
      <c r="P7" s="101"/>
    </row>
    <row r="8" spans="1:16" x14ac:dyDescent="0.25">
      <c r="A8" s="2"/>
      <c r="B8" s="2"/>
      <c r="C8" s="2"/>
      <c r="D8" s="2"/>
      <c r="E8" s="2"/>
      <c r="F8" s="2"/>
      <c r="G8" s="35"/>
      <c r="H8" s="36"/>
      <c r="I8" s="12"/>
      <c r="J8" s="13"/>
      <c r="K8" s="12"/>
      <c r="L8" s="11"/>
      <c r="M8" s="12"/>
      <c r="N8" s="36"/>
      <c r="O8" s="37"/>
      <c r="P8" s="97"/>
    </row>
    <row r="9" spans="1:16" x14ac:dyDescent="0.25">
      <c r="A9" s="2" t="s">
        <v>18</v>
      </c>
      <c r="B9" s="2" t="s">
        <v>2</v>
      </c>
      <c r="C9" s="38">
        <v>21249.938229202984</v>
      </c>
      <c r="D9" s="38">
        <v>22035.883029519991</v>
      </c>
      <c r="E9" s="38">
        <v>1199.9999999999995</v>
      </c>
      <c r="F9" s="38">
        <v>15.500000000000007</v>
      </c>
      <c r="G9" s="39">
        <v>44501.321258722906</v>
      </c>
      <c r="H9" s="38">
        <v>14499.699024462285</v>
      </c>
      <c r="I9" s="38">
        <v>25486.077821056537</v>
      </c>
      <c r="J9" s="38">
        <v>1803.9541312515166</v>
      </c>
      <c r="K9" s="38">
        <v>24.127497904779094</v>
      </c>
      <c r="L9" s="38">
        <v>1500</v>
      </c>
      <c r="M9" s="38">
        <v>900.00000000000102</v>
      </c>
      <c r="N9" s="38">
        <v>65</v>
      </c>
      <c r="O9" s="43">
        <v>44278.858474675137</v>
      </c>
      <c r="P9" s="102">
        <v>-4.9990152596685817E-3</v>
      </c>
    </row>
    <row r="10" spans="1:16" x14ac:dyDescent="0.25">
      <c r="A10" s="2"/>
      <c r="B10" s="2"/>
      <c r="C10" s="38"/>
      <c r="D10" s="38"/>
      <c r="E10" s="38"/>
      <c r="F10" s="38"/>
      <c r="G10" s="39"/>
      <c r="H10" s="38"/>
      <c r="I10" s="38"/>
      <c r="J10" s="38"/>
      <c r="K10" s="38"/>
      <c r="L10" s="38"/>
      <c r="M10" s="38"/>
      <c r="N10" s="38"/>
      <c r="O10" s="43"/>
      <c r="P10" s="102"/>
    </row>
    <row r="11" spans="1:16" x14ac:dyDescent="0.25">
      <c r="A11" s="2"/>
      <c r="B11" s="2" t="s">
        <v>802</v>
      </c>
      <c r="C11" s="38">
        <v>18453.013999056999</v>
      </c>
      <c r="D11" s="38">
        <v>19272.412912510001</v>
      </c>
      <c r="E11" s="38">
        <v>812.1803587448178</v>
      </c>
      <c r="F11" s="38">
        <v>12.015739715711659</v>
      </c>
      <c r="G11" s="39">
        <v>38549.623010027521</v>
      </c>
      <c r="H11" s="38">
        <v>12226.609057427675</v>
      </c>
      <c r="I11" s="38">
        <v>22278.371500007011</v>
      </c>
      <c r="J11" s="38">
        <v>1803.9541312515162</v>
      </c>
      <c r="K11" s="38">
        <v>0</v>
      </c>
      <c r="L11" s="38">
        <v>1500.0000000000002</v>
      </c>
      <c r="M11" s="38">
        <v>605.83692822893806</v>
      </c>
      <c r="N11" s="38">
        <v>50.388585904597278</v>
      </c>
      <c r="O11" s="43">
        <v>38465.160202819745</v>
      </c>
      <c r="P11" s="102">
        <v>-2.1910151283659847E-3</v>
      </c>
    </row>
    <row r="12" spans="1:16" x14ac:dyDescent="0.25">
      <c r="A12" s="2"/>
      <c r="B12" s="2" t="s">
        <v>803</v>
      </c>
      <c r="C12" s="41">
        <v>1633.4315655448659</v>
      </c>
      <c r="D12" s="41">
        <v>1962.7914510099997</v>
      </c>
      <c r="E12" s="41">
        <v>387.81964125518249</v>
      </c>
      <c r="F12" s="41">
        <v>3.4842602842883448</v>
      </c>
      <c r="G12" s="45">
        <v>3987.526918094336</v>
      </c>
      <c r="H12" s="38">
        <v>1074.458452199262</v>
      </c>
      <c r="I12" s="38">
        <v>2250.5857319028592</v>
      </c>
      <c r="J12" s="38">
        <v>0</v>
      </c>
      <c r="K12" s="38">
        <v>24.127497904779094</v>
      </c>
      <c r="L12" s="38">
        <v>0</v>
      </c>
      <c r="M12" s="38">
        <v>294.16307177106222</v>
      </c>
      <c r="N12" s="38">
        <v>14.611414095402735</v>
      </c>
      <c r="O12" s="43">
        <v>3657.9461678733669</v>
      </c>
      <c r="P12" s="102">
        <v>-8.2652921720833869E-2</v>
      </c>
    </row>
    <row r="13" spans="1:16" x14ac:dyDescent="0.25">
      <c r="A13" s="2"/>
      <c r="B13" s="2"/>
      <c r="C13" s="41"/>
      <c r="D13" s="41"/>
      <c r="E13" s="41"/>
      <c r="F13" s="41"/>
      <c r="G13" s="45"/>
      <c r="H13" s="41"/>
      <c r="I13" s="40"/>
      <c r="J13" s="41"/>
      <c r="K13" s="41"/>
      <c r="L13" s="41"/>
      <c r="M13" s="40"/>
      <c r="N13" s="41"/>
      <c r="O13" s="43"/>
      <c r="P13" s="102"/>
    </row>
    <row r="14" spans="1:16" x14ac:dyDescent="0.25">
      <c r="A14" s="2" t="s">
        <v>22</v>
      </c>
      <c r="B14" s="2" t="s">
        <v>21</v>
      </c>
      <c r="C14" s="2">
        <v>3.0157391273590002</v>
      </c>
      <c r="D14" s="46">
        <v>5.4728500000000002</v>
      </c>
      <c r="E14" s="46">
        <v>0.65742039132738617</v>
      </c>
      <c r="F14" s="46">
        <v>0</v>
      </c>
      <c r="G14" s="45">
        <v>9.1460095186863875</v>
      </c>
      <c r="H14" s="38">
        <v>1.3854822228680002</v>
      </c>
      <c r="I14" s="40">
        <v>6.1525550603304744</v>
      </c>
      <c r="J14" s="44">
        <v>0</v>
      </c>
      <c r="K14" s="47">
        <v>0</v>
      </c>
      <c r="L14" s="42">
        <v>0</v>
      </c>
      <c r="M14" s="40">
        <v>0.46700590969071465</v>
      </c>
      <c r="N14" s="38">
        <v>0</v>
      </c>
      <c r="O14" s="43">
        <v>8.0050431928891896</v>
      </c>
      <c r="P14" s="102">
        <v>-0.12475017913179159</v>
      </c>
    </row>
    <row r="15" spans="1:16" x14ac:dyDescent="0.25">
      <c r="A15" s="2" t="s">
        <v>24</v>
      </c>
      <c r="B15" s="2" t="s">
        <v>23</v>
      </c>
      <c r="C15" s="2">
        <v>5.8070828160710004</v>
      </c>
      <c r="D15" s="46">
        <v>4.5372669999999999</v>
      </c>
      <c r="E15" s="46">
        <v>1.0791780543099994</v>
      </c>
      <c r="F15" s="46">
        <v>6.22977574171244E-2</v>
      </c>
      <c r="G15" s="45">
        <v>11.485825627798123</v>
      </c>
      <c r="H15" s="38">
        <v>3.8204219638270001</v>
      </c>
      <c r="I15" s="40">
        <v>5.0529120187009662</v>
      </c>
      <c r="J15" s="44">
        <v>0</v>
      </c>
      <c r="K15" s="47">
        <v>0</v>
      </c>
      <c r="L15" s="42">
        <v>0</v>
      </c>
      <c r="M15" s="40">
        <v>0.92940044227335872</v>
      </c>
      <c r="N15" s="38">
        <v>0.26124866013632808</v>
      </c>
      <c r="O15" s="43">
        <v>10.063983084937654</v>
      </c>
      <c r="P15" s="102">
        <v>-0.12379106116841179</v>
      </c>
    </row>
    <row r="16" spans="1:16" x14ac:dyDescent="0.25">
      <c r="A16" s="2" t="s">
        <v>26</v>
      </c>
      <c r="B16" s="2" t="s">
        <v>25</v>
      </c>
      <c r="C16" s="2">
        <v>5.3024620975609995</v>
      </c>
      <c r="D16" s="46">
        <v>5.6484930000000002</v>
      </c>
      <c r="E16" s="46">
        <v>1.4408981812722028</v>
      </c>
      <c r="F16" s="46">
        <v>0</v>
      </c>
      <c r="G16" s="45">
        <v>12.391853278833203</v>
      </c>
      <c r="H16" s="38">
        <v>3.1993010314880004</v>
      </c>
      <c r="I16" s="40">
        <v>6.3758734194425664</v>
      </c>
      <c r="J16" s="44">
        <v>0</v>
      </c>
      <c r="K16" s="47">
        <v>0</v>
      </c>
      <c r="L16" s="42">
        <v>0</v>
      </c>
      <c r="M16" s="40">
        <v>1.1030229071596764</v>
      </c>
      <c r="N16" s="38">
        <v>0</v>
      </c>
      <c r="O16" s="43">
        <v>10.678197358090243</v>
      </c>
      <c r="P16" s="102">
        <v>-0.13828891306113941</v>
      </c>
    </row>
    <row r="17" spans="1:16" x14ac:dyDescent="0.25">
      <c r="A17" s="2" t="s">
        <v>28</v>
      </c>
      <c r="B17" s="2" t="s">
        <v>27</v>
      </c>
      <c r="C17" s="2">
        <v>6.1494876563580005</v>
      </c>
      <c r="D17" s="46">
        <v>9.1596840000000004</v>
      </c>
      <c r="E17" s="46">
        <v>3.0989800719282887</v>
      </c>
      <c r="F17" s="46">
        <v>0</v>
      </c>
      <c r="G17" s="45">
        <v>18.408151728286288</v>
      </c>
      <c r="H17" s="38">
        <v>3.2093191053369998</v>
      </c>
      <c r="I17" s="40">
        <v>10.406110718342518</v>
      </c>
      <c r="J17" s="44">
        <v>0</v>
      </c>
      <c r="K17" s="47">
        <v>0</v>
      </c>
      <c r="L17" s="42">
        <v>0</v>
      </c>
      <c r="M17" s="40">
        <v>2.437919958904379</v>
      </c>
      <c r="N17" s="38">
        <v>0</v>
      </c>
      <c r="O17" s="43">
        <v>16.053349782583897</v>
      </c>
      <c r="P17" s="102">
        <v>-0.12792169363119499</v>
      </c>
    </row>
    <row r="18" spans="1:16" x14ac:dyDescent="0.25">
      <c r="A18" s="2" t="s">
        <v>30</v>
      </c>
      <c r="B18" s="2" t="s">
        <v>29</v>
      </c>
      <c r="C18" s="2">
        <v>6.2654854105260007</v>
      </c>
      <c r="D18" s="46">
        <v>5.293158</v>
      </c>
      <c r="E18" s="46">
        <v>2.5299427309860274</v>
      </c>
      <c r="F18" s="46">
        <v>0</v>
      </c>
      <c r="G18" s="45">
        <v>14.088586141512028</v>
      </c>
      <c r="H18" s="38">
        <v>4.0456161314469998</v>
      </c>
      <c r="I18" s="40">
        <v>6.1312922647407992</v>
      </c>
      <c r="J18" s="44">
        <v>0</v>
      </c>
      <c r="K18" s="47">
        <v>0</v>
      </c>
      <c r="L18" s="42">
        <v>0</v>
      </c>
      <c r="M18" s="40">
        <v>1.8769613237470415</v>
      </c>
      <c r="N18" s="38">
        <v>0</v>
      </c>
      <c r="O18" s="43">
        <v>12.053869719934839</v>
      </c>
      <c r="P18" s="102">
        <v>-0.14442303870236456</v>
      </c>
    </row>
    <row r="19" spans="1:16" x14ac:dyDescent="0.25">
      <c r="A19" s="2" t="s">
        <v>32</v>
      </c>
      <c r="B19" s="2" t="s">
        <v>31</v>
      </c>
      <c r="C19" s="2">
        <v>4.7028353029470003</v>
      </c>
      <c r="D19" s="46">
        <v>6.1619900000000003</v>
      </c>
      <c r="E19" s="46">
        <v>3.1588752092399108</v>
      </c>
      <c r="F19" s="46">
        <v>1.5899072848631294E-2</v>
      </c>
      <c r="G19" s="45">
        <v>14.039599585035543</v>
      </c>
      <c r="H19" s="38">
        <v>2.616215700977</v>
      </c>
      <c r="I19" s="40">
        <v>6.9902748549786624</v>
      </c>
      <c r="J19" s="44">
        <v>0</v>
      </c>
      <c r="K19" s="47">
        <v>0.1944016143440962</v>
      </c>
      <c r="L19" s="42">
        <v>0</v>
      </c>
      <c r="M19" s="40">
        <v>2.2964296219420932</v>
      </c>
      <c r="N19" s="38">
        <v>6.6673531300711866E-2</v>
      </c>
      <c r="O19" s="43">
        <v>12.163995323542565</v>
      </c>
      <c r="P19" s="102">
        <v>-0.13359385715616398</v>
      </c>
    </row>
    <row r="20" spans="1:16" x14ac:dyDescent="0.25">
      <c r="A20" s="2" t="s">
        <v>34</v>
      </c>
      <c r="B20" s="2" t="s">
        <v>33</v>
      </c>
      <c r="C20" s="2">
        <v>20.061896474221001</v>
      </c>
      <c r="D20" s="46">
        <v>22.829015999999999</v>
      </c>
      <c r="E20" s="46">
        <v>0</v>
      </c>
      <c r="F20" s="46">
        <v>0</v>
      </c>
      <c r="G20" s="45">
        <v>42.890912474220997</v>
      </c>
      <c r="H20" s="38">
        <v>15.847672812746001</v>
      </c>
      <c r="I20" s="40">
        <v>27.019858374372827</v>
      </c>
      <c r="J20" s="44">
        <v>0</v>
      </c>
      <c r="K20" s="47">
        <v>0</v>
      </c>
      <c r="L20" s="42">
        <v>0</v>
      </c>
      <c r="M20" s="40">
        <v>0</v>
      </c>
      <c r="N20" s="38">
        <v>0</v>
      </c>
      <c r="O20" s="43">
        <v>42.867531187118828</v>
      </c>
      <c r="P20" s="102">
        <v>-5.4513382330630914E-4</v>
      </c>
    </row>
    <row r="21" spans="1:16" x14ac:dyDescent="0.25">
      <c r="A21" s="2" t="s">
        <v>36</v>
      </c>
      <c r="B21" s="2" t="s">
        <v>35</v>
      </c>
      <c r="C21" s="2">
        <v>6.4274345248210007</v>
      </c>
      <c r="D21" s="46">
        <v>10.057700000000001</v>
      </c>
      <c r="E21" s="46">
        <v>6.2521240765548773</v>
      </c>
      <c r="F21" s="46">
        <v>0</v>
      </c>
      <c r="G21" s="45">
        <v>22.737258601375878</v>
      </c>
      <c r="H21" s="38">
        <v>3.2614190683870006</v>
      </c>
      <c r="I21" s="40">
        <v>12.680921803178402</v>
      </c>
      <c r="J21" s="44">
        <v>0</v>
      </c>
      <c r="K21" s="47">
        <v>0</v>
      </c>
      <c r="L21" s="42">
        <v>0</v>
      </c>
      <c r="M21" s="40">
        <v>5.0188499503277297</v>
      </c>
      <c r="N21" s="38">
        <v>0</v>
      </c>
      <c r="O21" s="43">
        <v>20.961190821893133</v>
      </c>
      <c r="P21" s="102">
        <v>-7.8112661276380557E-2</v>
      </c>
    </row>
    <row r="22" spans="1:16" x14ac:dyDescent="0.25">
      <c r="A22" s="2" t="s">
        <v>38</v>
      </c>
      <c r="B22" s="2" t="s">
        <v>37</v>
      </c>
      <c r="C22" s="2">
        <v>3.5445298156979996</v>
      </c>
      <c r="D22" s="46">
        <v>4.5519150000000002</v>
      </c>
      <c r="E22" s="46">
        <v>1.608838251113982</v>
      </c>
      <c r="F22" s="46">
        <v>4.3392831168266872E-2</v>
      </c>
      <c r="G22" s="45">
        <v>9.7486758979802488</v>
      </c>
      <c r="H22" s="38">
        <v>1.9895853055349999</v>
      </c>
      <c r="I22" s="40">
        <v>5.3017579968030644</v>
      </c>
      <c r="J22" s="44">
        <v>0</v>
      </c>
      <c r="K22" s="47">
        <v>0.18824173972644478</v>
      </c>
      <c r="L22" s="42">
        <v>0</v>
      </c>
      <c r="M22" s="40">
        <v>1.0810817865461542</v>
      </c>
      <c r="N22" s="38">
        <v>0.18196993715724818</v>
      </c>
      <c r="O22" s="43">
        <v>8.7426367657679123</v>
      </c>
      <c r="P22" s="102">
        <v>-0.10319751551292929</v>
      </c>
    </row>
    <row r="23" spans="1:16" x14ac:dyDescent="0.25">
      <c r="A23" s="2" t="s">
        <v>40</v>
      </c>
      <c r="B23" s="2" t="s">
        <v>39</v>
      </c>
      <c r="C23" s="2">
        <v>98.835200187376998</v>
      </c>
      <c r="D23" s="46">
        <v>44.187685999999999</v>
      </c>
      <c r="E23" s="46">
        <v>3.9351146542573145</v>
      </c>
      <c r="F23" s="46">
        <v>0</v>
      </c>
      <c r="G23" s="45">
        <v>146.95800084163432</v>
      </c>
      <c r="H23" s="38">
        <v>74.934225229779003</v>
      </c>
      <c r="I23" s="40">
        <v>53.901224167557508</v>
      </c>
      <c r="J23" s="44">
        <v>4.3645621052934152</v>
      </c>
      <c r="K23" s="47">
        <v>0</v>
      </c>
      <c r="L23" s="42">
        <v>8.1863620000000008</v>
      </c>
      <c r="M23" s="40">
        <v>3.6749913215907375</v>
      </c>
      <c r="N23" s="38">
        <v>0</v>
      </c>
      <c r="O23" s="43">
        <v>145.06136482422065</v>
      </c>
      <c r="P23" s="102">
        <v>-1.290597317976265E-2</v>
      </c>
    </row>
    <row r="24" spans="1:16" x14ac:dyDescent="0.25">
      <c r="A24" s="2" t="s">
        <v>42</v>
      </c>
      <c r="B24" s="2" t="s">
        <v>41</v>
      </c>
      <c r="C24" s="2">
        <v>107.33593451737801</v>
      </c>
      <c r="D24" s="46">
        <v>145.63965300000001</v>
      </c>
      <c r="E24" s="46">
        <v>10.266963122798595</v>
      </c>
      <c r="F24" s="46">
        <v>0</v>
      </c>
      <c r="G24" s="45">
        <v>263.2425506401766</v>
      </c>
      <c r="H24" s="38">
        <v>64.409377300738996</v>
      </c>
      <c r="I24" s="40">
        <v>173.65671144298628</v>
      </c>
      <c r="J24" s="44">
        <v>14.061563791905909</v>
      </c>
      <c r="K24" s="47">
        <v>0</v>
      </c>
      <c r="L24" s="42">
        <v>5.8518809999999997</v>
      </c>
      <c r="M24" s="40">
        <v>7.5377265771520783</v>
      </c>
      <c r="N24" s="38">
        <v>0</v>
      </c>
      <c r="O24" s="43">
        <v>265.51726011278328</v>
      </c>
      <c r="P24" s="102">
        <v>8.6411162142094166E-3</v>
      </c>
    </row>
    <row r="25" spans="1:16" x14ac:dyDescent="0.25">
      <c r="A25" s="2" t="s">
        <v>44</v>
      </c>
      <c r="B25" s="2" t="s">
        <v>43</v>
      </c>
      <c r="C25" s="2">
        <v>97.895542021352</v>
      </c>
      <c r="D25" s="46">
        <v>75.119118</v>
      </c>
      <c r="E25" s="46">
        <v>5.7784588111610651</v>
      </c>
      <c r="F25" s="46">
        <v>0</v>
      </c>
      <c r="G25" s="45">
        <v>178.79311883251307</v>
      </c>
      <c r="H25" s="38">
        <v>69.192498470901</v>
      </c>
      <c r="I25" s="40">
        <v>85.961904907504248</v>
      </c>
      <c r="J25" s="44">
        <v>6.9606224803322556</v>
      </c>
      <c r="K25" s="47">
        <v>0</v>
      </c>
      <c r="L25" s="42">
        <v>10.064787000000001</v>
      </c>
      <c r="M25" s="40">
        <v>4.0677981892886281</v>
      </c>
      <c r="N25" s="38">
        <v>0</v>
      </c>
      <c r="O25" s="43">
        <v>176.24761104802613</v>
      </c>
      <c r="P25" s="102">
        <v>-1.4237168639982634E-2</v>
      </c>
    </row>
    <row r="26" spans="1:16" x14ac:dyDescent="0.25">
      <c r="A26" s="2" t="s">
        <v>46</v>
      </c>
      <c r="B26" s="2" t="s">
        <v>45</v>
      </c>
      <c r="C26" s="2">
        <v>6.3209619822090009</v>
      </c>
      <c r="D26" s="46">
        <v>3.9182549999999998</v>
      </c>
      <c r="E26" s="46">
        <v>0.47614338139764212</v>
      </c>
      <c r="F26" s="46">
        <v>0</v>
      </c>
      <c r="G26" s="45">
        <v>10.715360363606644</v>
      </c>
      <c r="H26" s="38">
        <v>4.3544921800580001</v>
      </c>
      <c r="I26" s="40">
        <v>4.4560580733648685</v>
      </c>
      <c r="J26" s="44">
        <v>0</v>
      </c>
      <c r="K26" s="47">
        <v>0</v>
      </c>
      <c r="L26" s="42">
        <v>0</v>
      </c>
      <c r="M26" s="40">
        <v>0.28712670004454899</v>
      </c>
      <c r="N26" s="38">
        <v>0</v>
      </c>
      <c r="O26" s="43">
        <v>9.0976769534674169</v>
      </c>
      <c r="P26" s="102">
        <v>-0.15096864270038762</v>
      </c>
    </row>
    <row r="27" spans="1:16" x14ac:dyDescent="0.25">
      <c r="A27" s="2" t="s">
        <v>48</v>
      </c>
      <c r="B27" s="2" t="s">
        <v>47</v>
      </c>
      <c r="C27" s="2">
        <v>9.5854061605630001</v>
      </c>
      <c r="D27" s="46">
        <v>14.506491</v>
      </c>
      <c r="E27" s="46">
        <v>2.849890040091243</v>
      </c>
      <c r="F27" s="46">
        <v>0</v>
      </c>
      <c r="G27" s="45">
        <v>26.941787200654243</v>
      </c>
      <c r="H27" s="38">
        <v>4.9584910043460004</v>
      </c>
      <c r="I27" s="40">
        <v>17.307087436944265</v>
      </c>
      <c r="J27" s="44">
        <v>0</v>
      </c>
      <c r="K27" s="47">
        <v>0</v>
      </c>
      <c r="L27" s="42">
        <v>0</v>
      </c>
      <c r="M27" s="40">
        <v>2.3037159419187034</v>
      </c>
      <c r="N27" s="38">
        <v>0</v>
      </c>
      <c r="O27" s="43">
        <v>24.56929438320897</v>
      </c>
      <c r="P27" s="102">
        <v>-8.8059964239776231E-2</v>
      </c>
    </row>
    <row r="28" spans="1:16" x14ac:dyDescent="0.25">
      <c r="A28" s="2" t="s">
        <v>50</v>
      </c>
      <c r="B28" s="2" t="s">
        <v>49</v>
      </c>
      <c r="C28" s="2">
        <v>5.0633095132620003</v>
      </c>
      <c r="D28" s="46">
        <v>6.4371910000000003</v>
      </c>
      <c r="E28" s="46">
        <v>4.7004182414824669</v>
      </c>
      <c r="F28" s="46">
        <v>0</v>
      </c>
      <c r="G28" s="45">
        <v>16.200918754744468</v>
      </c>
      <c r="H28" s="38">
        <v>2.8546067376259998</v>
      </c>
      <c r="I28" s="40">
        <v>7.2199461581641113</v>
      </c>
      <c r="J28" s="44">
        <v>0</v>
      </c>
      <c r="K28" s="47">
        <v>0.80598664026735622</v>
      </c>
      <c r="L28" s="42">
        <v>0</v>
      </c>
      <c r="M28" s="40">
        <v>3.2064408307104086</v>
      </c>
      <c r="N28" s="38">
        <v>0</v>
      </c>
      <c r="O28" s="43">
        <v>14.086980366767875</v>
      </c>
      <c r="P28" s="102">
        <v>-0.13048262385474416</v>
      </c>
    </row>
    <row r="29" spans="1:16" x14ac:dyDescent="0.25">
      <c r="A29" s="2" t="s">
        <v>52</v>
      </c>
      <c r="B29" s="2" t="s">
        <v>51</v>
      </c>
      <c r="C29" s="2">
        <v>6.4724412356999999</v>
      </c>
      <c r="D29" s="46">
        <v>5.1239400000000002</v>
      </c>
      <c r="E29" s="46">
        <v>1.6022981571424413</v>
      </c>
      <c r="F29" s="46">
        <v>1.0281113920840331E-2</v>
      </c>
      <c r="G29" s="45">
        <v>13.208960506763281</v>
      </c>
      <c r="H29" s="38">
        <v>4.2453243034329997</v>
      </c>
      <c r="I29" s="40">
        <v>5.8963965900085631</v>
      </c>
      <c r="J29" s="44">
        <v>0</v>
      </c>
      <c r="K29" s="47">
        <v>0</v>
      </c>
      <c r="L29" s="42">
        <v>0</v>
      </c>
      <c r="M29" s="40">
        <v>1.211681860272549</v>
      </c>
      <c r="N29" s="38">
        <v>4.3114348700298163E-2</v>
      </c>
      <c r="O29" s="43">
        <v>11.396517102414409</v>
      </c>
      <c r="P29" s="102">
        <v>-0.13721317460377455</v>
      </c>
    </row>
    <row r="30" spans="1:16" x14ac:dyDescent="0.25">
      <c r="A30" s="2" t="s">
        <v>54</v>
      </c>
      <c r="B30" s="2" t="s">
        <v>53</v>
      </c>
      <c r="C30" s="2">
        <v>43.871170858203001</v>
      </c>
      <c r="D30" s="46">
        <v>74.455349900000002</v>
      </c>
      <c r="E30" s="46">
        <v>3.7800380911991893</v>
      </c>
      <c r="F30" s="46">
        <v>0</v>
      </c>
      <c r="G30" s="45">
        <v>122.10655884940219</v>
      </c>
      <c r="H30" s="38">
        <v>23.973130319535002</v>
      </c>
      <c r="I30" s="40">
        <v>86.921594942690447</v>
      </c>
      <c r="J30" s="44">
        <v>7.0383317870333491</v>
      </c>
      <c r="K30" s="47">
        <v>0</v>
      </c>
      <c r="L30" s="42">
        <v>3.0009320000000002</v>
      </c>
      <c r="M30" s="40">
        <v>3.1828736339500225</v>
      </c>
      <c r="N30" s="38">
        <v>0</v>
      </c>
      <c r="O30" s="43">
        <v>124.11686268320882</v>
      </c>
      <c r="P30" s="102">
        <v>1.6463520491851721E-2</v>
      </c>
    </row>
    <row r="31" spans="1:16" x14ac:dyDescent="0.25">
      <c r="A31" s="2" t="s">
        <v>56</v>
      </c>
      <c r="B31" s="2" t="s">
        <v>55</v>
      </c>
      <c r="C31" s="2">
        <v>59.289657558403</v>
      </c>
      <c r="D31" s="46">
        <v>69.598489900000004</v>
      </c>
      <c r="E31" s="46">
        <v>6.8608656710277875</v>
      </c>
      <c r="F31" s="46">
        <v>0</v>
      </c>
      <c r="G31" s="45">
        <v>135.74901312943081</v>
      </c>
      <c r="H31" s="38">
        <v>37.630364296083002</v>
      </c>
      <c r="I31" s="40">
        <v>83.138238421843766</v>
      </c>
      <c r="J31" s="44">
        <v>6.7319807763333026</v>
      </c>
      <c r="K31" s="47">
        <v>0</v>
      </c>
      <c r="L31" s="42">
        <v>1.810276</v>
      </c>
      <c r="M31" s="40">
        <v>5.0638416679350939</v>
      </c>
      <c r="N31" s="38">
        <v>0</v>
      </c>
      <c r="O31" s="43">
        <v>134.37470116219515</v>
      </c>
      <c r="P31" s="102">
        <v>-1.0123918661016773E-2</v>
      </c>
    </row>
    <row r="32" spans="1:16" x14ac:dyDescent="0.25">
      <c r="A32" s="2" t="s">
        <v>58</v>
      </c>
      <c r="B32" s="2" t="s">
        <v>57</v>
      </c>
      <c r="C32" s="2">
        <v>11.157024230746</v>
      </c>
      <c r="D32" s="46">
        <v>17.264329</v>
      </c>
      <c r="E32" s="46">
        <v>0</v>
      </c>
      <c r="F32" s="46">
        <v>0</v>
      </c>
      <c r="G32" s="45">
        <v>28.421353230746</v>
      </c>
      <c r="H32" s="38">
        <v>8.3644993725219994</v>
      </c>
      <c r="I32" s="40">
        <v>20.066087477411532</v>
      </c>
      <c r="J32" s="44">
        <v>0</v>
      </c>
      <c r="K32" s="47">
        <v>0</v>
      </c>
      <c r="L32" s="42">
        <v>0</v>
      </c>
      <c r="M32" s="40">
        <v>0</v>
      </c>
      <c r="N32" s="38">
        <v>0</v>
      </c>
      <c r="O32" s="43">
        <v>28.430586849933533</v>
      </c>
      <c r="P32" s="102">
        <v>3.2488316487141913E-4</v>
      </c>
    </row>
    <row r="33" spans="1:16" x14ac:dyDescent="0.25">
      <c r="A33" s="2" t="s">
        <v>60</v>
      </c>
      <c r="B33" s="2" t="s">
        <v>804</v>
      </c>
      <c r="C33" s="2">
        <v>13.327663830759001</v>
      </c>
      <c r="D33" s="46">
        <v>19.572619899999999</v>
      </c>
      <c r="E33" s="46">
        <v>0</v>
      </c>
      <c r="F33" s="46">
        <v>0</v>
      </c>
      <c r="G33" s="45">
        <v>32.900283730759</v>
      </c>
      <c r="H33" s="38">
        <v>10.095064042349001</v>
      </c>
      <c r="I33" s="40">
        <v>22.737828716323648</v>
      </c>
      <c r="J33" s="44">
        <v>0</v>
      </c>
      <c r="K33" s="47">
        <v>0</v>
      </c>
      <c r="L33" s="42">
        <v>0</v>
      </c>
      <c r="M33" s="40">
        <v>0</v>
      </c>
      <c r="N33" s="38">
        <v>0</v>
      </c>
      <c r="O33" s="43">
        <v>32.832892758672649</v>
      </c>
      <c r="P33" s="102">
        <v>-2.0483401492171842E-3</v>
      </c>
    </row>
    <row r="34" spans="1:16" x14ac:dyDescent="0.25">
      <c r="A34" s="2" t="s">
        <v>62</v>
      </c>
      <c r="B34" s="2" t="s">
        <v>61</v>
      </c>
      <c r="C34" s="2">
        <v>65.624665757236997</v>
      </c>
      <c r="D34" s="46">
        <v>88.939420999999996</v>
      </c>
      <c r="E34" s="46">
        <v>3.2157386681373139</v>
      </c>
      <c r="F34" s="46">
        <v>0</v>
      </c>
      <c r="G34" s="45">
        <v>157.7798254253743</v>
      </c>
      <c r="H34" s="38">
        <v>39.58701787327</v>
      </c>
      <c r="I34" s="40">
        <v>106.03714427638234</v>
      </c>
      <c r="J34" s="44">
        <v>8.5861816463305214</v>
      </c>
      <c r="K34" s="47">
        <v>0</v>
      </c>
      <c r="L34" s="42">
        <v>4.1846990000000002</v>
      </c>
      <c r="M34" s="40">
        <v>2.5706256241327075</v>
      </c>
      <c r="N34" s="38">
        <v>0</v>
      </c>
      <c r="O34" s="43">
        <v>160.96566842011558</v>
      </c>
      <c r="P34" s="102">
        <v>2.0191700593863937E-2</v>
      </c>
    </row>
    <row r="35" spans="1:16" x14ac:dyDescent="0.25">
      <c r="A35" s="2" t="s">
        <v>64</v>
      </c>
      <c r="B35" s="2" t="s">
        <v>63</v>
      </c>
      <c r="C35" s="2">
        <v>611.91053299081602</v>
      </c>
      <c r="D35" s="46">
        <v>271.174645</v>
      </c>
      <c r="E35" s="46">
        <v>18.834765879677281</v>
      </c>
      <c r="F35" s="46">
        <v>0</v>
      </c>
      <c r="G35" s="45">
        <v>901.91994387049328</v>
      </c>
      <c r="H35" s="38">
        <v>464.88140967161803</v>
      </c>
      <c r="I35" s="40">
        <v>303.65372327854573</v>
      </c>
      <c r="J35" s="44">
        <v>24.587855920171975</v>
      </c>
      <c r="K35" s="47">
        <v>0</v>
      </c>
      <c r="L35" s="42">
        <v>52.388719000000002</v>
      </c>
      <c r="M35" s="40">
        <v>12.715621332710887</v>
      </c>
      <c r="N35" s="38">
        <v>0</v>
      </c>
      <c r="O35" s="43">
        <v>858.22732920304657</v>
      </c>
      <c r="P35" s="102">
        <v>-4.8444005440155279E-2</v>
      </c>
    </row>
    <row r="36" spans="1:16" x14ac:dyDescent="0.25">
      <c r="A36" s="2" t="s">
        <v>66</v>
      </c>
      <c r="B36" s="2" t="s">
        <v>65</v>
      </c>
      <c r="C36" s="2">
        <v>3.583481502673</v>
      </c>
      <c r="D36" s="46">
        <v>4.4373490000000002</v>
      </c>
      <c r="E36" s="46">
        <v>1.4395649703128677</v>
      </c>
      <c r="F36" s="46">
        <v>0</v>
      </c>
      <c r="G36" s="45">
        <v>9.4603954729858675</v>
      </c>
      <c r="H36" s="38">
        <v>2.0430589294349999</v>
      </c>
      <c r="I36" s="40">
        <v>5.2890002414622383</v>
      </c>
      <c r="J36" s="44">
        <v>0</v>
      </c>
      <c r="K36" s="47">
        <v>0.18911885644882023</v>
      </c>
      <c r="L36" s="42">
        <v>0</v>
      </c>
      <c r="M36" s="40">
        <v>1.2497226616552475</v>
      </c>
      <c r="N36" s="38">
        <v>0</v>
      </c>
      <c r="O36" s="43">
        <v>8.7709006890013068</v>
      </c>
      <c r="P36" s="102">
        <v>-7.288223689521342E-2</v>
      </c>
    </row>
    <row r="37" spans="1:16" x14ac:dyDescent="0.25">
      <c r="A37" s="2" t="s">
        <v>68</v>
      </c>
      <c r="B37" s="2" t="s">
        <v>67</v>
      </c>
      <c r="C37" s="2">
        <v>77.434073261045995</v>
      </c>
      <c r="D37" s="46">
        <v>41.873075799999995</v>
      </c>
      <c r="E37" s="46">
        <v>1.501358499232861</v>
      </c>
      <c r="F37" s="46">
        <v>0</v>
      </c>
      <c r="G37" s="45">
        <v>120.80850756027885</v>
      </c>
      <c r="H37" s="38">
        <v>57.489408649026004</v>
      </c>
      <c r="I37" s="40">
        <v>52.502354994606151</v>
      </c>
      <c r="J37" s="44">
        <v>4.2512909973210391</v>
      </c>
      <c r="K37" s="47">
        <v>0</v>
      </c>
      <c r="L37" s="42">
        <v>6.2577249999999998</v>
      </c>
      <c r="M37" s="40">
        <v>1.0605893318699662</v>
      </c>
      <c r="N37" s="38">
        <v>0</v>
      </c>
      <c r="O37" s="43">
        <v>121.56136897282316</v>
      </c>
      <c r="P37" s="102">
        <v>6.2318575715262139E-3</v>
      </c>
    </row>
    <row r="38" spans="1:16" x14ac:dyDescent="0.25">
      <c r="A38" s="2" t="s">
        <v>70</v>
      </c>
      <c r="B38" s="2" t="s">
        <v>69</v>
      </c>
      <c r="C38" s="2">
        <v>84.298085572776984</v>
      </c>
      <c r="D38" s="46">
        <v>45.534999999999997</v>
      </c>
      <c r="E38" s="46">
        <v>1.5826316546518937</v>
      </c>
      <c r="F38" s="46">
        <v>0</v>
      </c>
      <c r="G38" s="45">
        <v>131.41571722742887</v>
      </c>
      <c r="H38" s="38">
        <v>62.681314416600998</v>
      </c>
      <c r="I38" s="40">
        <v>50.009377736052599</v>
      </c>
      <c r="J38" s="44">
        <v>4.0494263042629211</v>
      </c>
      <c r="K38" s="47">
        <v>0</v>
      </c>
      <c r="L38" s="42">
        <v>8.3719889999999992</v>
      </c>
      <c r="M38" s="40">
        <v>1.0897423297835667</v>
      </c>
      <c r="N38" s="38">
        <v>0</v>
      </c>
      <c r="O38" s="43">
        <v>126.20184978670008</v>
      </c>
      <c r="P38" s="102">
        <v>-3.9674610851193989E-2</v>
      </c>
    </row>
    <row r="39" spans="1:16" x14ac:dyDescent="0.25">
      <c r="A39" s="2" t="s">
        <v>72</v>
      </c>
      <c r="B39" s="2" t="s">
        <v>71</v>
      </c>
      <c r="C39" s="2">
        <v>5.796291648565</v>
      </c>
      <c r="D39" s="46">
        <v>3.1892779999999998</v>
      </c>
      <c r="E39" s="46">
        <v>1.0581733010781853</v>
      </c>
      <c r="F39" s="46">
        <v>0</v>
      </c>
      <c r="G39" s="45">
        <v>10.043742949643185</v>
      </c>
      <c r="H39" s="38">
        <v>4.0705882671709999</v>
      </c>
      <c r="I39" s="40">
        <v>3.7015478488072704</v>
      </c>
      <c r="J39" s="44">
        <v>0</v>
      </c>
      <c r="K39" s="47">
        <v>0</v>
      </c>
      <c r="L39" s="42">
        <v>0</v>
      </c>
      <c r="M39" s="40">
        <v>0.80116594564188925</v>
      </c>
      <c r="N39" s="38">
        <v>0</v>
      </c>
      <c r="O39" s="43">
        <v>8.5733020616201596</v>
      </c>
      <c r="P39" s="102">
        <v>-0.14640367593988102</v>
      </c>
    </row>
    <row r="40" spans="1:16" x14ac:dyDescent="0.25">
      <c r="A40" s="2" t="s">
        <v>74</v>
      </c>
      <c r="B40" s="2" t="s">
        <v>73</v>
      </c>
      <c r="C40" s="2">
        <v>117.90411942060101</v>
      </c>
      <c r="D40" s="46">
        <v>89.583875000000006</v>
      </c>
      <c r="E40" s="46">
        <v>4.2369500818018304</v>
      </c>
      <c r="F40" s="46">
        <v>0</v>
      </c>
      <c r="G40" s="45">
        <v>211.72494450240285</v>
      </c>
      <c r="H40" s="38">
        <v>83.326606699820005</v>
      </c>
      <c r="I40" s="40">
        <v>99.168453077249282</v>
      </c>
      <c r="J40" s="44">
        <v>8.0300007843243772</v>
      </c>
      <c r="K40" s="47">
        <v>0</v>
      </c>
      <c r="L40" s="42">
        <v>11.081479</v>
      </c>
      <c r="M40" s="40">
        <v>2.8305295373187795</v>
      </c>
      <c r="N40" s="38">
        <v>0</v>
      </c>
      <c r="O40" s="43">
        <v>204.43706909871244</v>
      </c>
      <c r="P40" s="102">
        <v>-3.4421430223153027E-2</v>
      </c>
    </row>
    <row r="41" spans="1:16" x14ac:dyDescent="0.25">
      <c r="A41" s="2" t="s">
        <v>76</v>
      </c>
      <c r="B41" s="2" t="s">
        <v>75</v>
      </c>
      <c r="C41" s="2">
        <v>4.4520498873649998</v>
      </c>
      <c r="D41" s="46">
        <v>2.9927628099999999</v>
      </c>
      <c r="E41" s="46">
        <v>1.0434463931562223</v>
      </c>
      <c r="F41" s="46">
        <v>1.6312597205725681E-2</v>
      </c>
      <c r="G41" s="45">
        <v>8.5045716877269477</v>
      </c>
      <c r="H41" s="38">
        <v>3.022253082482</v>
      </c>
      <c r="I41" s="40">
        <v>3.3800364844939268</v>
      </c>
      <c r="J41" s="44">
        <v>0</v>
      </c>
      <c r="K41" s="47">
        <v>0</v>
      </c>
      <c r="L41" s="42">
        <v>0</v>
      </c>
      <c r="M41" s="40">
        <v>0.72125406374080892</v>
      </c>
      <c r="N41" s="38">
        <v>6.8407665701430281E-2</v>
      </c>
      <c r="O41" s="43">
        <v>7.191951296418166</v>
      </c>
      <c r="P41" s="102">
        <v>-0.1543429157288474</v>
      </c>
    </row>
    <row r="42" spans="1:16" x14ac:dyDescent="0.25">
      <c r="A42" s="2" t="s">
        <v>78</v>
      </c>
      <c r="B42" s="2" t="s">
        <v>77</v>
      </c>
      <c r="C42" s="2">
        <v>56.224812561333003</v>
      </c>
      <c r="D42" s="46">
        <v>74.10250529999999</v>
      </c>
      <c r="E42" s="46">
        <v>4.2075729303500742</v>
      </c>
      <c r="F42" s="46">
        <v>0</v>
      </c>
      <c r="G42" s="45">
        <v>134.53489079168307</v>
      </c>
      <c r="H42" s="38">
        <v>34.292924854207996</v>
      </c>
      <c r="I42" s="40">
        <v>86.894163735014985</v>
      </c>
      <c r="J42" s="44">
        <v>7.0361105905508694</v>
      </c>
      <c r="K42" s="47">
        <v>0</v>
      </c>
      <c r="L42" s="42">
        <v>5.1205679999999996</v>
      </c>
      <c r="M42" s="40">
        <v>3.1132338432504296</v>
      </c>
      <c r="N42" s="38">
        <v>0</v>
      </c>
      <c r="O42" s="43">
        <v>136.45700102302428</v>
      </c>
      <c r="P42" s="102">
        <v>1.4287076163145273E-2</v>
      </c>
    </row>
    <row r="43" spans="1:16" x14ac:dyDescent="0.25">
      <c r="A43" s="2" t="s">
        <v>80</v>
      </c>
      <c r="B43" s="2" t="s">
        <v>79</v>
      </c>
      <c r="C43" s="2">
        <v>31.947547296964</v>
      </c>
      <c r="D43" s="46">
        <v>46.706195000000001</v>
      </c>
      <c r="E43" s="46">
        <v>3.290612535579533</v>
      </c>
      <c r="F43" s="46">
        <v>0</v>
      </c>
      <c r="G43" s="45">
        <v>81.944354832543524</v>
      </c>
      <c r="H43" s="38">
        <v>18.430095210156999</v>
      </c>
      <c r="I43" s="40">
        <v>53.97018334731402</v>
      </c>
      <c r="J43" s="44">
        <v>4.3701459603435699</v>
      </c>
      <c r="K43" s="47">
        <v>0</v>
      </c>
      <c r="L43" s="42">
        <v>0.60966500000000001</v>
      </c>
      <c r="M43" s="40">
        <v>2.3853919972925555</v>
      </c>
      <c r="N43" s="38">
        <v>0</v>
      </c>
      <c r="O43" s="43">
        <v>79.76548151510714</v>
      </c>
      <c r="P43" s="102">
        <v>-2.6589669561606733E-2</v>
      </c>
    </row>
    <row r="44" spans="1:16" x14ac:dyDescent="0.25">
      <c r="A44" s="2" t="s">
        <v>82</v>
      </c>
      <c r="B44" s="2" t="s">
        <v>81</v>
      </c>
      <c r="C44" s="2">
        <v>236.60404882153699</v>
      </c>
      <c r="D44" s="46">
        <v>150.09700000000001</v>
      </c>
      <c r="E44" s="46">
        <v>9.6478161150956758</v>
      </c>
      <c r="F44" s="46">
        <v>0</v>
      </c>
      <c r="G44" s="45">
        <v>396.34886493663271</v>
      </c>
      <c r="H44" s="38">
        <v>172.11640569008699</v>
      </c>
      <c r="I44" s="40">
        <v>178.20012223615541</v>
      </c>
      <c r="J44" s="44">
        <v>14.429458934973598</v>
      </c>
      <c r="K44" s="47">
        <v>0</v>
      </c>
      <c r="L44" s="42">
        <v>17.155801</v>
      </c>
      <c r="M44" s="40">
        <v>6.9442727494296586</v>
      </c>
      <c r="N44" s="38">
        <v>0</v>
      </c>
      <c r="O44" s="43">
        <v>388.84606061064568</v>
      </c>
      <c r="P44" s="102">
        <v>-1.8929798946659172E-2</v>
      </c>
    </row>
    <row r="45" spans="1:16" x14ac:dyDescent="0.25">
      <c r="A45" s="2" t="s">
        <v>84</v>
      </c>
      <c r="B45" s="2" t="s">
        <v>83</v>
      </c>
      <c r="C45" s="2">
        <v>5.8047256744359998</v>
      </c>
      <c r="D45" s="46">
        <v>7.9373310000000004</v>
      </c>
      <c r="E45" s="46">
        <v>2.1119972772561666</v>
      </c>
      <c r="F45" s="46">
        <v>4.2337208431410074E-3</v>
      </c>
      <c r="G45" s="45">
        <v>15.858287672535308</v>
      </c>
      <c r="H45" s="38">
        <v>3.1655258687589996</v>
      </c>
      <c r="I45" s="40">
        <v>8.9139333137156367</v>
      </c>
      <c r="J45" s="44">
        <v>0</v>
      </c>
      <c r="K45" s="47">
        <v>0</v>
      </c>
      <c r="L45" s="42">
        <v>0</v>
      </c>
      <c r="M45" s="40">
        <v>1.6908093692657213</v>
      </c>
      <c r="N45" s="38">
        <v>1.7754313213171967E-2</v>
      </c>
      <c r="O45" s="43">
        <v>13.788022864953529</v>
      </c>
      <c r="P45" s="102">
        <v>-0.13054781514445815</v>
      </c>
    </row>
    <row r="46" spans="1:16" x14ac:dyDescent="0.25">
      <c r="A46" s="2" t="s">
        <v>86</v>
      </c>
      <c r="B46" s="2" t="s">
        <v>85</v>
      </c>
      <c r="C46" s="2">
        <v>6.322572043449</v>
      </c>
      <c r="D46" s="46">
        <v>2.794028</v>
      </c>
      <c r="E46" s="46">
        <v>2.3746730276646053</v>
      </c>
      <c r="F46" s="46">
        <v>9.0404951247347709E-2</v>
      </c>
      <c r="G46" s="45">
        <v>11.581678022360954</v>
      </c>
      <c r="H46" s="38">
        <v>4.5717039140910005</v>
      </c>
      <c r="I46" s="40">
        <v>3.3371949739647153</v>
      </c>
      <c r="J46" s="44">
        <v>0</v>
      </c>
      <c r="K46" s="47">
        <v>0.66007927943389066</v>
      </c>
      <c r="L46" s="42">
        <v>0</v>
      </c>
      <c r="M46" s="40">
        <v>1.8266116025584345</v>
      </c>
      <c r="N46" s="38">
        <v>0.3791175374888775</v>
      </c>
      <c r="O46" s="43">
        <v>10.774707307536918</v>
      </c>
      <c r="P46" s="102">
        <v>-6.9676493619145977E-2</v>
      </c>
    </row>
    <row r="47" spans="1:16" x14ac:dyDescent="0.25">
      <c r="A47" s="2" t="s">
        <v>88</v>
      </c>
      <c r="B47" s="2" t="s">
        <v>87</v>
      </c>
      <c r="C47" s="2">
        <v>152.673438905572</v>
      </c>
      <c r="D47" s="46">
        <v>87.679173000000006</v>
      </c>
      <c r="E47" s="46">
        <v>7.3489806823093078</v>
      </c>
      <c r="F47" s="46">
        <v>0</v>
      </c>
      <c r="G47" s="45">
        <v>247.70159258788132</v>
      </c>
      <c r="H47" s="38">
        <v>112.066844185533</v>
      </c>
      <c r="I47" s="40">
        <v>108.12966890511774</v>
      </c>
      <c r="J47" s="44">
        <v>8.7556203527795677</v>
      </c>
      <c r="K47" s="47">
        <v>0</v>
      </c>
      <c r="L47" s="42">
        <v>9.7110640000000004</v>
      </c>
      <c r="M47" s="40">
        <v>6.8730890366115691</v>
      </c>
      <c r="N47" s="38">
        <v>0</v>
      </c>
      <c r="O47" s="43">
        <v>245.53628648004187</v>
      </c>
      <c r="P47" s="102">
        <v>-8.7415913850906433E-3</v>
      </c>
    </row>
    <row r="48" spans="1:16" x14ac:dyDescent="0.25">
      <c r="A48" s="2" t="s">
        <v>90</v>
      </c>
      <c r="B48" s="2" t="s">
        <v>89</v>
      </c>
      <c r="C48" s="2">
        <v>2.821676827763</v>
      </c>
      <c r="D48" s="46">
        <v>5.2385029999999997</v>
      </c>
      <c r="E48" s="46">
        <v>1.4603875184636903</v>
      </c>
      <c r="F48" s="46">
        <v>0</v>
      </c>
      <c r="G48" s="45">
        <v>9.5205673462266898</v>
      </c>
      <c r="H48" s="38">
        <v>1.2736971083429998</v>
      </c>
      <c r="I48" s="40">
        <v>5.7277639728165903</v>
      </c>
      <c r="J48" s="44">
        <v>0</v>
      </c>
      <c r="K48" s="47">
        <v>0</v>
      </c>
      <c r="L48" s="42">
        <v>0</v>
      </c>
      <c r="M48" s="40">
        <v>0.98507664776294623</v>
      </c>
      <c r="N48" s="38">
        <v>0</v>
      </c>
      <c r="O48" s="43">
        <v>7.9865377289225368</v>
      </c>
      <c r="P48" s="102">
        <v>-0.16112796239103741</v>
      </c>
    </row>
    <row r="49" spans="1:16" x14ac:dyDescent="0.25">
      <c r="A49" s="2" t="s">
        <v>92</v>
      </c>
      <c r="B49" s="2" t="s">
        <v>91</v>
      </c>
      <c r="C49" s="2">
        <v>101.36470954606401</v>
      </c>
      <c r="D49" s="46">
        <v>111.98699999999999</v>
      </c>
      <c r="E49" s="46">
        <v>4.0108747715704958</v>
      </c>
      <c r="F49" s="46">
        <v>0</v>
      </c>
      <c r="G49" s="45">
        <v>217.36258431763449</v>
      </c>
      <c r="H49" s="38">
        <v>65.151215658140003</v>
      </c>
      <c r="I49" s="40">
        <v>131.90179616541485</v>
      </c>
      <c r="J49" s="44">
        <v>10.680528875821143</v>
      </c>
      <c r="K49" s="47">
        <v>0</v>
      </c>
      <c r="L49" s="42">
        <v>6.2195729999999996</v>
      </c>
      <c r="M49" s="40">
        <v>3.1169515629317615</v>
      </c>
      <c r="N49" s="38">
        <v>0</v>
      </c>
      <c r="O49" s="43">
        <v>217.07006526230776</v>
      </c>
      <c r="P49" s="102">
        <v>-1.3457654464544822E-3</v>
      </c>
    </row>
    <row r="50" spans="1:16" x14ac:dyDescent="0.25">
      <c r="A50" s="2" t="s">
        <v>94</v>
      </c>
      <c r="B50" s="2" t="s">
        <v>93</v>
      </c>
      <c r="C50" s="2">
        <v>176.32570489297302</v>
      </c>
      <c r="D50" s="46">
        <v>169.026228</v>
      </c>
      <c r="E50" s="46">
        <v>11.798324616278583</v>
      </c>
      <c r="F50" s="46">
        <v>0</v>
      </c>
      <c r="G50" s="45">
        <v>357.15025750925162</v>
      </c>
      <c r="H50" s="38">
        <v>118.44479244047901</v>
      </c>
      <c r="I50" s="40">
        <v>200.95907395741446</v>
      </c>
      <c r="J50" s="44">
        <v>16.272327251470923</v>
      </c>
      <c r="K50" s="47">
        <v>0</v>
      </c>
      <c r="L50" s="42">
        <v>11.624549999999999</v>
      </c>
      <c r="M50" s="40">
        <v>8.3382717736057774</v>
      </c>
      <c r="N50" s="38">
        <v>0</v>
      </c>
      <c r="O50" s="43">
        <v>355.63901542297015</v>
      </c>
      <c r="P50" s="102">
        <v>-4.2313901628429403E-3</v>
      </c>
    </row>
    <row r="51" spans="1:16" x14ac:dyDescent="0.25">
      <c r="A51" s="2" t="s">
        <v>96</v>
      </c>
      <c r="B51" s="2" t="s">
        <v>95</v>
      </c>
      <c r="C51" s="2">
        <v>4.7291164561769996</v>
      </c>
      <c r="D51" s="46">
        <v>4.8946410299999998</v>
      </c>
      <c r="E51" s="46">
        <v>1.5032259994609503</v>
      </c>
      <c r="F51" s="46">
        <v>0</v>
      </c>
      <c r="G51" s="45">
        <v>11.126983485637949</v>
      </c>
      <c r="H51" s="38">
        <v>2.8808473498880001</v>
      </c>
      <c r="I51" s="40">
        <v>5.4866569963958067</v>
      </c>
      <c r="J51" s="44">
        <v>0</v>
      </c>
      <c r="K51" s="47">
        <v>0.53799679451965021</v>
      </c>
      <c r="L51" s="42">
        <v>0</v>
      </c>
      <c r="M51" s="40">
        <v>1.215694156511387</v>
      </c>
      <c r="N51" s="38">
        <v>0</v>
      </c>
      <c r="O51" s="43">
        <v>10.121195297314845</v>
      </c>
      <c r="P51" s="102">
        <v>-9.0391811008016285E-2</v>
      </c>
    </row>
    <row r="52" spans="1:16" x14ac:dyDescent="0.25">
      <c r="A52" s="2" t="s">
        <v>98</v>
      </c>
      <c r="B52" s="2" t="s">
        <v>97</v>
      </c>
      <c r="C52" s="2">
        <v>69.672784366076996</v>
      </c>
      <c r="D52" s="46">
        <v>128.90141800000001</v>
      </c>
      <c r="E52" s="46">
        <v>6.2880099466649684</v>
      </c>
      <c r="F52" s="46">
        <v>0</v>
      </c>
      <c r="G52" s="45">
        <v>204.86221231274197</v>
      </c>
      <c r="H52" s="38">
        <v>35.881215282318998</v>
      </c>
      <c r="I52" s="40">
        <v>145.00945907713634</v>
      </c>
      <c r="J52" s="44">
        <v>11.74190011027804</v>
      </c>
      <c r="K52" s="47">
        <v>0</v>
      </c>
      <c r="L52" s="42">
        <v>4.6358759999999997</v>
      </c>
      <c r="M52" s="40">
        <v>4.5371382035418346</v>
      </c>
      <c r="N52" s="38">
        <v>0</v>
      </c>
      <c r="O52" s="43">
        <v>201.80558867327522</v>
      </c>
      <c r="P52" s="102">
        <v>-1.4920387732611803E-2</v>
      </c>
    </row>
    <row r="53" spans="1:16" x14ac:dyDescent="0.25">
      <c r="A53" s="2" t="s">
        <v>100</v>
      </c>
      <c r="B53" s="2" t="s">
        <v>99</v>
      </c>
      <c r="C53" s="2">
        <v>2.8887050565520003</v>
      </c>
      <c r="D53" s="46">
        <v>6.9899459999999998</v>
      </c>
      <c r="E53" s="46">
        <v>1.3035148874937972</v>
      </c>
      <c r="F53" s="46">
        <v>0</v>
      </c>
      <c r="G53" s="45">
        <v>11.182165944045797</v>
      </c>
      <c r="H53" s="38">
        <v>0.99148293278599997</v>
      </c>
      <c r="I53" s="40">
        <v>7.9986162505281415</v>
      </c>
      <c r="J53" s="44">
        <v>0</v>
      </c>
      <c r="K53" s="47">
        <v>0</v>
      </c>
      <c r="L53" s="42">
        <v>0</v>
      </c>
      <c r="M53" s="40">
        <v>1.0345633756263715</v>
      </c>
      <c r="N53" s="38">
        <v>0</v>
      </c>
      <c r="O53" s="43">
        <v>10.024662558940513</v>
      </c>
      <c r="P53" s="102">
        <v>-0.10351334355949386</v>
      </c>
    </row>
    <row r="54" spans="1:16" x14ac:dyDescent="0.25">
      <c r="A54" s="2" t="s">
        <v>102</v>
      </c>
      <c r="B54" s="2" t="s">
        <v>101</v>
      </c>
      <c r="C54" s="2">
        <v>3.861661736776</v>
      </c>
      <c r="D54" s="46">
        <v>3.8110179999999998</v>
      </c>
      <c r="E54" s="46">
        <v>1.3767140574147199</v>
      </c>
      <c r="F54" s="46">
        <v>0</v>
      </c>
      <c r="G54" s="45">
        <v>9.0493937941907205</v>
      </c>
      <c r="H54" s="38">
        <v>2.3881024763209999</v>
      </c>
      <c r="I54" s="40">
        <v>4.2665125185871133</v>
      </c>
      <c r="J54" s="44">
        <v>0</v>
      </c>
      <c r="K54" s="47">
        <v>0.41704877773732385</v>
      </c>
      <c r="L54" s="42">
        <v>0</v>
      </c>
      <c r="M54" s="40">
        <v>0.96749813507602911</v>
      </c>
      <c r="N54" s="38">
        <v>0</v>
      </c>
      <c r="O54" s="43">
        <v>8.039161907721466</v>
      </c>
      <c r="P54" s="102">
        <v>-0.11163531054619098</v>
      </c>
    </row>
    <row r="55" spans="1:16" x14ac:dyDescent="0.25">
      <c r="A55" s="2" t="s">
        <v>104</v>
      </c>
      <c r="B55" s="2" t="s">
        <v>103</v>
      </c>
      <c r="C55" s="2">
        <v>4.8064734701329996</v>
      </c>
      <c r="D55" s="46">
        <v>5.269037</v>
      </c>
      <c r="E55" s="46">
        <v>0.74225385885858119</v>
      </c>
      <c r="F55" s="46">
        <v>0</v>
      </c>
      <c r="G55" s="45">
        <v>10.817764328991581</v>
      </c>
      <c r="H55" s="38">
        <v>2.8714439541859997</v>
      </c>
      <c r="I55" s="40">
        <v>5.8232877287755205</v>
      </c>
      <c r="J55" s="44">
        <v>0</v>
      </c>
      <c r="K55" s="47">
        <v>0</v>
      </c>
      <c r="L55" s="42">
        <v>0</v>
      </c>
      <c r="M55" s="40">
        <v>0.50233252787952454</v>
      </c>
      <c r="N55" s="38">
        <v>0</v>
      </c>
      <c r="O55" s="43">
        <v>9.1970642108410452</v>
      </c>
      <c r="P55" s="102">
        <v>-0.14981839767086289</v>
      </c>
    </row>
    <row r="56" spans="1:16" x14ac:dyDescent="0.25">
      <c r="A56" s="2" t="s">
        <v>106</v>
      </c>
      <c r="B56" s="2" t="s">
        <v>105</v>
      </c>
      <c r="C56" s="2">
        <v>84.655803265969013</v>
      </c>
      <c r="D56" s="46">
        <v>232.644339</v>
      </c>
      <c r="E56" s="46">
        <v>3.0255693313009737</v>
      </c>
      <c r="F56" s="46">
        <v>0</v>
      </c>
      <c r="G56" s="45">
        <v>320.32571159727001</v>
      </c>
      <c r="H56" s="38">
        <v>33.175894151041</v>
      </c>
      <c r="I56" s="40">
        <v>273.31272293776487</v>
      </c>
      <c r="J56" s="44">
        <v>22.131043809329928</v>
      </c>
      <c r="K56" s="47">
        <v>0</v>
      </c>
      <c r="L56" s="42">
        <v>0.87512000000000001</v>
      </c>
      <c r="M56" s="40">
        <v>2.2517296203639563</v>
      </c>
      <c r="N56" s="38">
        <v>0</v>
      </c>
      <c r="O56" s="43">
        <v>331.74651051849975</v>
      </c>
      <c r="P56" s="102">
        <v>3.5653706548503819E-2</v>
      </c>
    </row>
    <row r="57" spans="1:16" x14ac:dyDescent="0.25">
      <c r="A57" s="2" t="s">
        <v>108</v>
      </c>
      <c r="B57" s="2" t="s">
        <v>107</v>
      </c>
      <c r="C57" s="2">
        <v>10.023259132572999</v>
      </c>
      <c r="D57" s="46">
        <v>16.801994000000001</v>
      </c>
      <c r="E57" s="46">
        <v>0</v>
      </c>
      <c r="F57" s="46">
        <v>0</v>
      </c>
      <c r="G57" s="45">
        <v>26.825253132573</v>
      </c>
      <c r="H57" s="38">
        <v>7.3875582356910003</v>
      </c>
      <c r="I57" s="40">
        <v>19.752855736430977</v>
      </c>
      <c r="J57" s="44">
        <v>0</v>
      </c>
      <c r="K57" s="47">
        <v>0</v>
      </c>
      <c r="L57" s="42">
        <v>0</v>
      </c>
      <c r="M57" s="40">
        <v>0</v>
      </c>
      <c r="N57" s="38">
        <v>0</v>
      </c>
      <c r="O57" s="43">
        <v>27.140413972121976</v>
      </c>
      <c r="P57" s="102">
        <v>1.1748662276975403E-2</v>
      </c>
    </row>
    <row r="58" spans="1:16" x14ac:dyDescent="0.25">
      <c r="A58" s="2" t="s">
        <v>110</v>
      </c>
      <c r="B58" s="2" t="s">
        <v>109</v>
      </c>
      <c r="C58" s="2">
        <v>8.6318632987010009</v>
      </c>
      <c r="D58" s="46">
        <v>5.895905</v>
      </c>
      <c r="E58" s="46">
        <v>0.83941068630135229</v>
      </c>
      <c r="F58" s="46">
        <v>0</v>
      </c>
      <c r="G58" s="45">
        <v>15.367178985002354</v>
      </c>
      <c r="H58" s="38">
        <v>5.8417654131220003</v>
      </c>
      <c r="I58" s="40">
        <v>6.7647083562537089</v>
      </c>
      <c r="J58" s="44">
        <v>0</v>
      </c>
      <c r="K58" s="47">
        <v>0</v>
      </c>
      <c r="L58" s="42">
        <v>0</v>
      </c>
      <c r="M58" s="40">
        <v>0.60354902872496041</v>
      </c>
      <c r="N58" s="38">
        <v>0</v>
      </c>
      <c r="O58" s="43">
        <v>13.21002279810067</v>
      </c>
      <c r="P58" s="102">
        <v>-0.14037424754452116</v>
      </c>
    </row>
    <row r="59" spans="1:16" x14ac:dyDescent="0.25">
      <c r="A59" s="2" t="s">
        <v>112</v>
      </c>
      <c r="B59" s="2" t="s">
        <v>111</v>
      </c>
      <c r="C59" s="2">
        <v>63.726380693784002</v>
      </c>
      <c r="D59" s="46">
        <v>66.793087999999997</v>
      </c>
      <c r="E59" s="46">
        <v>2.0591609634544974</v>
      </c>
      <c r="F59" s="46">
        <v>0</v>
      </c>
      <c r="G59" s="45">
        <v>132.57862965723851</v>
      </c>
      <c r="H59" s="38">
        <v>41.915736578775999</v>
      </c>
      <c r="I59" s="40">
        <v>71.591660020802408</v>
      </c>
      <c r="J59" s="44">
        <v>5.7970157674065081</v>
      </c>
      <c r="K59" s="47">
        <v>0</v>
      </c>
      <c r="L59" s="42">
        <v>5.4337939999999998</v>
      </c>
      <c r="M59" s="40">
        <v>1.6140124301373433</v>
      </c>
      <c r="N59" s="38">
        <v>0</v>
      </c>
      <c r="O59" s="43">
        <v>126.35221879712226</v>
      </c>
      <c r="P59" s="102">
        <v>-4.69639102185146E-2</v>
      </c>
    </row>
    <row r="60" spans="1:16" x14ac:dyDescent="0.25">
      <c r="A60" s="2" t="s">
        <v>114</v>
      </c>
      <c r="B60" s="2" t="s">
        <v>113</v>
      </c>
      <c r="C60" s="2">
        <v>73.510776177617998</v>
      </c>
      <c r="D60" s="46">
        <v>72.990543000000002</v>
      </c>
      <c r="E60" s="46">
        <v>3.895854671160889</v>
      </c>
      <c r="F60" s="46">
        <v>0</v>
      </c>
      <c r="G60" s="45">
        <v>150.39717384877889</v>
      </c>
      <c r="H60" s="38">
        <v>49.051137255957002</v>
      </c>
      <c r="I60" s="40">
        <v>82.650303262017673</v>
      </c>
      <c r="J60" s="44">
        <v>6.6924710371519032</v>
      </c>
      <c r="K60" s="47">
        <v>0</v>
      </c>
      <c r="L60" s="42">
        <v>5.9675370000000001</v>
      </c>
      <c r="M60" s="40">
        <v>2.5522053640673072</v>
      </c>
      <c r="N60" s="38">
        <v>0</v>
      </c>
      <c r="O60" s="43">
        <v>146.91365391919388</v>
      </c>
      <c r="P60" s="102">
        <v>-2.3162136896851655E-2</v>
      </c>
    </row>
    <row r="61" spans="1:16" x14ac:dyDescent="0.25">
      <c r="A61" s="2" t="s">
        <v>116</v>
      </c>
      <c r="B61" s="2" t="s">
        <v>115</v>
      </c>
      <c r="C61" s="2">
        <v>6.8903019371279992</v>
      </c>
      <c r="D61" s="46">
        <v>7.0604909999999999</v>
      </c>
      <c r="E61" s="46">
        <v>4.9757643716608175</v>
      </c>
      <c r="F61" s="46">
        <v>0</v>
      </c>
      <c r="G61" s="45">
        <v>18.926557308788816</v>
      </c>
      <c r="H61" s="38">
        <v>4.2110137577110001</v>
      </c>
      <c r="I61" s="40">
        <v>8.5274459354707073</v>
      </c>
      <c r="J61" s="44">
        <v>0</v>
      </c>
      <c r="K61" s="47">
        <v>0</v>
      </c>
      <c r="L61" s="42">
        <v>0</v>
      </c>
      <c r="M61" s="40">
        <v>3.8379480060820264</v>
      </c>
      <c r="N61" s="38">
        <v>0</v>
      </c>
      <c r="O61" s="43">
        <v>16.576407699263733</v>
      </c>
      <c r="P61" s="102">
        <v>-0.12417205998862549</v>
      </c>
    </row>
    <row r="62" spans="1:16" x14ac:dyDescent="0.25">
      <c r="A62" s="2" t="s">
        <v>118</v>
      </c>
      <c r="B62" s="2" t="s">
        <v>117</v>
      </c>
      <c r="C62" s="2">
        <v>116.15936674375601</v>
      </c>
      <c r="D62" s="46">
        <v>244.39860300000001</v>
      </c>
      <c r="E62" s="46">
        <v>4.4144986896803573</v>
      </c>
      <c r="F62" s="46">
        <v>0</v>
      </c>
      <c r="G62" s="45">
        <v>364.97246843343635</v>
      </c>
      <c r="H62" s="38">
        <v>57.661153094949</v>
      </c>
      <c r="I62" s="40">
        <v>282.14007110195081</v>
      </c>
      <c r="J62" s="44">
        <v>22.845823666052102</v>
      </c>
      <c r="K62" s="47">
        <v>0</v>
      </c>
      <c r="L62" s="42">
        <v>9.1273789999999995</v>
      </c>
      <c r="M62" s="40">
        <v>3.2094164442522133</v>
      </c>
      <c r="N62" s="38">
        <v>0</v>
      </c>
      <c r="O62" s="43">
        <v>374.9838433072041</v>
      </c>
      <c r="P62" s="102">
        <v>2.7430493364990965E-2</v>
      </c>
    </row>
    <row r="63" spans="1:16" x14ac:dyDescent="0.25">
      <c r="A63" s="2" t="s">
        <v>120</v>
      </c>
      <c r="B63" s="2" t="s">
        <v>119</v>
      </c>
      <c r="C63" s="2">
        <v>11.635485357874</v>
      </c>
      <c r="D63" s="46">
        <v>17.086207000000002</v>
      </c>
      <c r="E63" s="46">
        <v>0</v>
      </c>
      <c r="F63" s="46">
        <v>0</v>
      </c>
      <c r="G63" s="45">
        <v>28.721692357874002</v>
      </c>
      <c r="H63" s="38">
        <v>8.8134508393749993</v>
      </c>
      <c r="I63" s="40">
        <v>19.762007170103189</v>
      </c>
      <c r="J63" s="44">
        <v>0</v>
      </c>
      <c r="K63" s="47">
        <v>0</v>
      </c>
      <c r="L63" s="42">
        <v>0</v>
      </c>
      <c r="M63" s="40">
        <v>0</v>
      </c>
      <c r="N63" s="38">
        <v>0</v>
      </c>
      <c r="O63" s="43">
        <v>28.57545800947819</v>
      </c>
      <c r="P63" s="102">
        <v>-5.0914252048146324E-3</v>
      </c>
    </row>
    <row r="64" spans="1:16" x14ac:dyDescent="0.25">
      <c r="A64" s="2" t="s">
        <v>122</v>
      </c>
      <c r="B64" s="2" t="s">
        <v>121</v>
      </c>
      <c r="C64" s="2">
        <v>154.807254182382</v>
      </c>
      <c r="D64" s="46">
        <v>88.755588000000003</v>
      </c>
      <c r="E64" s="46">
        <v>7.8279792404588733</v>
      </c>
      <c r="F64" s="46">
        <v>0</v>
      </c>
      <c r="G64" s="45">
        <v>251.39082142284087</v>
      </c>
      <c r="H64" s="38">
        <v>113.019419702853</v>
      </c>
      <c r="I64" s="40">
        <v>102.33724221202954</v>
      </c>
      <c r="J64" s="44">
        <v>8.2865882216399758</v>
      </c>
      <c r="K64" s="47">
        <v>0</v>
      </c>
      <c r="L64" s="42">
        <v>9.3923539999999992</v>
      </c>
      <c r="M64" s="40">
        <v>5.7220494086570799</v>
      </c>
      <c r="N64" s="38">
        <v>0</v>
      </c>
      <c r="O64" s="43">
        <v>238.75765354517958</v>
      </c>
      <c r="P64" s="102">
        <v>-5.0253099163124294E-2</v>
      </c>
    </row>
    <row r="65" spans="1:16" x14ac:dyDescent="0.25">
      <c r="A65" s="2" t="s">
        <v>124</v>
      </c>
      <c r="B65" s="2" t="s">
        <v>123</v>
      </c>
      <c r="C65" s="2">
        <v>4.9553498909179998</v>
      </c>
      <c r="D65" s="46">
        <v>5.4061300000000001</v>
      </c>
      <c r="E65" s="46">
        <v>1.2204675817567583</v>
      </c>
      <c r="F65" s="46">
        <v>0</v>
      </c>
      <c r="G65" s="45">
        <v>11.581947472674758</v>
      </c>
      <c r="H65" s="38">
        <v>2.965399160654</v>
      </c>
      <c r="I65" s="40">
        <v>6.1079427691496324</v>
      </c>
      <c r="J65" s="44">
        <v>0</v>
      </c>
      <c r="K65" s="47">
        <v>0</v>
      </c>
      <c r="L65" s="42">
        <v>0</v>
      </c>
      <c r="M65" s="40">
        <v>0.85455270874254152</v>
      </c>
      <c r="N65" s="38">
        <v>0</v>
      </c>
      <c r="O65" s="43">
        <v>9.9278946385461744</v>
      </c>
      <c r="P65" s="102">
        <v>-0.14281301465327687</v>
      </c>
    </row>
    <row r="66" spans="1:16" x14ac:dyDescent="0.25">
      <c r="A66" s="2" t="s">
        <v>126</v>
      </c>
      <c r="B66" s="2" t="s">
        <v>125</v>
      </c>
      <c r="C66" s="2">
        <v>7.4929777654890009</v>
      </c>
      <c r="D66" s="46">
        <v>8.9397500000000001</v>
      </c>
      <c r="E66" s="46">
        <v>3.016516747873343</v>
      </c>
      <c r="F66" s="46">
        <v>0</v>
      </c>
      <c r="G66" s="45">
        <v>19.449244513362345</v>
      </c>
      <c r="H66" s="38">
        <v>4.3370271714200008</v>
      </c>
      <c r="I66" s="40">
        <v>10.012993683805542</v>
      </c>
      <c r="J66" s="44">
        <v>0</v>
      </c>
      <c r="K66" s="47">
        <v>0</v>
      </c>
      <c r="L66" s="42">
        <v>0</v>
      </c>
      <c r="M66" s="40">
        <v>2.008847521205229</v>
      </c>
      <c r="N66" s="38">
        <v>0</v>
      </c>
      <c r="O66" s="43">
        <v>16.35886837643077</v>
      </c>
      <c r="P66" s="102">
        <v>-0.15889440511729763</v>
      </c>
    </row>
    <row r="67" spans="1:16" x14ac:dyDescent="0.25">
      <c r="A67" s="2" t="s">
        <v>128</v>
      </c>
      <c r="B67" s="2" t="s">
        <v>127</v>
      </c>
      <c r="C67" s="2">
        <v>5.4956739811490003</v>
      </c>
      <c r="D67" s="46">
        <v>6.1096529999999998</v>
      </c>
      <c r="E67" s="46">
        <v>1.7111772575409039</v>
      </c>
      <c r="F67" s="46">
        <v>3.5158009679806361E-2</v>
      </c>
      <c r="G67" s="45">
        <v>13.35166224836971</v>
      </c>
      <c r="H67" s="38">
        <v>3.2668389938480002</v>
      </c>
      <c r="I67" s="40">
        <v>6.8834817915639963</v>
      </c>
      <c r="J67" s="44">
        <v>0</v>
      </c>
      <c r="K67" s="47">
        <v>0</v>
      </c>
      <c r="L67" s="42">
        <v>0</v>
      </c>
      <c r="M67" s="40">
        <v>1.3262588074426613</v>
      </c>
      <c r="N67" s="38">
        <v>0.14743681478628476</v>
      </c>
      <c r="O67" s="43">
        <v>11.624016407640942</v>
      </c>
      <c r="P67" s="102">
        <v>-0.12939556203496083</v>
      </c>
    </row>
    <row r="68" spans="1:16" x14ac:dyDescent="0.25">
      <c r="A68" s="2" t="s">
        <v>130</v>
      </c>
      <c r="B68" s="2" t="s">
        <v>129</v>
      </c>
      <c r="C68" s="2">
        <v>3.7711252676019997</v>
      </c>
      <c r="D68" s="46">
        <v>6.862114</v>
      </c>
      <c r="E68" s="46">
        <v>0.82716750872052081</v>
      </c>
      <c r="F68" s="46">
        <v>0</v>
      </c>
      <c r="G68" s="45">
        <v>11.460406776322522</v>
      </c>
      <c r="H68" s="38">
        <v>1.728982401099</v>
      </c>
      <c r="I68" s="40">
        <v>8.0215438220736281</v>
      </c>
      <c r="J68" s="44">
        <v>0</v>
      </c>
      <c r="K68" s="47">
        <v>0</v>
      </c>
      <c r="L68" s="42">
        <v>0</v>
      </c>
      <c r="M68" s="40">
        <v>0.71280798262323153</v>
      </c>
      <c r="N68" s="38">
        <v>0</v>
      </c>
      <c r="O68" s="43">
        <v>10.46333420579586</v>
      </c>
      <c r="P68" s="102">
        <v>-8.7001499160277426E-2</v>
      </c>
    </row>
    <row r="69" spans="1:16" x14ac:dyDescent="0.25">
      <c r="A69" s="2" t="s">
        <v>132</v>
      </c>
      <c r="B69" s="2" t="s">
        <v>131</v>
      </c>
      <c r="C69" s="2">
        <v>61.735416174487</v>
      </c>
      <c r="D69" s="46">
        <v>122.187555</v>
      </c>
      <c r="E69" s="46">
        <v>9.1666035083096187</v>
      </c>
      <c r="F69" s="46">
        <v>0</v>
      </c>
      <c r="G69" s="45">
        <v>193.08957468279661</v>
      </c>
      <c r="H69" s="38">
        <v>30.615482302351001</v>
      </c>
      <c r="I69" s="40">
        <v>139.56866621300713</v>
      </c>
      <c r="J69" s="44">
        <v>11.301340944428503</v>
      </c>
      <c r="K69" s="47">
        <v>0</v>
      </c>
      <c r="L69" s="42">
        <v>0.61863000000000001</v>
      </c>
      <c r="M69" s="40">
        <v>7.1081157885703909</v>
      </c>
      <c r="N69" s="38">
        <v>0</v>
      </c>
      <c r="O69" s="43">
        <v>189.21223524835705</v>
      </c>
      <c r="P69" s="102">
        <v>-2.0080521907043257E-2</v>
      </c>
    </row>
    <row r="70" spans="1:16" x14ac:dyDescent="0.25">
      <c r="A70" s="2" t="s">
        <v>134</v>
      </c>
      <c r="B70" s="2" t="s">
        <v>133</v>
      </c>
      <c r="C70" s="2">
        <v>7.0113258351760006</v>
      </c>
      <c r="D70" s="46">
        <v>6.4772809999999996</v>
      </c>
      <c r="E70" s="46">
        <v>3.7878066195952336</v>
      </c>
      <c r="F70" s="46">
        <v>0</v>
      </c>
      <c r="G70" s="45">
        <v>17.276413454771234</v>
      </c>
      <c r="H70" s="38">
        <v>4.4208017686830008</v>
      </c>
      <c r="I70" s="40">
        <v>7.5295541875579319</v>
      </c>
      <c r="J70" s="44">
        <v>0</v>
      </c>
      <c r="K70" s="47">
        <v>0.629537057693348</v>
      </c>
      <c r="L70" s="42">
        <v>0</v>
      </c>
      <c r="M70" s="40">
        <v>2.7273657246404923</v>
      </c>
      <c r="N70" s="38">
        <v>0</v>
      </c>
      <c r="O70" s="43">
        <v>15.307258738574774</v>
      </c>
      <c r="P70" s="102">
        <v>-0.11397936969681852</v>
      </c>
    </row>
    <row r="71" spans="1:16" x14ac:dyDescent="0.25">
      <c r="A71" s="2" t="s">
        <v>136</v>
      </c>
      <c r="B71" s="2" t="s">
        <v>135</v>
      </c>
      <c r="C71" s="2">
        <v>5.5460685021699998</v>
      </c>
      <c r="D71" s="46">
        <v>10.849743999999999</v>
      </c>
      <c r="E71" s="46">
        <v>1.6405971186800379</v>
      </c>
      <c r="F71" s="46">
        <v>0</v>
      </c>
      <c r="G71" s="45">
        <v>18.036409620850037</v>
      </c>
      <c r="H71" s="38">
        <v>2.397207586021</v>
      </c>
      <c r="I71" s="40">
        <v>12.41953097485127</v>
      </c>
      <c r="J71" s="44">
        <v>0</v>
      </c>
      <c r="K71" s="47">
        <v>0</v>
      </c>
      <c r="L71" s="42">
        <v>0</v>
      </c>
      <c r="M71" s="40">
        <v>1.4258114052622854</v>
      </c>
      <c r="N71" s="38">
        <v>0</v>
      </c>
      <c r="O71" s="43">
        <v>16.242549966134554</v>
      </c>
      <c r="P71" s="102">
        <v>-9.9457690994209091E-2</v>
      </c>
    </row>
    <row r="72" spans="1:16" x14ac:dyDescent="0.25">
      <c r="A72" s="2" t="s">
        <v>138</v>
      </c>
      <c r="B72" s="2" t="s">
        <v>137</v>
      </c>
      <c r="C72" s="2">
        <v>4.772267364717</v>
      </c>
      <c r="D72" s="46">
        <v>7.4449620000000003</v>
      </c>
      <c r="E72" s="46">
        <v>1.6141554971261176</v>
      </c>
      <c r="F72" s="46">
        <v>0</v>
      </c>
      <c r="G72" s="45">
        <v>13.831384861843118</v>
      </c>
      <c r="H72" s="38">
        <v>2.4259148405520001</v>
      </c>
      <c r="I72" s="40">
        <v>8.5552965659070956</v>
      </c>
      <c r="J72" s="44">
        <v>0</v>
      </c>
      <c r="K72" s="47">
        <v>0</v>
      </c>
      <c r="L72" s="42">
        <v>0</v>
      </c>
      <c r="M72" s="40">
        <v>1.3081447907371133</v>
      </c>
      <c r="N72" s="38">
        <v>0</v>
      </c>
      <c r="O72" s="43">
        <v>12.289356197196209</v>
      </c>
      <c r="P72" s="102">
        <v>-0.11148765507212005</v>
      </c>
    </row>
    <row r="73" spans="1:16" x14ac:dyDescent="0.25">
      <c r="A73" s="2" t="s">
        <v>140</v>
      </c>
      <c r="B73" s="2" t="s">
        <v>139</v>
      </c>
      <c r="C73" s="2">
        <v>6.2439539704460003</v>
      </c>
      <c r="D73" s="46">
        <v>5.9592460000000003</v>
      </c>
      <c r="E73" s="46">
        <v>2.723655499210067</v>
      </c>
      <c r="F73" s="46">
        <v>0</v>
      </c>
      <c r="G73" s="45">
        <v>14.926855469656068</v>
      </c>
      <c r="H73" s="38">
        <v>3.900295830064</v>
      </c>
      <c r="I73" s="40">
        <v>6.8274522585652937</v>
      </c>
      <c r="J73" s="44">
        <v>0</v>
      </c>
      <c r="K73" s="47">
        <v>0.57391639298488417</v>
      </c>
      <c r="L73" s="42">
        <v>0</v>
      </c>
      <c r="M73" s="40">
        <v>2.339020891050418</v>
      </c>
      <c r="N73" s="38">
        <v>0</v>
      </c>
      <c r="O73" s="43">
        <v>13.640685372664596</v>
      </c>
      <c r="P73" s="102">
        <v>-8.6164838911052158E-2</v>
      </c>
    </row>
    <row r="74" spans="1:16" x14ac:dyDescent="0.25">
      <c r="A74" s="2" t="s">
        <v>142</v>
      </c>
      <c r="B74" s="2" t="s">
        <v>141</v>
      </c>
      <c r="C74" s="2">
        <v>81.730067203554995</v>
      </c>
      <c r="D74" s="46">
        <v>168.784797</v>
      </c>
      <c r="E74" s="46">
        <v>6.6654324032555516</v>
      </c>
      <c r="F74" s="46">
        <v>0</v>
      </c>
      <c r="G74" s="45">
        <v>257.18029660681054</v>
      </c>
      <c r="H74" s="38">
        <v>39.561671592296996</v>
      </c>
      <c r="I74" s="40">
        <v>185.27044668356643</v>
      </c>
      <c r="J74" s="44">
        <v>15.001966714377135</v>
      </c>
      <c r="K74" s="47">
        <v>0</v>
      </c>
      <c r="L74" s="42">
        <v>4.9568690000000002</v>
      </c>
      <c r="M74" s="40">
        <v>5.6354128444707481</v>
      </c>
      <c r="N74" s="38">
        <v>0</v>
      </c>
      <c r="O74" s="43">
        <v>250.4263668347113</v>
      </c>
      <c r="P74" s="102">
        <v>-2.6261458833391774E-2</v>
      </c>
    </row>
    <row r="75" spans="1:16" x14ac:dyDescent="0.25">
      <c r="A75" s="2" t="s">
        <v>144</v>
      </c>
      <c r="B75" s="2" t="s">
        <v>143</v>
      </c>
      <c r="C75" s="2">
        <v>17.436917397790999</v>
      </c>
      <c r="D75" s="46">
        <v>24.512646</v>
      </c>
      <c r="E75" s="46">
        <v>0</v>
      </c>
      <c r="F75" s="46">
        <v>0</v>
      </c>
      <c r="G75" s="45">
        <v>41.949563397790996</v>
      </c>
      <c r="H75" s="38">
        <v>13.315185486261999</v>
      </c>
      <c r="I75" s="40">
        <v>27.565845285319472</v>
      </c>
      <c r="J75" s="44">
        <v>0</v>
      </c>
      <c r="K75" s="47">
        <v>0</v>
      </c>
      <c r="L75" s="42">
        <v>0</v>
      </c>
      <c r="M75" s="40">
        <v>0</v>
      </c>
      <c r="N75" s="38">
        <v>0</v>
      </c>
      <c r="O75" s="43">
        <v>40.881030771581472</v>
      </c>
      <c r="P75" s="102">
        <v>-2.547184141291425E-2</v>
      </c>
    </row>
    <row r="76" spans="1:16" x14ac:dyDescent="0.25">
      <c r="A76" s="2" t="s">
        <v>146</v>
      </c>
      <c r="B76" s="2" t="s">
        <v>145</v>
      </c>
      <c r="C76" s="2">
        <v>95.876268306915989</v>
      </c>
      <c r="D76" s="46">
        <v>143.93393499999999</v>
      </c>
      <c r="E76" s="46">
        <v>5.5803489145201981</v>
      </c>
      <c r="F76" s="46">
        <v>0</v>
      </c>
      <c r="G76" s="45">
        <v>245.39055222143617</v>
      </c>
      <c r="H76" s="38">
        <v>55.784736469932</v>
      </c>
      <c r="I76" s="40">
        <v>163.1591115387823</v>
      </c>
      <c r="J76" s="44">
        <v>13.211538074568004</v>
      </c>
      <c r="K76" s="47">
        <v>0</v>
      </c>
      <c r="L76" s="42">
        <v>6.970961</v>
      </c>
      <c r="M76" s="40">
        <v>4.9618689647152001</v>
      </c>
      <c r="N76" s="38">
        <v>0</v>
      </c>
      <c r="O76" s="43">
        <v>244.08821604799749</v>
      </c>
      <c r="P76" s="102">
        <v>-5.3071976962807835E-3</v>
      </c>
    </row>
    <row r="77" spans="1:16" x14ac:dyDescent="0.25">
      <c r="A77" s="2" t="s">
        <v>148</v>
      </c>
      <c r="B77" s="2" t="s">
        <v>147</v>
      </c>
      <c r="C77" s="2">
        <v>5.6341410100780003</v>
      </c>
      <c r="D77" s="46">
        <v>4.0252720000000002</v>
      </c>
      <c r="E77" s="46">
        <v>0.61621812082300786</v>
      </c>
      <c r="F77" s="46">
        <v>0</v>
      </c>
      <c r="G77" s="45">
        <v>10.27563113090101</v>
      </c>
      <c r="H77" s="38">
        <v>3.7790241565310003</v>
      </c>
      <c r="I77" s="40">
        <v>4.5162099822564121</v>
      </c>
      <c r="J77" s="44">
        <v>0</v>
      </c>
      <c r="K77" s="47">
        <v>0.13404915353240185</v>
      </c>
      <c r="L77" s="42">
        <v>0</v>
      </c>
      <c r="M77" s="40">
        <v>0.55121646639960364</v>
      </c>
      <c r="N77" s="38">
        <v>0</v>
      </c>
      <c r="O77" s="43">
        <v>8.980499758719418</v>
      </c>
      <c r="P77" s="102">
        <v>-0.12603910705658322</v>
      </c>
    </row>
    <row r="78" spans="1:16" x14ac:dyDescent="0.25">
      <c r="A78" s="2" t="s">
        <v>150</v>
      </c>
      <c r="B78" s="2" t="s">
        <v>149</v>
      </c>
      <c r="C78" s="2">
        <v>3.6842421631290003</v>
      </c>
      <c r="D78" s="46">
        <v>7.1114959999999998</v>
      </c>
      <c r="E78" s="46">
        <v>2.6584642344739819</v>
      </c>
      <c r="F78" s="46">
        <v>3.6179876499741845E-2</v>
      </c>
      <c r="G78" s="45">
        <v>13.490382274102723</v>
      </c>
      <c r="H78" s="38">
        <v>1.6108909365049999</v>
      </c>
      <c r="I78" s="40">
        <v>8.0264982309774862</v>
      </c>
      <c r="J78" s="44">
        <v>0</v>
      </c>
      <c r="K78" s="47">
        <v>0.42544431210198819</v>
      </c>
      <c r="L78" s="42">
        <v>0</v>
      </c>
      <c r="M78" s="40">
        <v>2.2247447254197605</v>
      </c>
      <c r="N78" s="38">
        <v>0.1517220627408529</v>
      </c>
      <c r="O78" s="43">
        <v>12.439300267745086</v>
      </c>
      <c r="P78" s="102">
        <v>-7.7913433807979104E-2</v>
      </c>
    </row>
    <row r="79" spans="1:16" x14ac:dyDescent="0.25">
      <c r="A79" s="2" t="s">
        <v>152</v>
      </c>
      <c r="B79" s="2" t="s">
        <v>151</v>
      </c>
      <c r="C79" s="2">
        <v>2.4814257185889996</v>
      </c>
      <c r="D79" s="46">
        <v>7.145435</v>
      </c>
      <c r="E79" s="46">
        <v>0.73888792866684039</v>
      </c>
      <c r="F79" s="46">
        <v>0</v>
      </c>
      <c r="G79" s="45">
        <v>10.365748647255842</v>
      </c>
      <c r="H79" s="38">
        <v>0.63256062221400011</v>
      </c>
      <c r="I79" s="40">
        <v>8.2192523187027557</v>
      </c>
      <c r="J79" s="44">
        <v>0</v>
      </c>
      <c r="K79" s="47">
        <v>0</v>
      </c>
      <c r="L79" s="42">
        <v>0</v>
      </c>
      <c r="M79" s="40">
        <v>0.63644355648167505</v>
      </c>
      <c r="N79" s="38">
        <v>0</v>
      </c>
      <c r="O79" s="43">
        <v>9.4882564973984298</v>
      </c>
      <c r="P79" s="102">
        <v>-8.4653041446235852E-2</v>
      </c>
    </row>
    <row r="80" spans="1:16" x14ac:dyDescent="0.25">
      <c r="A80" s="2" t="s">
        <v>154</v>
      </c>
      <c r="B80" s="2" t="s">
        <v>153</v>
      </c>
      <c r="C80" s="2">
        <v>4.8705023211510001</v>
      </c>
      <c r="D80" s="46">
        <v>6.1213930000000003</v>
      </c>
      <c r="E80" s="46">
        <v>3.3878133879801813</v>
      </c>
      <c r="F80" s="46">
        <v>0</v>
      </c>
      <c r="G80" s="45">
        <v>14.379708709131181</v>
      </c>
      <c r="H80" s="38">
        <v>2.7594785724590003</v>
      </c>
      <c r="I80" s="40">
        <v>7.2826286408828409</v>
      </c>
      <c r="J80" s="44">
        <v>0</v>
      </c>
      <c r="K80" s="47">
        <v>0</v>
      </c>
      <c r="L80" s="42">
        <v>0</v>
      </c>
      <c r="M80" s="40">
        <v>2.7040485678232233</v>
      </c>
      <c r="N80" s="38">
        <v>0</v>
      </c>
      <c r="O80" s="43">
        <v>12.746155781165065</v>
      </c>
      <c r="P80" s="102">
        <v>-0.11360125305798459</v>
      </c>
    </row>
    <row r="81" spans="1:16" x14ac:dyDescent="0.25">
      <c r="A81" s="2" t="s">
        <v>156</v>
      </c>
      <c r="B81" s="2" t="s">
        <v>155</v>
      </c>
      <c r="C81" s="2">
        <v>1.603951407439</v>
      </c>
      <c r="D81" s="46">
        <v>3.5615199999999998</v>
      </c>
      <c r="E81" s="46">
        <v>0.64621945637140854</v>
      </c>
      <c r="F81" s="46">
        <v>0</v>
      </c>
      <c r="G81" s="45">
        <v>5.8116908638104086</v>
      </c>
      <c r="H81" s="38">
        <v>0.61190840705599991</v>
      </c>
      <c r="I81" s="40">
        <v>3.9795123961660361</v>
      </c>
      <c r="J81" s="44">
        <v>0</v>
      </c>
      <c r="K81" s="47">
        <v>0</v>
      </c>
      <c r="L81" s="42">
        <v>0</v>
      </c>
      <c r="M81" s="40">
        <v>0.5098571762545212</v>
      </c>
      <c r="N81" s="38">
        <v>0</v>
      </c>
      <c r="O81" s="43">
        <v>5.1012779794765573</v>
      </c>
      <c r="P81" s="102">
        <v>-0.12223858787080638</v>
      </c>
    </row>
    <row r="82" spans="1:16" x14ac:dyDescent="0.25">
      <c r="A82" s="2" t="s">
        <v>158</v>
      </c>
      <c r="B82" s="2" t="s">
        <v>157</v>
      </c>
      <c r="C82" s="2">
        <v>27.920939980505</v>
      </c>
      <c r="D82" s="46">
        <v>5.0129509099999998</v>
      </c>
      <c r="E82" s="46">
        <v>1.3650693303769561</v>
      </c>
      <c r="F82" s="46">
        <v>0</v>
      </c>
      <c r="G82" s="45">
        <v>34.298960220881952</v>
      </c>
      <c r="H82" s="38">
        <v>22.706982641217003</v>
      </c>
      <c r="I82" s="40">
        <v>5.8613018081052406</v>
      </c>
      <c r="J82" s="44">
        <v>0.474609179187092</v>
      </c>
      <c r="K82" s="47">
        <v>0</v>
      </c>
      <c r="L82" s="42">
        <v>0.19661699999999999</v>
      </c>
      <c r="M82" s="40">
        <v>1.0694957470626549</v>
      </c>
      <c r="N82" s="38">
        <v>0</v>
      </c>
      <c r="O82" s="43">
        <v>30.30900637557199</v>
      </c>
      <c r="P82" s="102">
        <v>-0.11632871141326295</v>
      </c>
    </row>
    <row r="83" spans="1:16" x14ac:dyDescent="0.25">
      <c r="A83" s="2" t="s">
        <v>160</v>
      </c>
      <c r="B83" s="2" t="s">
        <v>159</v>
      </c>
      <c r="C83" s="2">
        <v>17.200032279548999</v>
      </c>
      <c r="D83" s="46">
        <v>10.040533999999999</v>
      </c>
      <c r="E83" s="46">
        <v>0</v>
      </c>
      <c r="F83" s="46">
        <v>0</v>
      </c>
      <c r="G83" s="45">
        <v>27.240566279549</v>
      </c>
      <c r="H83" s="38">
        <v>14.523525011575</v>
      </c>
      <c r="I83" s="40">
        <v>11.657525267966534</v>
      </c>
      <c r="J83" s="44">
        <v>0</v>
      </c>
      <c r="K83" s="47">
        <v>0</v>
      </c>
      <c r="L83" s="42">
        <v>0</v>
      </c>
      <c r="M83" s="40">
        <v>0</v>
      </c>
      <c r="N83" s="38">
        <v>0</v>
      </c>
      <c r="O83" s="43">
        <v>26.181050279541534</v>
      </c>
      <c r="P83" s="102">
        <v>-3.8894786148513501E-2</v>
      </c>
    </row>
    <row r="84" spans="1:16" x14ac:dyDescent="0.25">
      <c r="A84" s="2" t="s">
        <v>162</v>
      </c>
      <c r="B84" s="2" t="s">
        <v>161</v>
      </c>
      <c r="C84" s="2">
        <v>7.2386638535990002</v>
      </c>
      <c r="D84" s="46">
        <v>10.4345</v>
      </c>
      <c r="E84" s="46">
        <v>4.6239809483990566</v>
      </c>
      <c r="F84" s="46">
        <v>0</v>
      </c>
      <c r="G84" s="45">
        <v>22.297144801998058</v>
      </c>
      <c r="H84" s="38">
        <v>3.8444840948390002</v>
      </c>
      <c r="I84" s="40">
        <v>12.984267076215943</v>
      </c>
      <c r="J84" s="44">
        <v>0</v>
      </c>
      <c r="K84" s="47">
        <v>0</v>
      </c>
      <c r="L84" s="42">
        <v>0</v>
      </c>
      <c r="M84" s="40">
        <v>3.4685735180484514</v>
      </c>
      <c r="N84" s="38">
        <v>0</v>
      </c>
      <c r="O84" s="43">
        <v>20.297324689103394</v>
      </c>
      <c r="P84" s="102">
        <v>-8.9689515435871378E-2</v>
      </c>
    </row>
    <row r="85" spans="1:16" x14ac:dyDescent="0.25">
      <c r="A85" s="2" t="s">
        <v>164</v>
      </c>
      <c r="B85" s="2" t="s">
        <v>163</v>
      </c>
      <c r="C85" s="2">
        <v>4.0434530498200001</v>
      </c>
      <c r="D85" s="46">
        <v>3.7892709999999998</v>
      </c>
      <c r="E85" s="46">
        <v>0.6160365161765311</v>
      </c>
      <c r="F85" s="46">
        <v>9.2587965535105652E-3</v>
      </c>
      <c r="G85" s="45">
        <v>8.4580193625500399</v>
      </c>
      <c r="H85" s="38">
        <v>2.5391568385649999</v>
      </c>
      <c r="I85" s="40">
        <v>4.1897539409087301</v>
      </c>
      <c r="J85" s="44">
        <v>0</v>
      </c>
      <c r="K85" s="47">
        <v>0</v>
      </c>
      <c r="L85" s="42">
        <v>0</v>
      </c>
      <c r="M85" s="40">
        <v>0.42367134029161196</v>
      </c>
      <c r="N85" s="38">
        <v>3.8827211353431396E-2</v>
      </c>
      <c r="O85" s="43">
        <v>7.1914093311187735</v>
      </c>
      <c r="P85" s="102">
        <v>-0.14975255755969227</v>
      </c>
    </row>
    <row r="86" spans="1:16" x14ac:dyDescent="0.25">
      <c r="A86" s="2" t="s">
        <v>166</v>
      </c>
      <c r="B86" s="2" t="s">
        <v>165</v>
      </c>
      <c r="C86" s="2">
        <v>3.4576878057069997</v>
      </c>
      <c r="D86" s="46">
        <v>3.069766</v>
      </c>
      <c r="E86" s="46">
        <v>2.6540729198843911</v>
      </c>
      <c r="F86" s="46">
        <v>0</v>
      </c>
      <c r="G86" s="45">
        <v>9.1815267255913895</v>
      </c>
      <c r="H86" s="38">
        <v>2.2040723372430002</v>
      </c>
      <c r="I86" s="40">
        <v>3.8104287943105515</v>
      </c>
      <c r="J86" s="44">
        <v>0</v>
      </c>
      <c r="K86" s="47">
        <v>0</v>
      </c>
      <c r="L86" s="42">
        <v>0</v>
      </c>
      <c r="M86" s="40">
        <v>1.9034210174956707</v>
      </c>
      <c r="N86" s="38">
        <v>0</v>
      </c>
      <c r="O86" s="43">
        <v>7.9179221490492218</v>
      </c>
      <c r="P86" s="102">
        <v>-0.13762466900196035</v>
      </c>
    </row>
    <row r="87" spans="1:16" x14ac:dyDescent="0.25">
      <c r="A87" s="2" t="s">
        <v>168</v>
      </c>
      <c r="B87" s="2" t="s">
        <v>167</v>
      </c>
      <c r="C87" s="2">
        <v>194.76652004198701</v>
      </c>
      <c r="D87" s="46">
        <v>232.704667</v>
      </c>
      <c r="E87" s="46">
        <v>16.487725542567691</v>
      </c>
      <c r="F87" s="46">
        <v>0.75453216854819272</v>
      </c>
      <c r="G87" s="45">
        <v>444.71344475310292</v>
      </c>
      <c r="H87" s="38">
        <v>125.69798187926</v>
      </c>
      <c r="I87" s="40">
        <v>265.67974670882995</v>
      </c>
      <c r="J87" s="44">
        <v>21.512976236395865</v>
      </c>
      <c r="K87" s="47">
        <v>0</v>
      </c>
      <c r="L87" s="42">
        <v>16.903435999999999</v>
      </c>
      <c r="M87" s="40">
        <v>12.01092691802361</v>
      </c>
      <c r="N87" s="38">
        <v>3.164167158427905</v>
      </c>
      <c r="O87" s="43">
        <v>444.96923490093735</v>
      </c>
      <c r="P87" s="102">
        <v>5.7517970471174349E-4</v>
      </c>
    </row>
    <row r="88" spans="1:16" x14ac:dyDescent="0.25">
      <c r="A88" s="2" t="s">
        <v>170</v>
      </c>
      <c r="B88" s="2" t="s">
        <v>169</v>
      </c>
      <c r="C88" s="2">
        <v>3.1538084863669997</v>
      </c>
      <c r="D88" s="46">
        <v>4.7084239999999999</v>
      </c>
      <c r="E88" s="46">
        <v>2.5704749614691598</v>
      </c>
      <c r="F88" s="46">
        <v>0.11528048568824381</v>
      </c>
      <c r="G88" s="45">
        <v>10.547987933524404</v>
      </c>
      <c r="H88" s="38">
        <v>1.6438450986599999</v>
      </c>
      <c r="I88" s="40">
        <v>5.3438053852726197</v>
      </c>
      <c r="J88" s="44">
        <v>0</v>
      </c>
      <c r="K88" s="47">
        <v>0.43067694740884704</v>
      </c>
      <c r="L88" s="42">
        <v>0</v>
      </c>
      <c r="M88" s="40">
        <v>1.9726238785907946</v>
      </c>
      <c r="N88" s="38">
        <v>0.48343429482166766</v>
      </c>
      <c r="O88" s="43">
        <v>9.8743856047539289</v>
      </c>
      <c r="P88" s="102">
        <v>-6.3860741310632463E-2</v>
      </c>
    </row>
    <row r="89" spans="1:16" x14ac:dyDescent="0.25">
      <c r="A89" s="2" t="s">
        <v>172</v>
      </c>
      <c r="B89" s="2" t="s">
        <v>171</v>
      </c>
      <c r="C89" s="2">
        <v>137.25496759816002</v>
      </c>
      <c r="D89" s="46">
        <v>102.166191</v>
      </c>
      <c r="E89" s="46">
        <v>7.324038639330694</v>
      </c>
      <c r="F89" s="46">
        <v>0</v>
      </c>
      <c r="G89" s="45">
        <v>246.74519723749071</v>
      </c>
      <c r="H89" s="38">
        <v>97.280737985781016</v>
      </c>
      <c r="I89" s="40">
        <v>120.37134358396555</v>
      </c>
      <c r="J89" s="44">
        <v>9.7468696283533127</v>
      </c>
      <c r="K89" s="47">
        <v>0</v>
      </c>
      <c r="L89" s="42">
        <v>11.579316</v>
      </c>
      <c r="M89" s="40">
        <v>5.8124675576086862</v>
      </c>
      <c r="N89" s="38">
        <v>0</v>
      </c>
      <c r="O89" s="43">
        <v>244.79073475570857</v>
      </c>
      <c r="P89" s="102">
        <v>-7.9209747693730643E-3</v>
      </c>
    </row>
    <row r="90" spans="1:16" x14ac:dyDescent="0.25">
      <c r="A90" s="2" t="s">
        <v>174</v>
      </c>
      <c r="B90" s="2" t="s">
        <v>173</v>
      </c>
      <c r="C90" s="2">
        <v>2.4785185661610001</v>
      </c>
      <c r="D90" s="46">
        <v>3.2522700000000002</v>
      </c>
      <c r="E90" s="46">
        <v>0.79841236228923762</v>
      </c>
      <c r="F90" s="46">
        <v>5.3563823296922587E-2</v>
      </c>
      <c r="G90" s="45">
        <v>6.5827647517471606</v>
      </c>
      <c r="H90" s="38">
        <v>1.377904849561</v>
      </c>
      <c r="I90" s="40">
        <v>3.6898799297395559</v>
      </c>
      <c r="J90" s="44">
        <v>0</v>
      </c>
      <c r="K90" s="47">
        <v>0</v>
      </c>
      <c r="L90" s="42">
        <v>0</v>
      </c>
      <c r="M90" s="40">
        <v>0.66048415173002739</v>
      </c>
      <c r="N90" s="38">
        <v>0.22462248479354635</v>
      </c>
      <c r="O90" s="43">
        <v>5.95289141582413</v>
      </c>
      <c r="P90" s="102">
        <v>-9.5685226447725202E-2</v>
      </c>
    </row>
    <row r="91" spans="1:16" x14ac:dyDescent="0.25">
      <c r="A91" s="2" t="s">
        <v>176</v>
      </c>
      <c r="B91" s="2" t="s">
        <v>175</v>
      </c>
      <c r="C91" s="2">
        <v>6.0032132781750001</v>
      </c>
      <c r="D91" s="46">
        <v>6.1415709999999999</v>
      </c>
      <c r="E91" s="46">
        <v>1.57901853583409</v>
      </c>
      <c r="F91" s="46">
        <v>0</v>
      </c>
      <c r="G91" s="45">
        <v>13.723802814009089</v>
      </c>
      <c r="H91" s="38">
        <v>3.6707740322670004</v>
      </c>
      <c r="I91" s="40">
        <v>6.9640058481397231</v>
      </c>
      <c r="J91" s="44">
        <v>0</v>
      </c>
      <c r="K91" s="47">
        <v>0</v>
      </c>
      <c r="L91" s="42">
        <v>0</v>
      </c>
      <c r="M91" s="40">
        <v>1.1374011710541794</v>
      </c>
      <c r="N91" s="38">
        <v>0</v>
      </c>
      <c r="O91" s="43">
        <v>11.772181051460903</v>
      </c>
      <c r="P91" s="102">
        <v>-0.14220706818637721</v>
      </c>
    </row>
    <row r="92" spans="1:16" x14ac:dyDescent="0.25">
      <c r="A92" s="2" t="s">
        <v>178</v>
      </c>
      <c r="B92" s="2" t="s">
        <v>177</v>
      </c>
      <c r="C92" s="2">
        <v>132.015805773198</v>
      </c>
      <c r="D92" s="46">
        <v>133.41312099999999</v>
      </c>
      <c r="E92" s="46">
        <v>9.8679415640197092</v>
      </c>
      <c r="F92" s="46">
        <v>0</v>
      </c>
      <c r="G92" s="45">
        <v>275.29686833721769</v>
      </c>
      <c r="H92" s="38">
        <v>87.309016608606001</v>
      </c>
      <c r="I92" s="40">
        <v>160.16189490631581</v>
      </c>
      <c r="J92" s="44">
        <v>12.968843435671628</v>
      </c>
      <c r="K92" s="47">
        <v>0</v>
      </c>
      <c r="L92" s="42">
        <v>6.3082380000000002</v>
      </c>
      <c r="M92" s="40">
        <v>7.2195625030571451</v>
      </c>
      <c r="N92" s="38">
        <v>0</v>
      </c>
      <c r="O92" s="43">
        <v>273.96755545365056</v>
      </c>
      <c r="P92" s="102">
        <v>-4.8286523983949569E-3</v>
      </c>
    </row>
    <row r="93" spans="1:16" x14ac:dyDescent="0.25">
      <c r="A93" s="2" t="s">
        <v>180</v>
      </c>
      <c r="B93" s="2" t="s">
        <v>179</v>
      </c>
      <c r="C93" s="2">
        <v>161.65496926924197</v>
      </c>
      <c r="D93" s="46">
        <v>192.078315</v>
      </c>
      <c r="E93" s="46">
        <v>1.590072086483906</v>
      </c>
      <c r="F93" s="46">
        <v>1.1110767736111111</v>
      </c>
      <c r="G93" s="45">
        <v>356.43443312933698</v>
      </c>
      <c r="H93" s="38">
        <v>105.843762810264</v>
      </c>
      <c r="I93" s="40">
        <v>213.7609147901415</v>
      </c>
      <c r="J93" s="44">
        <v>17.308935051004855</v>
      </c>
      <c r="K93" s="47">
        <v>0</v>
      </c>
      <c r="L93" s="42">
        <v>17.16743</v>
      </c>
      <c r="M93" s="40">
        <v>1.1469158866890383</v>
      </c>
      <c r="N93" s="38">
        <v>4.6593542119175622</v>
      </c>
      <c r="O93" s="43">
        <v>359.88731275001692</v>
      </c>
      <c r="P93" s="102">
        <v>9.6872784999057979E-3</v>
      </c>
    </row>
    <row r="94" spans="1:16" x14ac:dyDescent="0.25">
      <c r="A94" s="2" t="s">
        <v>182</v>
      </c>
      <c r="B94" s="2" t="s">
        <v>181</v>
      </c>
      <c r="C94" s="2">
        <v>4.8086492223710007</v>
      </c>
      <c r="D94" s="46">
        <v>9.8254975899999994</v>
      </c>
      <c r="E94" s="46">
        <v>2.6196654186730086</v>
      </c>
      <c r="F94" s="46">
        <v>0</v>
      </c>
      <c r="G94" s="45">
        <v>17.253812231044009</v>
      </c>
      <c r="H94" s="38">
        <v>1.9981209717219999</v>
      </c>
      <c r="I94" s="40">
        <v>11.086535251273107</v>
      </c>
      <c r="J94" s="44">
        <v>0</v>
      </c>
      <c r="K94" s="47">
        <v>0</v>
      </c>
      <c r="L94" s="42">
        <v>0</v>
      </c>
      <c r="M94" s="40">
        <v>2.1200232879724408</v>
      </c>
      <c r="N94" s="38">
        <v>0</v>
      </c>
      <c r="O94" s="43">
        <v>15.204679510967548</v>
      </c>
      <c r="P94" s="102">
        <v>-0.11876405588728667</v>
      </c>
    </row>
    <row r="95" spans="1:16" x14ac:dyDescent="0.25">
      <c r="A95" s="2" t="s">
        <v>184</v>
      </c>
      <c r="B95" s="2" t="s">
        <v>183</v>
      </c>
      <c r="C95" s="2">
        <v>39.374648531017996</v>
      </c>
      <c r="D95" s="46">
        <v>39.290999999999997</v>
      </c>
      <c r="E95" s="46">
        <v>1.8803921419575493</v>
      </c>
      <c r="F95" s="46">
        <v>0</v>
      </c>
      <c r="G95" s="45">
        <v>80.546040672975536</v>
      </c>
      <c r="H95" s="38">
        <v>26.266564104726996</v>
      </c>
      <c r="I95" s="40">
        <v>46.247790763371938</v>
      </c>
      <c r="J95" s="44">
        <v>3.7448380465697051</v>
      </c>
      <c r="K95" s="47">
        <v>0</v>
      </c>
      <c r="L95" s="42">
        <v>3.147338</v>
      </c>
      <c r="M95" s="40">
        <v>1.6366600812728278</v>
      </c>
      <c r="N95" s="38">
        <v>0</v>
      </c>
      <c r="O95" s="43">
        <v>81.043190995941472</v>
      </c>
      <c r="P95" s="102">
        <v>6.1722502907922321E-3</v>
      </c>
    </row>
    <row r="96" spans="1:16" x14ac:dyDescent="0.25">
      <c r="A96" s="2" t="s">
        <v>186</v>
      </c>
      <c r="B96" s="2" t="s">
        <v>185</v>
      </c>
      <c r="C96" s="2">
        <v>4.4979445381400005</v>
      </c>
      <c r="D96" s="46">
        <v>5.4130010000000004</v>
      </c>
      <c r="E96" s="46">
        <v>2.6644002973878651</v>
      </c>
      <c r="F96" s="46">
        <v>0</v>
      </c>
      <c r="G96" s="45">
        <v>12.575345835527866</v>
      </c>
      <c r="H96" s="38">
        <v>2.5945201703019998</v>
      </c>
      <c r="I96" s="40">
        <v>6.4580786135831429</v>
      </c>
      <c r="J96" s="44">
        <v>0</v>
      </c>
      <c r="K96" s="47">
        <v>0</v>
      </c>
      <c r="L96" s="42">
        <v>0</v>
      </c>
      <c r="M96" s="40">
        <v>2.1612007030374554</v>
      </c>
      <c r="N96" s="38">
        <v>0</v>
      </c>
      <c r="O96" s="43">
        <v>11.213799486922598</v>
      </c>
      <c r="P96" s="102">
        <v>-0.10827108585424564</v>
      </c>
    </row>
    <row r="97" spans="1:16" x14ac:dyDescent="0.25">
      <c r="A97" s="2" t="s">
        <v>188</v>
      </c>
      <c r="B97" s="2" t="s">
        <v>187</v>
      </c>
      <c r="C97" s="2">
        <v>3.3599139989099998</v>
      </c>
      <c r="D97" s="46">
        <v>3.995994</v>
      </c>
      <c r="E97" s="46">
        <v>1.2313628155126783</v>
      </c>
      <c r="F97" s="46">
        <v>3.553026574595846E-2</v>
      </c>
      <c r="G97" s="45">
        <v>8.622801080168637</v>
      </c>
      <c r="H97" s="38">
        <v>1.9471916225419998</v>
      </c>
      <c r="I97" s="40">
        <v>4.6627345707626686</v>
      </c>
      <c r="J97" s="44">
        <v>0</v>
      </c>
      <c r="K97" s="47">
        <v>0.24604293972385444</v>
      </c>
      <c r="L97" s="42">
        <v>0</v>
      </c>
      <c r="M97" s="40">
        <v>1.050929546335498</v>
      </c>
      <c r="N97" s="38">
        <v>0.14899788861208385</v>
      </c>
      <c r="O97" s="43">
        <v>8.0558965679761041</v>
      </c>
      <c r="P97" s="102">
        <v>-6.5744820844393856E-2</v>
      </c>
    </row>
    <row r="98" spans="1:16" x14ac:dyDescent="0.25">
      <c r="A98" s="2" t="s">
        <v>190</v>
      </c>
      <c r="B98" s="2" t="s">
        <v>189</v>
      </c>
      <c r="C98" s="2">
        <v>98.793539884749009</v>
      </c>
      <c r="D98" s="46">
        <v>75.194685000000007</v>
      </c>
      <c r="E98" s="46">
        <v>3.9430000159667506</v>
      </c>
      <c r="F98" s="46">
        <v>0</v>
      </c>
      <c r="G98" s="45">
        <v>177.93122490071576</v>
      </c>
      <c r="H98" s="38">
        <v>69.749038140898008</v>
      </c>
      <c r="I98" s="40">
        <v>84.883631430196587</v>
      </c>
      <c r="J98" s="44">
        <v>6.8733110763543097</v>
      </c>
      <c r="K98" s="47">
        <v>0</v>
      </c>
      <c r="L98" s="42">
        <v>8.9180510000000002</v>
      </c>
      <c r="M98" s="40">
        <v>2.896937301000746</v>
      </c>
      <c r="N98" s="38">
        <v>0</v>
      </c>
      <c r="O98" s="43">
        <v>173.32096894844966</v>
      </c>
      <c r="P98" s="102">
        <v>-2.5910325491428434E-2</v>
      </c>
    </row>
    <row r="99" spans="1:16" x14ac:dyDescent="0.25">
      <c r="A99" s="2" t="s">
        <v>192</v>
      </c>
      <c r="B99" s="2" t="s">
        <v>191</v>
      </c>
      <c r="C99" s="2">
        <v>200.49706668767001</v>
      </c>
      <c r="D99" s="46">
        <v>262.225596</v>
      </c>
      <c r="E99" s="46">
        <v>2.560358072372269</v>
      </c>
      <c r="F99" s="46">
        <v>0</v>
      </c>
      <c r="G99" s="45">
        <v>465.28302076004223</v>
      </c>
      <c r="H99" s="38">
        <v>125.42328811806901</v>
      </c>
      <c r="I99" s="40">
        <v>295.74623638407729</v>
      </c>
      <c r="J99" s="44">
        <v>23.947560302016498</v>
      </c>
      <c r="K99" s="47">
        <v>0</v>
      </c>
      <c r="L99" s="42">
        <v>25.928388999999999</v>
      </c>
      <c r="M99" s="40">
        <v>1.8864962340927538</v>
      </c>
      <c r="N99" s="38">
        <v>0</v>
      </c>
      <c r="O99" s="43">
        <v>472.93197003825554</v>
      </c>
      <c r="P99" s="102">
        <v>1.6439347530281052E-2</v>
      </c>
    </row>
    <row r="100" spans="1:16" x14ac:dyDescent="0.25">
      <c r="A100" s="2" t="s">
        <v>194</v>
      </c>
      <c r="B100" s="2" t="s">
        <v>193</v>
      </c>
      <c r="C100" s="2">
        <v>2.872420310061</v>
      </c>
      <c r="D100" s="46">
        <v>5.3227149999999996</v>
      </c>
      <c r="E100" s="46">
        <v>0.87118740770416747</v>
      </c>
      <c r="F100" s="46">
        <v>7.6768797885843787E-2</v>
      </c>
      <c r="G100" s="45">
        <v>9.1430915156510117</v>
      </c>
      <c r="H100" s="38">
        <v>1.298522018836</v>
      </c>
      <c r="I100" s="40">
        <v>5.8667518205789442</v>
      </c>
      <c r="J100" s="44">
        <v>0</v>
      </c>
      <c r="K100" s="47">
        <v>0</v>
      </c>
      <c r="L100" s="42">
        <v>0</v>
      </c>
      <c r="M100" s="40">
        <v>0.60982421841358248</v>
      </c>
      <c r="N100" s="38">
        <v>0.32193366855353844</v>
      </c>
      <c r="O100" s="43">
        <v>8.097031726382065</v>
      </c>
      <c r="P100" s="102">
        <v>-0.11440985660903828</v>
      </c>
    </row>
    <row r="101" spans="1:16" x14ac:dyDescent="0.25">
      <c r="A101" s="2" t="s">
        <v>196</v>
      </c>
      <c r="B101" s="2" t="s">
        <v>195</v>
      </c>
      <c r="C101" s="2">
        <v>16.763566868542</v>
      </c>
      <c r="D101" s="46">
        <v>20.751263000000002</v>
      </c>
      <c r="E101" s="46">
        <v>0</v>
      </c>
      <c r="F101" s="46">
        <v>0</v>
      </c>
      <c r="G101" s="45">
        <v>37.514829868542002</v>
      </c>
      <c r="H101" s="38">
        <v>13.077567327653998</v>
      </c>
      <c r="I101" s="40">
        <v>23.410062424380261</v>
      </c>
      <c r="J101" s="44">
        <v>0</v>
      </c>
      <c r="K101" s="47">
        <v>0</v>
      </c>
      <c r="L101" s="42">
        <v>0</v>
      </c>
      <c r="M101" s="40">
        <v>0</v>
      </c>
      <c r="N101" s="38">
        <v>0</v>
      </c>
      <c r="O101" s="43">
        <v>36.487629752034259</v>
      </c>
      <c r="P101" s="102">
        <v>-2.7381174860907465E-2</v>
      </c>
    </row>
    <row r="102" spans="1:16" x14ac:dyDescent="0.25">
      <c r="A102" s="2" t="s">
        <v>198</v>
      </c>
      <c r="B102" s="2" t="s">
        <v>197</v>
      </c>
      <c r="C102" s="2">
        <v>183.53374777517899</v>
      </c>
      <c r="D102" s="46">
        <v>317.11131999999998</v>
      </c>
      <c r="E102" s="46">
        <v>4.5713598741257027</v>
      </c>
      <c r="F102" s="46">
        <v>1.4266337664904367</v>
      </c>
      <c r="G102" s="45">
        <v>506.6430614157951</v>
      </c>
      <c r="H102" s="38">
        <v>102.30730266914699</v>
      </c>
      <c r="I102" s="40">
        <v>364.65550364427912</v>
      </c>
      <c r="J102" s="44">
        <v>29.527373770676732</v>
      </c>
      <c r="K102" s="47">
        <v>0</v>
      </c>
      <c r="L102" s="42">
        <v>19.650186999999999</v>
      </c>
      <c r="M102" s="40">
        <v>3.3927618801362787</v>
      </c>
      <c r="N102" s="38">
        <v>5.9826577304437665</v>
      </c>
      <c r="O102" s="43">
        <v>525.5157866946829</v>
      </c>
      <c r="P102" s="102">
        <v>3.7250535369316363E-2</v>
      </c>
    </row>
    <row r="103" spans="1:16" x14ac:dyDescent="0.25">
      <c r="A103" s="2" t="s">
        <v>200</v>
      </c>
      <c r="B103" s="2" t="s">
        <v>199</v>
      </c>
      <c r="C103" s="2">
        <v>29.341119397489003</v>
      </c>
      <c r="D103" s="46">
        <v>44.562981000000001</v>
      </c>
      <c r="E103" s="46">
        <v>0</v>
      </c>
      <c r="F103" s="46">
        <v>8.1082807434084858E-2</v>
      </c>
      <c r="G103" s="45">
        <v>73.985183204923089</v>
      </c>
      <c r="H103" s="38">
        <v>22.079711546527999</v>
      </c>
      <c r="I103" s="40">
        <v>51.00396390577761</v>
      </c>
      <c r="J103" s="44">
        <v>0</v>
      </c>
      <c r="K103" s="47">
        <v>0</v>
      </c>
      <c r="L103" s="42">
        <v>0</v>
      </c>
      <c r="M103" s="40">
        <v>0</v>
      </c>
      <c r="N103" s="38">
        <v>0.34002467633648487</v>
      </c>
      <c r="O103" s="43">
        <v>73.423700128642096</v>
      </c>
      <c r="P103" s="102">
        <v>-7.5891286871021908E-3</v>
      </c>
    </row>
    <row r="104" spans="1:16" x14ac:dyDescent="0.25">
      <c r="A104" s="2" t="s">
        <v>202</v>
      </c>
      <c r="B104" s="2" t="s">
        <v>201</v>
      </c>
      <c r="C104" s="2">
        <v>132.128908541616</v>
      </c>
      <c r="D104" s="46">
        <v>86.716521</v>
      </c>
      <c r="E104" s="46">
        <v>3.7046800230920507</v>
      </c>
      <c r="F104" s="46">
        <v>0</v>
      </c>
      <c r="G104" s="45">
        <v>222.55010956470804</v>
      </c>
      <c r="H104" s="38">
        <v>95.752329677685012</v>
      </c>
      <c r="I104" s="40">
        <v>105.87163428082177</v>
      </c>
      <c r="J104" s="44">
        <v>8.5727797493267364</v>
      </c>
      <c r="K104" s="47">
        <v>0</v>
      </c>
      <c r="L104" s="42">
        <v>12.185089</v>
      </c>
      <c r="M104" s="40">
        <v>3.1628991948062706</v>
      </c>
      <c r="N104" s="38">
        <v>0</v>
      </c>
      <c r="O104" s="43">
        <v>225.5447319026398</v>
      </c>
      <c r="P104" s="102">
        <v>1.3455946365468091E-2</v>
      </c>
    </row>
    <row r="105" spans="1:16" x14ac:dyDescent="0.25">
      <c r="A105" s="2" t="s">
        <v>204</v>
      </c>
      <c r="B105" s="2" t="s">
        <v>203</v>
      </c>
      <c r="C105" s="2">
        <v>73.290519892154009</v>
      </c>
      <c r="D105" s="46">
        <v>195.91224199999999</v>
      </c>
      <c r="E105" s="46">
        <v>1.7667603022662286</v>
      </c>
      <c r="F105" s="46">
        <v>0.29095262743919237</v>
      </c>
      <c r="G105" s="45">
        <v>271.26047482185942</v>
      </c>
      <c r="H105" s="38">
        <v>29.614101669564999</v>
      </c>
      <c r="I105" s="40">
        <v>217.32593446926921</v>
      </c>
      <c r="J105" s="44">
        <v>17.597606598570795</v>
      </c>
      <c r="K105" s="47">
        <v>0</v>
      </c>
      <c r="L105" s="42">
        <v>9.0224840000000004</v>
      </c>
      <c r="M105" s="40">
        <v>1.2745426335903252</v>
      </c>
      <c r="N105" s="38">
        <v>1.2201239215191937</v>
      </c>
      <c r="O105" s="43">
        <v>276.05479329251455</v>
      </c>
      <c r="P105" s="102">
        <v>1.7674224281306092E-2</v>
      </c>
    </row>
    <row r="106" spans="1:16" x14ac:dyDescent="0.25">
      <c r="A106" s="2" t="s">
        <v>206</v>
      </c>
      <c r="B106" s="2" t="s">
        <v>205</v>
      </c>
      <c r="C106" s="2">
        <v>19.426250881858</v>
      </c>
      <c r="D106" s="46">
        <v>34.176215999999997</v>
      </c>
      <c r="E106" s="46">
        <v>0</v>
      </c>
      <c r="F106" s="46">
        <v>9.4019347169111839E-3</v>
      </c>
      <c r="G106" s="45">
        <v>53.611868816574905</v>
      </c>
      <c r="H106" s="38">
        <v>14.159569172002001</v>
      </c>
      <c r="I106" s="40">
        <v>38.94118012441588</v>
      </c>
      <c r="J106" s="44">
        <v>0</v>
      </c>
      <c r="K106" s="47">
        <v>0</v>
      </c>
      <c r="L106" s="42">
        <v>0</v>
      </c>
      <c r="M106" s="40">
        <v>0</v>
      </c>
      <c r="N106" s="38">
        <v>3.9427468167692069E-2</v>
      </c>
      <c r="O106" s="43">
        <v>53.140176764585576</v>
      </c>
      <c r="P106" s="102">
        <v>-8.7982766204840572E-3</v>
      </c>
    </row>
    <row r="107" spans="1:16" x14ac:dyDescent="0.25">
      <c r="A107" s="2" t="s">
        <v>208</v>
      </c>
      <c r="B107" s="2" t="s">
        <v>207</v>
      </c>
      <c r="C107" s="2">
        <v>6.0298584417640004</v>
      </c>
      <c r="D107" s="46">
        <v>5.9465199999999996</v>
      </c>
      <c r="E107" s="46">
        <v>1.5814846260184496</v>
      </c>
      <c r="F107" s="46">
        <v>0</v>
      </c>
      <c r="G107" s="45">
        <v>13.557863067782449</v>
      </c>
      <c r="H107" s="38">
        <v>3.7297620002310001</v>
      </c>
      <c r="I107" s="40">
        <v>6.6502312509169341</v>
      </c>
      <c r="J107" s="44">
        <v>0</v>
      </c>
      <c r="K107" s="47">
        <v>0</v>
      </c>
      <c r="L107" s="42">
        <v>0</v>
      </c>
      <c r="M107" s="40">
        <v>1.1557486628803646</v>
      </c>
      <c r="N107" s="38">
        <v>0</v>
      </c>
      <c r="O107" s="43">
        <v>11.535741914028298</v>
      </c>
      <c r="P107" s="102">
        <v>-0.14914748317227938</v>
      </c>
    </row>
    <row r="108" spans="1:16" x14ac:dyDescent="0.25">
      <c r="A108" s="2" t="s">
        <v>210</v>
      </c>
      <c r="B108" s="2" t="s">
        <v>209</v>
      </c>
      <c r="C108" s="2">
        <v>122.173171075151</v>
      </c>
      <c r="D108" s="46">
        <v>96.671000000000006</v>
      </c>
      <c r="E108" s="46">
        <v>4.3027546108207737</v>
      </c>
      <c r="F108" s="46">
        <v>0</v>
      </c>
      <c r="G108" s="45">
        <v>223.14692568597178</v>
      </c>
      <c r="H108" s="38">
        <v>85.811263260716004</v>
      </c>
      <c r="I108" s="40">
        <v>112.39815500050162</v>
      </c>
      <c r="J108" s="44">
        <v>9.101253925051898</v>
      </c>
      <c r="K108" s="47">
        <v>0</v>
      </c>
      <c r="L108" s="42">
        <v>12.368484</v>
      </c>
      <c r="M108" s="40">
        <v>3.3738483268114958</v>
      </c>
      <c r="N108" s="38">
        <v>0</v>
      </c>
      <c r="O108" s="43">
        <v>223.05300451308102</v>
      </c>
      <c r="P108" s="102">
        <v>-4.2089386892531943E-4</v>
      </c>
    </row>
    <row r="109" spans="1:16" x14ac:dyDescent="0.25">
      <c r="A109" s="2" t="s">
        <v>212</v>
      </c>
      <c r="B109" s="2" t="s">
        <v>211</v>
      </c>
      <c r="C109" s="2">
        <v>219.22480182575299</v>
      </c>
      <c r="D109" s="46">
        <v>174.13377299999999</v>
      </c>
      <c r="E109" s="46">
        <v>8.700265674319585</v>
      </c>
      <c r="F109" s="46">
        <v>0</v>
      </c>
      <c r="G109" s="45">
        <v>402.05884050007256</v>
      </c>
      <c r="H109" s="38">
        <v>153.830096463545</v>
      </c>
      <c r="I109" s="40">
        <v>193.36421371815604</v>
      </c>
      <c r="J109" s="44">
        <v>15.657346057496101</v>
      </c>
      <c r="K109" s="47">
        <v>0</v>
      </c>
      <c r="L109" s="42">
        <v>23.143915</v>
      </c>
      <c r="M109" s="40">
        <v>6.3402164738128493</v>
      </c>
      <c r="N109" s="38">
        <v>0</v>
      </c>
      <c r="O109" s="43">
        <v>392.33578771301001</v>
      </c>
      <c r="P109" s="102">
        <v>-2.4183158800759667E-2</v>
      </c>
    </row>
    <row r="110" spans="1:16" x14ac:dyDescent="0.25">
      <c r="A110" s="2" t="s">
        <v>214</v>
      </c>
      <c r="B110" s="2" t="s">
        <v>213</v>
      </c>
      <c r="C110" s="2">
        <v>13.282810423175</v>
      </c>
      <c r="D110" s="46">
        <v>15.183372199999999</v>
      </c>
      <c r="E110" s="46">
        <v>0</v>
      </c>
      <c r="F110" s="46">
        <v>0</v>
      </c>
      <c r="G110" s="45">
        <v>28.466182623175001</v>
      </c>
      <c r="H110" s="38">
        <v>10.48588089663</v>
      </c>
      <c r="I110" s="40">
        <v>17.048036702852208</v>
      </c>
      <c r="J110" s="44">
        <v>0</v>
      </c>
      <c r="K110" s="47">
        <v>0</v>
      </c>
      <c r="L110" s="42">
        <v>0</v>
      </c>
      <c r="M110" s="40">
        <v>0</v>
      </c>
      <c r="N110" s="38">
        <v>0</v>
      </c>
      <c r="O110" s="43">
        <v>27.533917599482209</v>
      </c>
      <c r="P110" s="102">
        <v>-3.274991367946236E-2</v>
      </c>
    </row>
    <row r="111" spans="1:16" x14ac:dyDescent="0.25">
      <c r="A111" s="2" t="s">
        <v>216</v>
      </c>
      <c r="B111" s="2" t="s">
        <v>215</v>
      </c>
      <c r="C111" s="2">
        <v>135.14275226799901</v>
      </c>
      <c r="D111" s="46">
        <v>110.86429</v>
      </c>
      <c r="E111" s="46">
        <v>9.048005928875126</v>
      </c>
      <c r="F111" s="46">
        <v>0</v>
      </c>
      <c r="G111" s="45">
        <v>255.05504819687411</v>
      </c>
      <c r="H111" s="38">
        <v>93.610100406155993</v>
      </c>
      <c r="I111" s="40">
        <v>130.99465308996054</v>
      </c>
      <c r="J111" s="44">
        <v>10.607074471911892</v>
      </c>
      <c r="K111" s="47">
        <v>0</v>
      </c>
      <c r="L111" s="42">
        <v>8.8875309999999992</v>
      </c>
      <c r="M111" s="40">
        <v>5.9762641160470533</v>
      </c>
      <c r="N111" s="38">
        <v>0</v>
      </c>
      <c r="O111" s="43">
        <v>250.07562308407546</v>
      </c>
      <c r="P111" s="102">
        <v>-1.9522942784316464E-2</v>
      </c>
    </row>
    <row r="112" spans="1:16" x14ac:dyDescent="0.25">
      <c r="A112" s="2" t="s">
        <v>218</v>
      </c>
      <c r="B112" s="2" t="s">
        <v>217</v>
      </c>
      <c r="C112" s="2">
        <v>3.9953711459109997</v>
      </c>
      <c r="D112" s="46">
        <v>4.0172999999999996</v>
      </c>
      <c r="E112" s="46">
        <v>1.757837843404753</v>
      </c>
      <c r="F112" s="46">
        <v>3.0924550808527615E-2</v>
      </c>
      <c r="G112" s="45">
        <v>9.8014335401242807</v>
      </c>
      <c r="H112" s="38">
        <v>2.456515599596</v>
      </c>
      <c r="I112" s="40">
        <v>4.4892159182523175</v>
      </c>
      <c r="J112" s="44">
        <v>0</v>
      </c>
      <c r="K112" s="47">
        <v>0.22626292144699919</v>
      </c>
      <c r="L112" s="42">
        <v>0</v>
      </c>
      <c r="M112" s="40">
        <v>1.2279502732322336</v>
      </c>
      <c r="N112" s="38">
        <v>0.12968360016479322</v>
      </c>
      <c r="O112" s="43">
        <v>8.5296283126923438</v>
      </c>
      <c r="P112" s="102">
        <v>-0.12975706280367338</v>
      </c>
    </row>
    <row r="113" spans="1:16" x14ac:dyDescent="0.25">
      <c r="A113" s="2" t="s">
        <v>220</v>
      </c>
      <c r="B113" s="2" t="s">
        <v>219</v>
      </c>
      <c r="C113" s="2">
        <v>4.4679753767159998</v>
      </c>
      <c r="D113" s="46">
        <v>6.7330896600000001</v>
      </c>
      <c r="E113" s="46">
        <v>3.0231927919664194</v>
      </c>
      <c r="F113" s="46">
        <v>4.3168767944060105E-2</v>
      </c>
      <c r="G113" s="45">
        <v>14.267426596626478</v>
      </c>
      <c r="H113" s="38">
        <v>2.3167799431680001</v>
      </c>
      <c r="I113" s="40">
        <v>7.8647877550483232</v>
      </c>
      <c r="J113" s="44">
        <v>0</v>
      </c>
      <c r="K113" s="47">
        <v>0.67789798181375627</v>
      </c>
      <c r="L113" s="42">
        <v>0</v>
      </c>
      <c r="M113" s="40">
        <v>2.6552982991544209</v>
      </c>
      <c r="N113" s="38">
        <v>0.18103031718476817</v>
      </c>
      <c r="O113" s="43">
        <v>13.695794296369268</v>
      </c>
      <c r="P113" s="102">
        <v>-4.0065550461102238E-2</v>
      </c>
    </row>
    <row r="114" spans="1:16" x14ac:dyDescent="0.25">
      <c r="A114" s="2" t="s">
        <v>222</v>
      </c>
      <c r="B114" s="2" t="s">
        <v>221</v>
      </c>
      <c r="C114" s="2">
        <v>2.2338063957690002</v>
      </c>
      <c r="D114" s="46">
        <v>7.3737165400000002</v>
      </c>
      <c r="E114" s="46">
        <v>0.80923675788678162</v>
      </c>
      <c r="F114" s="46">
        <v>0</v>
      </c>
      <c r="G114" s="45">
        <v>10.416759693655782</v>
      </c>
      <c r="H114" s="38">
        <v>0.38865508546200012</v>
      </c>
      <c r="I114" s="40">
        <v>8.1785229534869792</v>
      </c>
      <c r="J114" s="44">
        <v>0</v>
      </c>
      <c r="K114" s="47">
        <v>0</v>
      </c>
      <c r="L114" s="42">
        <v>0</v>
      </c>
      <c r="M114" s="40">
        <v>0.7018488866999949</v>
      </c>
      <c r="N114" s="38">
        <v>0</v>
      </c>
      <c r="O114" s="43">
        <v>9.2690269256489746</v>
      </c>
      <c r="P114" s="102">
        <v>-0.11018136174398095</v>
      </c>
    </row>
    <row r="115" spans="1:16" x14ac:dyDescent="0.25">
      <c r="A115" s="2" t="s">
        <v>224</v>
      </c>
      <c r="B115" s="2" t="s">
        <v>223</v>
      </c>
      <c r="C115" s="2">
        <v>3.1809557453539998</v>
      </c>
      <c r="D115" s="46">
        <v>6.5012259999999999</v>
      </c>
      <c r="E115" s="46">
        <v>2.650635005276671</v>
      </c>
      <c r="F115" s="46">
        <v>0</v>
      </c>
      <c r="G115" s="45">
        <v>12.332816750630672</v>
      </c>
      <c r="H115" s="38">
        <v>1.321466093532</v>
      </c>
      <c r="I115" s="40">
        <v>7.3954299909706949</v>
      </c>
      <c r="J115" s="44">
        <v>0</v>
      </c>
      <c r="K115" s="47">
        <v>0.50935454020672732</v>
      </c>
      <c r="L115" s="42">
        <v>0</v>
      </c>
      <c r="M115" s="40">
        <v>2.0270807669648532</v>
      </c>
      <c r="N115" s="38">
        <v>0</v>
      </c>
      <c r="O115" s="43">
        <v>11.253331391674276</v>
      </c>
      <c r="P115" s="102">
        <v>-8.7529506096098678E-2</v>
      </c>
    </row>
    <row r="116" spans="1:16" x14ac:dyDescent="0.25">
      <c r="A116" s="2" t="s">
        <v>226</v>
      </c>
      <c r="B116" s="2" t="s">
        <v>225</v>
      </c>
      <c r="C116" s="2">
        <v>4.621875065687</v>
      </c>
      <c r="D116" s="46">
        <v>8.8006709999999995</v>
      </c>
      <c r="E116" s="46">
        <v>2.797702962502397</v>
      </c>
      <c r="F116" s="46">
        <v>0</v>
      </c>
      <c r="G116" s="45">
        <v>16.220249028189397</v>
      </c>
      <c r="H116" s="38">
        <v>2.0440381517889996</v>
      </c>
      <c r="I116" s="40">
        <v>9.8980116470607875</v>
      </c>
      <c r="J116" s="44">
        <v>0</v>
      </c>
      <c r="K116" s="47">
        <v>0</v>
      </c>
      <c r="L116" s="42">
        <v>0</v>
      </c>
      <c r="M116" s="40">
        <v>2.186703330661496</v>
      </c>
      <c r="N116" s="38">
        <v>0</v>
      </c>
      <c r="O116" s="43">
        <v>14.128753129511283</v>
      </c>
      <c r="P116" s="102">
        <v>-0.12894351344688196</v>
      </c>
    </row>
    <row r="117" spans="1:16" x14ac:dyDescent="0.25">
      <c r="A117" s="2" t="s">
        <v>228</v>
      </c>
      <c r="B117" s="2" t="s">
        <v>227</v>
      </c>
      <c r="C117" s="2">
        <v>9.8770833561940012</v>
      </c>
      <c r="D117" s="46">
        <v>5.0349259999999996</v>
      </c>
      <c r="E117" s="46">
        <v>1.9850184180875339</v>
      </c>
      <c r="F117" s="46">
        <v>0.12712847249523804</v>
      </c>
      <c r="G117" s="45">
        <v>17.024156246776773</v>
      </c>
      <c r="H117" s="38">
        <v>7.0131909180029997</v>
      </c>
      <c r="I117" s="40">
        <v>5.5704146058142179</v>
      </c>
      <c r="J117" s="44">
        <v>0</v>
      </c>
      <c r="K117" s="47">
        <v>0.47831828140472515</v>
      </c>
      <c r="L117" s="42">
        <v>0</v>
      </c>
      <c r="M117" s="40">
        <v>1.5004062130746385</v>
      </c>
      <c r="N117" s="38">
        <v>0.53311940078648212</v>
      </c>
      <c r="O117" s="43">
        <v>15.095449419083064</v>
      </c>
      <c r="P117" s="102">
        <v>-0.11329235938250251</v>
      </c>
    </row>
    <row r="118" spans="1:16" x14ac:dyDescent="0.25">
      <c r="A118" s="2" t="s">
        <v>230</v>
      </c>
      <c r="B118" s="2" t="s">
        <v>229</v>
      </c>
      <c r="C118" s="2">
        <v>3.9306210690430001</v>
      </c>
      <c r="D118" s="46">
        <v>3.6349390000000001</v>
      </c>
      <c r="E118" s="46">
        <v>2.0244218292147678</v>
      </c>
      <c r="F118" s="46">
        <v>6.4484461477910737E-3</v>
      </c>
      <c r="G118" s="45">
        <v>9.5964303444055599</v>
      </c>
      <c r="H118" s="38">
        <v>2.477634435593</v>
      </c>
      <c r="I118" s="40">
        <v>4.251934354006818</v>
      </c>
      <c r="J118" s="44">
        <v>0</v>
      </c>
      <c r="K118" s="47">
        <v>0.35663875390207178</v>
      </c>
      <c r="L118" s="42">
        <v>0</v>
      </c>
      <c r="M118" s="40">
        <v>1.5947543355314984</v>
      </c>
      <c r="N118" s="38">
        <v>2.7041870942349663E-2</v>
      </c>
      <c r="O118" s="43">
        <v>8.7080037499757381</v>
      </c>
      <c r="P118" s="102">
        <v>-9.2578861362522025E-2</v>
      </c>
    </row>
    <row r="119" spans="1:16" x14ac:dyDescent="0.25">
      <c r="A119" s="2" t="s">
        <v>232</v>
      </c>
      <c r="B119" s="2" t="s">
        <v>231</v>
      </c>
      <c r="C119" s="2">
        <v>95.850032537309005</v>
      </c>
      <c r="D119" s="46">
        <v>132.56742</v>
      </c>
      <c r="E119" s="46">
        <v>5.3662168527941168</v>
      </c>
      <c r="F119" s="46">
        <v>0.3569848278575054</v>
      </c>
      <c r="G119" s="45">
        <v>234.14065421796062</v>
      </c>
      <c r="H119" s="38">
        <v>57.543995208622007</v>
      </c>
      <c r="I119" s="40">
        <v>149.36339009803132</v>
      </c>
      <c r="J119" s="44">
        <v>12.094452443482727</v>
      </c>
      <c r="K119" s="47">
        <v>0</v>
      </c>
      <c r="L119" s="42">
        <v>7.7936189999999996</v>
      </c>
      <c r="M119" s="40">
        <v>3.7894983353226706</v>
      </c>
      <c r="N119" s="38">
        <v>1.4970331490798616</v>
      </c>
      <c r="O119" s="43">
        <v>232.08198823453858</v>
      </c>
      <c r="P119" s="102">
        <v>-8.7924328660396889E-3</v>
      </c>
    </row>
    <row r="120" spans="1:16" x14ac:dyDescent="0.25">
      <c r="A120" s="2" t="s">
        <v>234</v>
      </c>
      <c r="B120" s="2" t="s">
        <v>233</v>
      </c>
      <c r="C120" s="2">
        <v>5.2808475205229994</v>
      </c>
      <c r="D120" s="46">
        <v>6.2071300000000003</v>
      </c>
      <c r="E120" s="46">
        <v>1.9268004661399869</v>
      </c>
      <c r="F120" s="46">
        <v>0</v>
      </c>
      <c r="G120" s="45">
        <v>13.414777986662987</v>
      </c>
      <c r="H120" s="38">
        <v>3.0745498201079999</v>
      </c>
      <c r="I120" s="40">
        <v>7.0895730696416441</v>
      </c>
      <c r="J120" s="44">
        <v>0</v>
      </c>
      <c r="K120" s="47">
        <v>0</v>
      </c>
      <c r="L120" s="42">
        <v>0</v>
      </c>
      <c r="M120" s="40">
        <v>1.3231916310690168</v>
      </c>
      <c r="N120" s="38">
        <v>0</v>
      </c>
      <c r="O120" s="43">
        <v>11.487314520818661</v>
      </c>
      <c r="P120" s="102">
        <v>-0.1436820995293859</v>
      </c>
    </row>
    <row r="121" spans="1:16" x14ac:dyDescent="0.25">
      <c r="A121" s="2" t="s">
        <v>236</v>
      </c>
      <c r="B121" s="2" t="s">
        <v>235</v>
      </c>
      <c r="C121" s="2">
        <v>137.004592152653</v>
      </c>
      <c r="D121" s="46">
        <v>227.220731</v>
      </c>
      <c r="E121" s="46">
        <v>2.4989549929715267</v>
      </c>
      <c r="F121" s="46">
        <v>0</v>
      </c>
      <c r="G121" s="45">
        <v>366.72427814562451</v>
      </c>
      <c r="H121" s="38">
        <v>77.911373979632003</v>
      </c>
      <c r="I121" s="40">
        <v>255.14128359226714</v>
      </c>
      <c r="J121" s="44">
        <v>20.659641688304724</v>
      </c>
      <c r="K121" s="47">
        <v>0</v>
      </c>
      <c r="L121" s="42">
        <v>14.901593</v>
      </c>
      <c r="M121" s="40">
        <v>1.7491775151086641</v>
      </c>
      <c r="N121" s="38">
        <v>0</v>
      </c>
      <c r="O121" s="43">
        <v>370.36306977531251</v>
      </c>
      <c r="P121" s="102">
        <v>9.9224181395567521E-3</v>
      </c>
    </row>
    <row r="122" spans="1:16" x14ac:dyDescent="0.25">
      <c r="A122" s="2" t="s">
        <v>238</v>
      </c>
      <c r="B122" s="2" t="s">
        <v>237</v>
      </c>
      <c r="C122" s="2">
        <v>14.560762866008</v>
      </c>
      <c r="D122" s="46">
        <v>23.170178</v>
      </c>
      <c r="E122" s="46">
        <v>0</v>
      </c>
      <c r="F122" s="46">
        <v>0</v>
      </c>
      <c r="G122" s="45">
        <v>37.730940866007998</v>
      </c>
      <c r="H122" s="38">
        <v>10.853529454667999</v>
      </c>
      <c r="I122" s="40">
        <v>26.398623693227528</v>
      </c>
      <c r="J122" s="44">
        <v>0</v>
      </c>
      <c r="K122" s="47">
        <v>0</v>
      </c>
      <c r="L122" s="42">
        <v>0</v>
      </c>
      <c r="M122" s="40">
        <v>0</v>
      </c>
      <c r="N122" s="38">
        <v>0</v>
      </c>
      <c r="O122" s="43">
        <v>37.252153147895527</v>
      </c>
      <c r="P122" s="102">
        <v>-1.2689525019075623E-2</v>
      </c>
    </row>
    <row r="123" spans="1:16" x14ac:dyDescent="0.25">
      <c r="A123" s="2" t="s">
        <v>240</v>
      </c>
      <c r="B123" s="2" t="s">
        <v>239</v>
      </c>
      <c r="C123" s="2">
        <v>6.0786664546909996</v>
      </c>
      <c r="D123" s="46">
        <v>7.2994000000000003</v>
      </c>
      <c r="E123" s="46">
        <v>1.0750221871577101</v>
      </c>
      <c r="F123" s="46">
        <v>0</v>
      </c>
      <c r="G123" s="45">
        <v>14.45308864184871</v>
      </c>
      <c r="H123" s="38">
        <v>3.5093719725030001</v>
      </c>
      <c r="I123" s="40">
        <v>7.8634997084872369</v>
      </c>
      <c r="J123" s="44">
        <v>0</v>
      </c>
      <c r="K123" s="47">
        <v>0</v>
      </c>
      <c r="L123" s="42">
        <v>0</v>
      </c>
      <c r="M123" s="40">
        <v>0.71090603210419501</v>
      </c>
      <c r="N123" s="38">
        <v>0</v>
      </c>
      <c r="O123" s="43">
        <v>12.083777713094431</v>
      </c>
      <c r="P123" s="102">
        <v>-0.16393111448123093</v>
      </c>
    </row>
    <row r="124" spans="1:16" x14ac:dyDescent="0.25">
      <c r="A124" s="2" t="s">
        <v>242</v>
      </c>
      <c r="B124" s="2" t="s">
        <v>241</v>
      </c>
      <c r="C124" s="2">
        <v>4.2834751526070001</v>
      </c>
      <c r="D124" s="46">
        <v>5.5488799999999996</v>
      </c>
      <c r="E124" s="46">
        <v>2.2591874624984665</v>
      </c>
      <c r="F124" s="46">
        <v>0</v>
      </c>
      <c r="G124" s="45">
        <v>12.091542615105467</v>
      </c>
      <c r="H124" s="38">
        <v>2.3951442846100006</v>
      </c>
      <c r="I124" s="40">
        <v>6.2618604389421293</v>
      </c>
      <c r="J124" s="44">
        <v>0</v>
      </c>
      <c r="K124" s="47">
        <v>0.4785842179327085</v>
      </c>
      <c r="L124" s="42">
        <v>0</v>
      </c>
      <c r="M124" s="40">
        <v>1.6227221167154715</v>
      </c>
      <c r="N124" s="38">
        <v>0</v>
      </c>
      <c r="O124" s="43">
        <v>10.758311058200311</v>
      </c>
      <c r="P124" s="102">
        <v>-0.1102614942811023</v>
      </c>
    </row>
    <row r="125" spans="1:16" x14ac:dyDescent="0.25">
      <c r="A125" s="2" t="s">
        <v>244</v>
      </c>
      <c r="B125" s="2" t="s">
        <v>243</v>
      </c>
      <c r="C125" s="2">
        <v>2.7463837889759999</v>
      </c>
      <c r="D125" s="46">
        <v>3.618973</v>
      </c>
      <c r="E125" s="46">
        <v>0.72189247822990055</v>
      </c>
      <c r="F125" s="46">
        <v>0.12967156082390188</v>
      </c>
      <c r="G125" s="45">
        <v>7.2169208280298021</v>
      </c>
      <c r="H125" s="38">
        <v>1.5238994987030001</v>
      </c>
      <c r="I125" s="40">
        <v>4.0128448311475307</v>
      </c>
      <c r="J125" s="44">
        <v>0</v>
      </c>
      <c r="K125" s="47">
        <v>0</v>
      </c>
      <c r="L125" s="42">
        <v>0</v>
      </c>
      <c r="M125" s="40">
        <v>0.60056141265914442</v>
      </c>
      <c r="N125" s="38">
        <v>0.54378396474539503</v>
      </c>
      <c r="O125" s="43">
        <v>6.6810897072550706</v>
      </c>
      <c r="P125" s="102">
        <v>-7.4246501180062388E-2</v>
      </c>
    </row>
    <row r="126" spans="1:16" x14ac:dyDescent="0.25">
      <c r="A126" s="2" t="s">
        <v>246</v>
      </c>
      <c r="B126" s="2" t="s">
        <v>245</v>
      </c>
      <c r="C126" s="2">
        <v>4.0216290857579997</v>
      </c>
      <c r="D126" s="46">
        <v>12.607601000000001</v>
      </c>
      <c r="E126" s="46">
        <v>2.4559797830710717</v>
      </c>
      <c r="F126" s="46">
        <v>0</v>
      </c>
      <c r="G126" s="45">
        <v>19.085209868829072</v>
      </c>
      <c r="H126" s="38">
        <v>0.82793968026099984</v>
      </c>
      <c r="I126" s="40">
        <v>14.312353920024242</v>
      </c>
      <c r="J126" s="44">
        <v>0</v>
      </c>
      <c r="K126" s="47">
        <v>0</v>
      </c>
      <c r="L126" s="42">
        <v>0</v>
      </c>
      <c r="M126" s="40">
        <v>1.8014076622758761</v>
      </c>
      <c r="N126" s="38">
        <v>0</v>
      </c>
      <c r="O126" s="43">
        <v>16.941701262561118</v>
      </c>
      <c r="P126" s="102">
        <v>-0.1123125509753414</v>
      </c>
    </row>
    <row r="127" spans="1:16" x14ac:dyDescent="0.25">
      <c r="A127" s="2" t="s">
        <v>248</v>
      </c>
      <c r="B127" s="2" t="s">
        <v>247</v>
      </c>
      <c r="C127" s="2">
        <v>129.55286324773101</v>
      </c>
      <c r="D127" s="46">
        <v>100.9166</v>
      </c>
      <c r="E127" s="46">
        <v>4.0505344592349317</v>
      </c>
      <c r="F127" s="46">
        <v>0</v>
      </c>
      <c r="G127" s="45">
        <v>234.51999770696597</v>
      </c>
      <c r="H127" s="38">
        <v>90.816472520689004</v>
      </c>
      <c r="I127" s="40">
        <v>118.68112537850593</v>
      </c>
      <c r="J127" s="44">
        <v>9.6100070163596722</v>
      </c>
      <c r="K127" s="47">
        <v>0</v>
      </c>
      <c r="L127" s="42">
        <v>8.2487709999999996</v>
      </c>
      <c r="M127" s="40">
        <v>3.1075546939812915</v>
      </c>
      <c r="N127" s="38">
        <v>0</v>
      </c>
      <c r="O127" s="43">
        <v>230.46393060953591</v>
      </c>
      <c r="P127" s="102">
        <v>-1.7295186496198663E-2</v>
      </c>
    </row>
    <row r="128" spans="1:16" x14ac:dyDescent="0.25">
      <c r="A128" s="2" t="s">
        <v>250</v>
      </c>
      <c r="B128" s="2" t="s">
        <v>249</v>
      </c>
      <c r="C128" s="2">
        <v>5.5508892327600003</v>
      </c>
      <c r="D128" s="46">
        <v>7.6164740000000002</v>
      </c>
      <c r="E128" s="46">
        <v>2.1056279169624923</v>
      </c>
      <c r="F128" s="46">
        <v>0</v>
      </c>
      <c r="G128" s="45">
        <v>15.272991149722491</v>
      </c>
      <c r="H128" s="38">
        <v>3.0220608842479999</v>
      </c>
      <c r="I128" s="40">
        <v>8.5013582204884202</v>
      </c>
      <c r="J128" s="44">
        <v>0</v>
      </c>
      <c r="K128" s="47">
        <v>0</v>
      </c>
      <c r="L128" s="42">
        <v>0</v>
      </c>
      <c r="M128" s="40">
        <v>1.6267783392652642</v>
      </c>
      <c r="N128" s="38">
        <v>0</v>
      </c>
      <c r="O128" s="43">
        <v>13.150197444001684</v>
      </c>
      <c r="P128" s="102">
        <v>-0.13899004359466147</v>
      </c>
    </row>
    <row r="129" spans="1:16" x14ac:dyDescent="0.25">
      <c r="A129" s="2" t="s">
        <v>252</v>
      </c>
      <c r="B129" s="2" t="s">
        <v>251</v>
      </c>
      <c r="C129" s="2">
        <v>2.295693604422</v>
      </c>
      <c r="D129" s="46">
        <v>5.5813170000000003</v>
      </c>
      <c r="E129" s="46">
        <v>1.9623094165689177</v>
      </c>
      <c r="F129" s="46">
        <v>0</v>
      </c>
      <c r="G129" s="45">
        <v>9.8393200209909182</v>
      </c>
      <c r="H129" s="38">
        <v>0.78289203846899991</v>
      </c>
      <c r="I129" s="40">
        <v>6.2587536832289921</v>
      </c>
      <c r="J129" s="44">
        <v>0</v>
      </c>
      <c r="K129" s="47">
        <v>0</v>
      </c>
      <c r="L129" s="42">
        <v>0</v>
      </c>
      <c r="M129" s="40">
        <v>1.2846830559528231</v>
      </c>
      <c r="N129" s="38">
        <v>0</v>
      </c>
      <c r="O129" s="43">
        <v>8.326328777650815</v>
      </c>
      <c r="P129" s="102">
        <v>-0.1537698987442559</v>
      </c>
    </row>
    <row r="130" spans="1:16" x14ac:dyDescent="0.25">
      <c r="A130" s="2" t="s">
        <v>254</v>
      </c>
      <c r="B130" s="2" t="s">
        <v>253</v>
      </c>
      <c r="C130" s="2">
        <v>5.4559971176570006</v>
      </c>
      <c r="D130" s="46">
        <v>5.2525899999999996</v>
      </c>
      <c r="E130" s="46">
        <v>1.3309854845387936</v>
      </c>
      <c r="F130" s="46">
        <v>0</v>
      </c>
      <c r="G130" s="45">
        <v>12.039572602195793</v>
      </c>
      <c r="H130" s="38">
        <v>3.399383489176</v>
      </c>
      <c r="I130" s="40">
        <v>5.8836671181972324</v>
      </c>
      <c r="J130" s="44">
        <v>0</v>
      </c>
      <c r="K130" s="47">
        <v>0</v>
      </c>
      <c r="L130" s="42">
        <v>0</v>
      </c>
      <c r="M130" s="40">
        <v>0.96442787449059386</v>
      </c>
      <c r="N130" s="38">
        <v>0</v>
      </c>
      <c r="O130" s="43">
        <v>10.247478481863826</v>
      </c>
      <c r="P130" s="102">
        <v>-0.14885031051726227</v>
      </c>
    </row>
    <row r="131" spans="1:16" x14ac:dyDescent="0.25">
      <c r="A131" s="2" t="s">
        <v>256</v>
      </c>
      <c r="B131" s="2" t="s">
        <v>255</v>
      </c>
      <c r="C131" s="2">
        <v>335.29107150780601</v>
      </c>
      <c r="D131" s="46">
        <v>539.13778300000001</v>
      </c>
      <c r="E131" s="46">
        <v>6.4263862762262542</v>
      </c>
      <c r="F131" s="46">
        <v>0</v>
      </c>
      <c r="G131" s="45">
        <v>880.85524078403228</v>
      </c>
      <c r="H131" s="38">
        <v>193.42060893549998</v>
      </c>
      <c r="I131" s="40">
        <v>625.78821452664238</v>
      </c>
      <c r="J131" s="44">
        <v>50.672161332954289</v>
      </c>
      <c r="K131" s="47">
        <v>0</v>
      </c>
      <c r="L131" s="42">
        <v>30.748124000000001</v>
      </c>
      <c r="M131" s="40">
        <v>4.7646321702361059</v>
      </c>
      <c r="N131" s="38">
        <v>0</v>
      </c>
      <c r="O131" s="43">
        <v>905.39374096533277</v>
      </c>
      <c r="P131" s="102">
        <v>2.7857585497770607E-2</v>
      </c>
    </row>
    <row r="132" spans="1:16" x14ac:dyDescent="0.25">
      <c r="A132" s="2" t="s">
        <v>258</v>
      </c>
      <c r="B132" s="2" t="s">
        <v>257</v>
      </c>
      <c r="C132" s="2">
        <v>31.739478692963001</v>
      </c>
      <c r="D132" s="46">
        <v>39.757759</v>
      </c>
      <c r="E132" s="46">
        <v>0</v>
      </c>
      <c r="F132" s="46">
        <v>0</v>
      </c>
      <c r="G132" s="45">
        <v>71.497237692962997</v>
      </c>
      <c r="H132" s="38">
        <v>24.714555849530001</v>
      </c>
      <c r="I132" s="40">
        <v>46.080380652286351</v>
      </c>
      <c r="J132" s="44">
        <v>0</v>
      </c>
      <c r="K132" s="47">
        <v>0</v>
      </c>
      <c r="L132" s="42">
        <v>0</v>
      </c>
      <c r="M132" s="40">
        <v>0</v>
      </c>
      <c r="N132" s="38">
        <v>0</v>
      </c>
      <c r="O132" s="43">
        <v>70.794936501816352</v>
      </c>
      <c r="P132" s="102">
        <v>-9.8227737715210831E-3</v>
      </c>
    </row>
    <row r="133" spans="1:16" x14ac:dyDescent="0.25">
      <c r="A133" s="2" t="s">
        <v>260</v>
      </c>
      <c r="B133" s="2" t="s">
        <v>259</v>
      </c>
      <c r="C133" s="2">
        <v>6.635720166654</v>
      </c>
      <c r="D133" s="46">
        <v>4.6930079999999998</v>
      </c>
      <c r="E133" s="46">
        <v>3.541140870675676</v>
      </c>
      <c r="F133" s="46">
        <v>0</v>
      </c>
      <c r="G133" s="45">
        <v>14.869869037329675</v>
      </c>
      <c r="H133" s="38">
        <v>4.4600067429410002</v>
      </c>
      <c r="I133" s="40">
        <v>5.3105975149526685</v>
      </c>
      <c r="J133" s="44">
        <v>0</v>
      </c>
      <c r="K133" s="47">
        <v>0.37778759362887837</v>
      </c>
      <c r="L133" s="42">
        <v>0</v>
      </c>
      <c r="M133" s="40">
        <v>2.5706077350908503</v>
      </c>
      <c r="N133" s="38">
        <v>0</v>
      </c>
      <c r="O133" s="43">
        <v>12.718999586613398</v>
      </c>
      <c r="P133" s="102">
        <v>-0.14464615964785452</v>
      </c>
    </row>
    <row r="134" spans="1:16" x14ac:dyDescent="0.25">
      <c r="A134" s="2" t="s">
        <v>262</v>
      </c>
      <c r="B134" s="2" t="s">
        <v>261</v>
      </c>
      <c r="C134" s="2">
        <v>3.2623593997750002</v>
      </c>
      <c r="D134" s="46">
        <v>5.8373869999999997</v>
      </c>
      <c r="E134" s="46">
        <v>1.6537616844177008</v>
      </c>
      <c r="F134" s="46">
        <v>0</v>
      </c>
      <c r="G134" s="45">
        <v>10.753508084192701</v>
      </c>
      <c r="H134" s="38">
        <v>1.514728059069</v>
      </c>
      <c r="I134" s="40">
        <v>6.6952184747696482</v>
      </c>
      <c r="J134" s="44">
        <v>0</v>
      </c>
      <c r="K134" s="47">
        <v>0.44217991816154384</v>
      </c>
      <c r="L134" s="42">
        <v>0</v>
      </c>
      <c r="M134" s="40">
        <v>1.2533659315581014</v>
      </c>
      <c r="N134" s="38">
        <v>0</v>
      </c>
      <c r="O134" s="43">
        <v>9.9054923835582933</v>
      </c>
      <c r="P134" s="102">
        <v>-7.8859446981860967E-2</v>
      </c>
    </row>
    <row r="135" spans="1:16" x14ac:dyDescent="0.25">
      <c r="A135" s="2" t="s">
        <v>264</v>
      </c>
      <c r="B135" s="2" t="s">
        <v>263</v>
      </c>
      <c r="C135" s="2">
        <v>6.0244155678889992</v>
      </c>
      <c r="D135" s="46">
        <v>6.7218540000000004</v>
      </c>
      <c r="E135" s="46">
        <v>1.5739585571458397</v>
      </c>
      <c r="F135" s="46">
        <v>0</v>
      </c>
      <c r="G135" s="45">
        <v>14.32022812503484</v>
      </c>
      <c r="H135" s="38">
        <v>3.5764594166629999</v>
      </c>
      <c r="I135" s="40">
        <v>7.640601995448387</v>
      </c>
      <c r="J135" s="44">
        <v>0</v>
      </c>
      <c r="K135" s="47">
        <v>0</v>
      </c>
      <c r="L135" s="42">
        <v>0</v>
      </c>
      <c r="M135" s="40">
        <v>1.2426633915844374</v>
      </c>
      <c r="N135" s="38">
        <v>0</v>
      </c>
      <c r="O135" s="43">
        <v>12.459724803695826</v>
      </c>
      <c r="P135" s="102">
        <v>-0.12992134658011861</v>
      </c>
    </row>
    <row r="136" spans="1:16" x14ac:dyDescent="0.25">
      <c r="A136" s="2" t="s">
        <v>266</v>
      </c>
      <c r="B136" s="2" t="s">
        <v>265</v>
      </c>
      <c r="C136" s="2">
        <v>3.2454811081389998</v>
      </c>
      <c r="D136" s="46">
        <v>2.2883909999999998</v>
      </c>
      <c r="E136" s="46">
        <v>2.4430997074615233</v>
      </c>
      <c r="F136" s="46">
        <v>4.1801195984064159E-3</v>
      </c>
      <c r="G136" s="45">
        <v>7.9811519351989295</v>
      </c>
      <c r="H136" s="38">
        <v>2.1826857392619998</v>
      </c>
      <c r="I136" s="40">
        <v>2.6296334427470467</v>
      </c>
      <c r="J136" s="44">
        <v>0</v>
      </c>
      <c r="K136" s="47">
        <v>0.18077592335746018</v>
      </c>
      <c r="L136" s="42">
        <v>0</v>
      </c>
      <c r="M136" s="40">
        <v>1.6048776744140827</v>
      </c>
      <c r="N136" s="38">
        <v>1.7529533799768841E-2</v>
      </c>
      <c r="O136" s="43">
        <v>6.6155023135803583</v>
      </c>
      <c r="P136" s="102">
        <v>-0.17110933768792266</v>
      </c>
    </row>
    <row r="137" spans="1:16" x14ac:dyDescent="0.25">
      <c r="A137" s="2" t="s">
        <v>268</v>
      </c>
      <c r="B137" s="2" t="s">
        <v>267</v>
      </c>
      <c r="C137" s="2">
        <v>4.2548791713279996</v>
      </c>
      <c r="D137" s="46">
        <v>4.3811</v>
      </c>
      <c r="E137" s="46">
        <v>1.5312804744893582</v>
      </c>
      <c r="F137" s="46">
        <v>2.3965124963604961E-2</v>
      </c>
      <c r="G137" s="45">
        <v>10.191224770780963</v>
      </c>
      <c r="H137" s="38">
        <v>2.5963156032419996</v>
      </c>
      <c r="I137" s="40">
        <v>5.0728815005240309</v>
      </c>
      <c r="J137" s="44">
        <v>0</v>
      </c>
      <c r="K137" s="47">
        <v>0</v>
      </c>
      <c r="L137" s="42">
        <v>0</v>
      </c>
      <c r="M137" s="40">
        <v>1.2649419178392118</v>
      </c>
      <c r="N137" s="38">
        <v>0.10049891113769824</v>
      </c>
      <c r="O137" s="43">
        <v>9.0346379327429407</v>
      </c>
      <c r="P137" s="102">
        <v>-0.11348850251581603</v>
      </c>
    </row>
    <row r="138" spans="1:16" x14ac:dyDescent="0.25">
      <c r="A138" s="2" t="s">
        <v>270</v>
      </c>
      <c r="B138" s="2" t="s">
        <v>269</v>
      </c>
      <c r="C138" s="2">
        <v>3.2580279844640003</v>
      </c>
      <c r="D138" s="46">
        <v>5.2532120000000004</v>
      </c>
      <c r="E138" s="46">
        <v>1.6596855185749704</v>
      </c>
      <c r="F138" s="46">
        <v>0</v>
      </c>
      <c r="G138" s="45">
        <v>10.170925503038973</v>
      </c>
      <c r="H138" s="38">
        <v>1.623420920526</v>
      </c>
      <c r="I138" s="40">
        <v>5.988116078441255</v>
      </c>
      <c r="J138" s="44">
        <v>0</v>
      </c>
      <c r="K138" s="47">
        <v>0</v>
      </c>
      <c r="L138" s="42">
        <v>0</v>
      </c>
      <c r="M138" s="40">
        <v>1.1291368413093876</v>
      </c>
      <c r="N138" s="38">
        <v>0</v>
      </c>
      <c r="O138" s="43">
        <v>8.7406738402766422</v>
      </c>
      <c r="P138" s="102">
        <v>-0.1406215847648265</v>
      </c>
    </row>
    <row r="139" spans="1:16" x14ac:dyDescent="0.25">
      <c r="A139" s="2" t="s">
        <v>272</v>
      </c>
      <c r="B139" s="2" t="s">
        <v>271</v>
      </c>
      <c r="C139" s="2">
        <v>102.193292704801</v>
      </c>
      <c r="D139" s="46">
        <v>73.454977999999997</v>
      </c>
      <c r="E139" s="46">
        <v>2.5032999866396501</v>
      </c>
      <c r="F139" s="46">
        <v>0</v>
      </c>
      <c r="G139" s="45">
        <v>178.15157069144067</v>
      </c>
      <c r="H139" s="38">
        <v>72.979265589315006</v>
      </c>
      <c r="I139" s="40">
        <v>89.729590738361679</v>
      </c>
      <c r="J139" s="44">
        <v>7.2657045829370617</v>
      </c>
      <c r="K139" s="47">
        <v>0</v>
      </c>
      <c r="L139" s="42">
        <v>8.3166180000000001</v>
      </c>
      <c r="M139" s="40">
        <v>1.9616882606389681</v>
      </c>
      <c r="N139" s="38">
        <v>0</v>
      </c>
      <c r="O139" s="43">
        <v>180.25286717125272</v>
      </c>
      <c r="P139" s="102">
        <v>1.1794992722525609E-2</v>
      </c>
    </row>
    <row r="140" spans="1:16" x14ac:dyDescent="0.25">
      <c r="A140" s="2" t="s">
        <v>274</v>
      </c>
      <c r="B140" s="2" t="s">
        <v>273</v>
      </c>
      <c r="C140" s="2">
        <v>5.0001383193900004</v>
      </c>
      <c r="D140" s="46">
        <v>5.4508229999999998</v>
      </c>
      <c r="E140" s="46">
        <v>2.0405845181378974</v>
      </c>
      <c r="F140" s="46">
        <v>0</v>
      </c>
      <c r="G140" s="45">
        <v>12.491545837527898</v>
      </c>
      <c r="H140" s="38">
        <v>2.993002434513</v>
      </c>
      <c r="I140" s="40">
        <v>6.2621409021428267</v>
      </c>
      <c r="J140" s="44">
        <v>0</v>
      </c>
      <c r="K140" s="47">
        <v>0</v>
      </c>
      <c r="L140" s="42">
        <v>0</v>
      </c>
      <c r="M140" s="40">
        <v>1.4587972222561496</v>
      </c>
      <c r="N140" s="38">
        <v>0</v>
      </c>
      <c r="O140" s="43">
        <v>10.713940558911977</v>
      </c>
      <c r="P140" s="102">
        <v>-0.14230466763172944</v>
      </c>
    </row>
    <row r="141" spans="1:16" x14ac:dyDescent="0.25">
      <c r="A141" s="2" t="s">
        <v>20</v>
      </c>
      <c r="B141" s="2" t="s">
        <v>19</v>
      </c>
      <c r="C141" s="2">
        <v>1163.4926646011149</v>
      </c>
      <c r="D141" s="46">
        <v>800.67866600000002</v>
      </c>
      <c r="E141" s="46">
        <v>0</v>
      </c>
      <c r="F141" s="46">
        <v>0</v>
      </c>
      <c r="G141" s="45">
        <v>1964.171330601115</v>
      </c>
      <c r="H141" s="38">
        <v>1198.6315148353522</v>
      </c>
      <c r="I141" s="40">
        <v>957.12058914666864</v>
      </c>
      <c r="J141" s="44">
        <v>0</v>
      </c>
      <c r="K141" s="47">
        <v>0</v>
      </c>
      <c r="L141" s="42">
        <v>0</v>
      </c>
      <c r="M141" s="40">
        <v>0</v>
      </c>
      <c r="N141" s="38">
        <v>0</v>
      </c>
      <c r="O141" s="43">
        <v>2155.7521039820208</v>
      </c>
      <c r="P141" s="102">
        <v>9.7537709870897299E-2</v>
      </c>
    </row>
    <row r="142" spans="1:16" x14ac:dyDescent="0.25">
      <c r="A142" s="2" t="s">
        <v>276</v>
      </c>
      <c r="B142" s="2" t="s">
        <v>275</v>
      </c>
      <c r="C142" s="2">
        <v>6.1712520407600007</v>
      </c>
      <c r="D142" s="46">
        <v>6.394031</v>
      </c>
      <c r="E142" s="46">
        <v>3.0958741772973495</v>
      </c>
      <c r="F142" s="46">
        <v>0</v>
      </c>
      <c r="G142" s="45">
        <v>15.661157218057351</v>
      </c>
      <c r="H142" s="38">
        <v>3.7580548501870004</v>
      </c>
      <c r="I142" s="40">
        <v>7.2764318980472265</v>
      </c>
      <c r="J142" s="44">
        <v>0</v>
      </c>
      <c r="K142" s="47">
        <v>0</v>
      </c>
      <c r="L142" s="42">
        <v>0</v>
      </c>
      <c r="M142" s="40">
        <v>2.3218860570109712</v>
      </c>
      <c r="N142" s="38">
        <v>0</v>
      </c>
      <c r="O142" s="43">
        <v>13.356372805245197</v>
      </c>
      <c r="P142" s="102">
        <v>-0.14716565198354131</v>
      </c>
    </row>
    <row r="143" spans="1:16" x14ac:dyDescent="0.25">
      <c r="A143" s="2" t="s">
        <v>278</v>
      </c>
      <c r="B143" s="2" t="s">
        <v>277</v>
      </c>
      <c r="C143" s="2">
        <v>142.388690381711</v>
      </c>
      <c r="D143" s="46">
        <v>231.11606599999999</v>
      </c>
      <c r="E143" s="46">
        <v>3.6757738109838654</v>
      </c>
      <c r="F143" s="46">
        <v>0</v>
      </c>
      <c r="G143" s="45">
        <v>377.18053019269485</v>
      </c>
      <c r="H143" s="38">
        <v>83.163595575532014</v>
      </c>
      <c r="I143" s="40">
        <v>265.04160216329234</v>
      </c>
      <c r="J143" s="44">
        <v>21.461303541681321</v>
      </c>
      <c r="K143" s="47">
        <v>0</v>
      </c>
      <c r="L143" s="42">
        <v>13.337177000000001</v>
      </c>
      <c r="M143" s="40">
        <v>2.816592971560739</v>
      </c>
      <c r="N143" s="38">
        <v>0</v>
      </c>
      <c r="O143" s="43">
        <v>385.82027125206645</v>
      </c>
      <c r="P143" s="102">
        <v>2.2906116216968333E-2</v>
      </c>
    </row>
    <row r="144" spans="1:16" x14ac:dyDescent="0.25">
      <c r="A144" s="2" t="s">
        <v>280</v>
      </c>
      <c r="B144" s="2" t="s">
        <v>279</v>
      </c>
      <c r="C144" s="2">
        <v>4.1567797974360001</v>
      </c>
      <c r="D144" s="46">
        <v>5.2001299999999997</v>
      </c>
      <c r="E144" s="46">
        <v>0.80348834295197458</v>
      </c>
      <c r="F144" s="46">
        <v>0</v>
      </c>
      <c r="G144" s="45">
        <v>10.160398140387974</v>
      </c>
      <c r="H144" s="38">
        <v>2.3597595184360003</v>
      </c>
      <c r="I144" s="40">
        <v>6.0885693611074307</v>
      </c>
      <c r="J144" s="44">
        <v>0</v>
      </c>
      <c r="K144" s="47">
        <v>0</v>
      </c>
      <c r="L144" s="42">
        <v>0</v>
      </c>
      <c r="M144" s="40">
        <v>0.60059015823512407</v>
      </c>
      <c r="N144" s="38">
        <v>0</v>
      </c>
      <c r="O144" s="43">
        <v>9.0489190377785569</v>
      </c>
      <c r="P144" s="102">
        <v>-0.10939326267060784</v>
      </c>
    </row>
    <row r="145" spans="1:16" x14ac:dyDescent="0.25">
      <c r="A145" s="2" t="s">
        <v>282</v>
      </c>
      <c r="B145" s="2" t="s">
        <v>281</v>
      </c>
      <c r="C145" s="2">
        <v>4.7112845590340005</v>
      </c>
      <c r="D145" s="46">
        <v>5.7838900000000004</v>
      </c>
      <c r="E145" s="46">
        <v>1.636814866507557</v>
      </c>
      <c r="F145" s="46">
        <v>0</v>
      </c>
      <c r="G145" s="45">
        <v>12.131989425541558</v>
      </c>
      <c r="H145" s="38">
        <v>2.6956573997979998</v>
      </c>
      <c r="I145" s="40">
        <v>6.502006318974602</v>
      </c>
      <c r="J145" s="44">
        <v>0</v>
      </c>
      <c r="K145" s="47">
        <v>0</v>
      </c>
      <c r="L145" s="42">
        <v>0</v>
      </c>
      <c r="M145" s="40">
        <v>1.120256812794004</v>
      </c>
      <c r="N145" s="38">
        <v>0</v>
      </c>
      <c r="O145" s="43">
        <v>10.317920531566607</v>
      </c>
      <c r="P145" s="102">
        <v>-0.14952773451613635</v>
      </c>
    </row>
    <row r="146" spans="1:16" x14ac:dyDescent="0.25">
      <c r="A146" s="2" t="s">
        <v>284</v>
      </c>
      <c r="B146" s="2" t="s">
        <v>283</v>
      </c>
      <c r="C146" s="2">
        <v>8.1349900020079993</v>
      </c>
      <c r="D146" s="46">
        <v>3.8312140000000001</v>
      </c>
      <c r="E146" s="46">
        <v>1.1680156840802793</v>
      </c>
      <c r="F146" s="46">
        <v>0</v>
      </c>
      <c r="G146" s="45">
        <v>13.134219686088278</v>
      </c>
      <c r="H146" s="38">
        <v>5.8368475896329999</v>
      </c>
      <c r="I146" s="40">
        <v>4.388433773341287</v>
      </c>
      <c r="J146" s="44">
        <v>0</v>
      </c>
      <c r="K146" s="47">
        <v>6.0725294904158317E-2</v>
      </c>
      <c r="L146" s="42">
        <v>0</v>
      </c>
      <c r="M146" s="40">
        <v>0.83967889675105734</v>
      </c>
      <c r="N146" s="38">
        <v>0</v>
      </c>
      <c r="O146" s="43">
        <v>11.125685554629502</v>
      </c>
      <c r="P146" s="102">
        <v>-0.15292375028462546</v>
      </c>
    </row>
    <row r="147" spans="1:16" x14ac:dyDescent="0.25">
      <c r="A147" s="2" t="s">
        <v>286</v>
      </c>
      <c r="B147" s="2" t="s">
        <v>285</v>
      </c>
      <c r="C147" s="2">
        <v>59.801877591501999</v>
      </c>
      <c r="D147" s="46">
        <v>39.792983999999997</v>
      </c>
      <c r="E147" s="46">
        <v>0</v>
      </c>
      <c r="F147" s="46">
        <v>0</v>
      </c>
      <c r="G147" s="45">
        <v>99.594861591501996</v>
      </c>
      <c r="H147" s="38">
        <v>50.016237742209</v>
      </c>
      <c r="I147" s="40">
        <v>45.859037788734142</v>
      </c>
      <c r="J147" s="44">
        <v>0</v>
      </c>
      <c r="K147" s="47">
        <v>0</v>
      </c>
      <c r="L147" s="42">
        <v>0</v>
      </c>
      <c r="M147" s="40">
        <v>0</v>
      </c>
      <c r="N147" s="38">
        <v>0</v>
      </c>
      <c r="O147" s="43">
        <v>95.875275530943142</v>
      </c>
      <c r="P147" s="102">
        <v>-3.7347168328975618E-2</v>
      </c>
    </row>
    <row r="148" spans="1:16" x14ac:dyDescent="0.25">
      <c r="A148" s="2" t="s">
        <v>288</v>
      </c>
      <c r="B148" s="2" t="s">
        <v>287</v>
      </c>
      <c r="C148" s="2">
        <v>143.38236153526202</v>
      </c>
      <c r="D148" s="46">
        <v>68.381050000000002</v>
      </c>
      <c r="E148" s="46">
        <v>10.797831770615449</v>
      </c>
      <c r="F148" s="46">
        <v>0</v>
      </c>
      <c r="G148" s="45">
        <v>222.5612433058775</v>
      </c>
      <c r="H148" s="38">
        <v>107.919332713486</v>
      </c>
      <c r="I148" s="40">
        <v>80.514096300405782</v>
      </c>
      <c r="J148" s="44">
        <v>6.5194952263478489</v>
      </c>
      <c r="K148" s="47">
        <v>0</v>
      </c>
      <c r="L148" s="42">
        <v>11.766828</v>
      </c>
      <c r="M148" s="40">
        <v>8.1564762228140992</v>
      </c>
      <c r="N148" s="38">
        <v>0</v>
      </c>
      <c r="O148" s="43">
        <v>214.87622846305374</v>
      </c>
      <c r="P148" s="102">
        <v>-3.4529888172227033E-2</v>
      </c>
    </row>
    <row r="149" spans="1:16" x14ac:dyDescent="0.25">
      <c r="A149" s="2" t="s">
        <v>290</v>
      </c>
      <c r="B149" s="2" t="s">
        <v>289</v>
      </c>
      <c r="C149" s="2">
        <v>4.7378713382219999</v>
      </c>
      <c r="D149" s="46">
        <v>8.3236500000000007</v>
      </c>
      <c r="E149" s="46">
        <v>1.7879858724140441</v>
      </c>
      <c r="F149" s="46">
        <v>0</v>
      </c>
      <c r="G149" s="45">
        <v>14.849507210636045</v>
      </c>
      <c r="H149" s="38">
        <v>2.2293702168579994</v>
      </c>
      <c r="I149" s="40">
        <v>9.4040183082425379</v>
      </c>
      <c r="J149" s="44">
        <v>0</v>
      </c>
      <c r="K149" s="47">
        <v>0</v>
      </c>
      <c r="L149" s="42">
        <v>0</v>
      </c>
      <c r="M149" s="40">
        <v>1.4354209401211517</v>
      </c>
      <c r="N149" s="38">
        <v>0</v>
      </c>
      <c r="O149" s="43">
        <v>13.068809465221689</v>
      </c>
      <c r="P149" s="102">
        <v>-0.11991628544676021</v>
      </c>
    </row>
    <row r="150" spans="1:16" x14ac:dyDescent="0.25">
      <c r="A150" s="2" t="s">
        <v>292</v>
      </c>
      <c r="B150" s="2" t="s">
        <v>291</v>
      </c>
      <c r="C150" s="2">
        <v>187.31664392209302</v>
      </c>
      <c r="D150" s="46">
        <v>63.796999999999997</v>
      </c>
      <c r="E150" s="46">
        <v>15.147290927905432</v>
      </c>
      <c r="F150" s="46">
        <v>0</v>
      </c>
      <c r="G150" s="45">
        <v>266.26093484999848</v>
      </c>
      <c r="H150" s="38">
        <v>144.87738644289598</v>
      </c>
      <c r="I150" s="40">
        <v>81.010912843314642</v>
      </c>
      <c r="J150" s="44">
        <v>6.5597241207737174</v>
      </c>
      <c r="K150" s="47">
        <v>0</v>
      </c>
      <c r="L150" s="42">
        <v>12.753064999999999</v>
      </c>
      <c r="M150" s="40">
        <v>11.082266490912046</v>
      </c>
      <c r="N150" s="38">
        <v>0</v>
      </c>
      <c r="O150" s="43">
        <v>256.2833548978964</v>
      </c>
      <c r="P150" s="102">
        <v>-3.7472939684986363E-2</v>
      </c>
    </row>
    <row r="151" spans="1:16" x14ac:dyDescent="0.25">
      <c r="A151" s="2" t="s">
        <v>294</v>
      </c>
      <c r="B151" s="2" t="s">
        <v>293</v>
      </c>
      <c r="C151" s="2">
        <v>61.819630915451995</v>
      </c>
      <c r="D151" s="46">
        <v>38.648721000000002</v>
      </c>
      <c r="E151" s="46">
        <v>2.2716193018155733</v>
      </c>
      <c r="F151" s="46">
        <v>0</v>
      </c>
      <c r="G151" s="45">
        <v>102.73997121726757</v>
      </c>
      <c r="H151" s="38">
        <v>45.133192463146003</v>
      </c>
      <c r="I151" s="40">
        <v>43.881013984829167</v>
      </c>
      <c r="J151" s="44">
        <v>3.5531922277807966</v>
      </c>
      <c r="K151" s="47">
        <v>0</v>
      </c>
      <c r="L151" s="42">
        <v>5.233441</v>
      </c>
      <c r="M151" s="40">
        <v>1.6704441125740745</v>
      </c>
      <c r="N151" s="38">
        <v>0</v>
      </c>
      <c r="O151" s="43">
        <v>99.471283788330041</v>
      </c>
      <c r="P151" s="102">
        <v>-3.1815148381004757E-2</v>
      </c>
    </row>
    <row r="152" spans="1:16" x14ac:dyDescent="0.25">
      <c r="A152" s="2" t="s">
        <v>296</v>
      </c>
      <c r="B152" s="2" t="s">
        <v>295</v>
      </c>
      <c r="C152" s="2">
        <v>3.4107561973970002</v>
      </c>
      <c r="D152" s="46">
        <v>3.1058762</v>
      </c>
      <c r="E152" s="46">
        <v>1.3473375679881894</v>
      </c>
      <c r="F152" s="46">
        <v>0.12033419733239828</v>
      </c>
      <c r="G152" s="45">
        <v>7.9843041627175877</v>
      </c>
      <c r="H152" s="38">
        <v>2.1592190485930001</v>
      </c>
      <c r="I152" s="40">
        <v>3.5863342897920796</v>
      </c>
      <c r="J152" s="44">
        <v>0</v>
      </c>
      <c r="K152" s="47">
        <v>0.50747872929321081</v>
      </c>
      <c r="L152" s="42">
        <v>0</v>
      </c>
      <c r="M152" s="40">
        <v>1.110385741294915</v>
      </c>
      <c r="N152" s="38">
        <v>0.5046272791358638</v>
      </c>
      <c r="O152" s="43">
        <v>7.8680450881090689</v>
      </c>
      <c r="P152" s="102">
        <v>-1.4560952618937821E-2</v>
      </c>
    </row>
    <row r="153" spans="1:16" x14ac:dyDescent="0.25">
      <c r="A153" s="2" t="s">
        <v>298</v>
      </c>
      <c r="B153" s="2" t="s">
        <v>297</v>
      </c>
      <c r="C153" s="2">
        <v>105.640053056441</v>
      </c>
      <c r="D153" s="46">
        <v>52.39</v>
      </c>
      <c r="E153" s="46">
        <v>5.906196843301263</v>
      </c>
      <c r="F153" s="46">
        <v>0</v>
      </c>
      <c r="G153" s="45">
        <v>163.93624989974228</v>
      </c>
      <c r="H153" s="38">
        <v>78.456130290757002</v>
      </c>
      <c r="I153" s="40">
        <v>63.118752971519854</v>
      </c>
      <c r="J153" s="44">
        <v>5.110936191291243</v>
      </c>
      <c r="K153" s="47">
        <v>0</v>
      </c>
      <c r="L153" s="42">
        <v>7.5147570000000004</v>
      </c>
      <c r="M153" s="40">
        <v>4.9069037545000622</v>
      </c>
      <c r="N153" s="38">
        <v>0</v>
      </c>
      <c r="O153" s="43">
        <v>159.10748020806815</v>
      </c>
      <c r="P153" s="102">
        <v>-2.9455167448488258E-2</v>
      </c>
    </row>
    <row r="154" spans="1:16" x14ac:dyDescent="0.25">
      <c r="A154" s="2" t="s">
        <v>300</v>
      </c>
      <c r="B154" s="2" t="s">
        <v>299</v>
      </c>
      <c r="C154" s="2">
        <v>238.14760946115297</v>
      </c>
      <c r="D154" s="46">
        <v>504.89064400000001</v>
      </c>
      <c r="E154" s="46">
        <v>6.5395850332517345</v>
      </c>
      <c r="F154" s="46">
        <v>0</v>
      </c>
      <c r="G154" s="45">
        <v>749.57783849440466</v>
      </c>
      <c r="H154" s="38">
        <v>117.59442759389999</v>
      </c>
      <c r="I154" s="40">
        <v>574.28766409664058</v>
      </c>
      <c r="J154" s="44">
        <v>46.501989796408296</v>
      </c>
      <c r="K154" s="47">
        <v>0</v>
      </c>
      <c r="L154" s="42">
        <v>18.907454000000001</v>
      </c>
      <c r="M154" s="40">
        <v>4.784237571656532</v>
      </c>
      <c r="N154" s="38">
        <v>0</v>
      </c>
      <c r="O154" s="43">
        <v>762.07577305860548</v>
      </c>
      <c r="P154" s="102">
        <v>1.6673297851633472E-2</v>
      </c>
    </row>
    <row r="155" spans="1:16" x14ac:dyDescent="0.25">
      <c r="A155" s="2" t="s">
        <v>302</v>
      </c>
      <c r="B155" s="2" t="s">
        <v>301</v>
      </c>
      <c r="C155" s="2">
        <v>28.020304314396999</v>
      </c>
      <c r="D155" s="46">
        <v>36.739933000000001</v>
      </c>
      <c r="E155" s="46">
        <v>0</v>
      </c>
      <c r="F155" s="46">
        <v>0</v>
      </c>
      <c r="G155" s="45">
        <v>64.760237314397003</v>
      </c>
      <c r="H155" s="38">
        <v>21.657321839329001</v>
      </c>
      <c r="I155" s="40">
        <v>42.202676237708033</v>
      </c>
      <c r="J155" s="44">
        <v>0</v>
      </c>
      <c r="K155" s="47">
        <v>0</v>
      </c>
      <c r="L155" s="42">
        <v>0</v>
      </c>
      <c r="M155" s="40">
        <v>0</v>
      </c>
      <c r="N155" s="38">
        <v>0</v>
      </c>
      <c r="O155" s="43">
        <v>63.859998077037034</v>
      </c>
      <c r="P155" s="102">
        <v>-1.3901110846606404E-2</v>
      </c>
    </row>
    <row r="156" spans="1:16" x14ac:dyDescent="0.25">
      <c r="A156" s="2" t="s">
        <v>304</v>
      </c>
      <c r="B156" s="2" t="s">
        <v>303</v>
      </c>
      <c r="C156" s="2">
        <v>3.006635670454</v>
      </c>
      <c r="D156" s="46">
        <v>5.1616280000000003</v>
      </c>
      <c r="E156" s="46">
        <v>2.1874648669669146</v>
      </c>
      <c r="F156" s="46">
        <v>2.5699568726999699E-2</v>
      </c>
      <c r="G156" s="45">
        <v>10.381428106147913</v>
      </c>
      <c r="H156" s="38">
        <v>1.437898151573</v>
      </c>
      <c r="I156" s="40">
        <v>5.8471505449768815</v>
      </c>
      <c r="J156" s="44">
        <v>0</v>
      </c>
      <c r="K156" s="47">
        <v>0</v>
      </c>
      <c r="L156" s="42">
        <v>0</v>
      </c>
      <c r="M156" s="40">
        <v>1.8112531862577419</v>
      </c>
      <c r="N156" s="38">
        <v>0.1077723849841923</v>
      </c>
      <c r="O156" s="43">
        <v>9.2040742677918157</v>
      </c>
      <c r="P156" s="102">
        <v>-0.11340962209802956</v>
      </c>
    </row>
    <row r="157" spans="1:16" x14ac:dyDescent="0.25">
      <c r="A157" s="2" t="s">
        <v>306</v>
      </c>
      <c r="B157" s="2" t="s">
        <v>305</v>
      </c>
      <c r="C157" s="2">
        <v>140.80845626038598</v>
      </c>
      <c r="D157" s="46">
        <v>83.861381800000004</v>
      </c>
      <c r="E157" s="46">
        <v>6.1772085109954435</v>
      </c>
      <c r="F157" s="46">
        <v>0</v>
      </c>
      <c r="G157" s="45">
        <v>230.84704657138144</v>
      </c>
      <c r="H157" s="38">
        <v>102.92622395413198</v>
      </c>
      <c r="I157" s="40">
        <v>111.66676365772787</v>
      </c>
      <c r="J157" s="44">
        <v>9.042030725799755</v>
      </c>
      <c r="K157" s="47">
        <v>0</v>
      </c>
      <c r="L157" s="42">
        <v>6.7492400000000004</v>
      </c>
      <c r="M157" s="40">
        <v>4.1848328520493938</v>
      </c>
      <c r="N157" s="38">
        <v>0</v>
      </c>
      <c r="O157" s="43">
        <v>234.56909118970901</v>
      </c>
      <c r="P157" s="102">
        <v>1.6123423165289055E-2</v>
      </c>
    </row>
    <row r="158" spans="1:16" x14ac:dyDescent="0.25">
      <c r="A158" s="2" t="s">
        <v>308</v>
      </c>
      <c r="B158" s="2" t="s">
        <v>307</v>
      </c>
      <c r="C158" s="2">
        <v>4.9792768769449998</v>
      </c>
      <c r="D158" s="46">
        <v>6.387575</v>
      </c>
      <c r="E158" s="46">
        <v>0.9915779701471743</v>
      </c>
      <c r="F158" s="46">
        <v>0</v>
      </c>
      <c r="G158" s="45">
        <v>12.358429847092173</v>
      </c>
      <c r="H158" s="38">
        <v>2.796241689745</v>
      </c>
      <c r="I158" s="40">
        <v>7.3833477531993745</v>
      </c>
      <c r="J158" s="44">
        <v>0</v>
      </c>
      <c r="K158" s="47">
        <v>0</v>
      </c>
      <c r="L158" s="42">
        <v>0</v>
      </c>
      <c r="M158" s="40">
        <v>0.73339994684555077</v>
      </c>
      <c r="N158" s="38">
        <v>0</v>
      </c>
      <c r="O158" s="43">
        <v>10.912989389789924</v>
      </c>
      <c r="P158" s="102">
        <v>-0.11695987881845266</v>
      </c>
    </row>
    <row r="159" spans="1:16" x14ac:dyDescent="0.25">
      <c r="A159" s="2" t="s">
        <v>310</v>
      </c>
      <c r="B159" s="2" t="s">
        <v>309</v>
      </c>
      <c r="C159" s="2">
        <v>6.3961629821789998</v>
      </c>
      <c r="D159" s="46">
        <v>13.008898</v>
      </c>
      <c r="E159" s="46">
        <v>1.4930276321569811</v>
      </c>
      <c r="F159" s="46">
        <v>4.6008937341487789E-2</v>
      </c>
      <c r="G159" s="45">
        <v>20.944097551677469</v>
      </c>
      <c r="H159" s="38">
        <v>2.6693676132889999</v>
      </c>
      <c r="I159" s="40">
        <v>14.527059801138188</v>
      </c>
      <c r="J159" s="44">
        <v>0</v>
      </c>
      <c r="K159" s="47">
        <v>0</v>
      </c>
      <c r="L159" s="42">
        <v>0</v>
      </c>
      <c r="M159" s="40">
        <v>1.0022163415964518</v>
      </c>
      <c r="N159" s="38">
        <v>0.1929407049804327</v>
      </c>
      <c r="O159" s="43">
        <v>18.391584461004072</v>
      </c>
      <c r="P159" s="102">
        <v>-0.1218726700625475</v>
      </c>
    </row>
    <row r="160" spans="1:16" x14ac:dyDescent="0.25">
      <c r="A160" s="2" t="s">
        <v>312</v>
      </c>
      <c r="B160" s="2" t="s">
        <v>311</v>
      </c>
      <c r="C160" s="2">
        <v>69.338442526611004</v>
      </c>
      <c r="D160" s="46">
        <v>98.495756</v>
      </c>
      <c r="E160" s="46">
        <v>3.8677569034390706</v>
      </c>
      <c r="F160" s="46">
        <v>0</v>
      </c>
      <c r="G160" s="45">
        <v>171.70195543005008</v>
      </c>
      <c r="H160" s="38">
        <v>40.894777383200996</v>
      </c>
      <c r="I160" s="40">
        <v>113.74740493310107</v>
      </c>
      <c r="J160" s="44">
        <v>9.2105071974467343</v>
      </c>
      <c r="K160" s="47">
        <v>0</v>
      </c>
      <c r="L160" s="42">
        <v>4.1311689999999999</v>
      </c>
      <c r="M160" s="40">
        <v>3.1839179325228937</v>
      </c>
      <c r="N160" s="38">
        <v>0</v>
      </c>
      <c r="O160" s="43">
        <v>171.16777644627169</v>
      </c>
      <c r="P160" s="102">
        <v>-3.1110827039824204E-3</v>
      </c>
    </row>
    <row r="161" spans="1:16" x14ac:dyDescent="0.25">
      <c r="A161" s="2" t="s">
        <v>314</v>
      </c>
      <c r="B161" s="2" t="s">
        <v>313</v>
      </c>
      <c r="C161" s="2">
        <v>2.4296491510960001</v>
      </c>
      <c r="D161" s="46">
        <v>5.7670410800000003</v>
      </c>
      <c r="E161" s="46">
        <v>1.5871285219259323</v>
      </c>
      <c r="F161" s="46">
        <v>0</v>
      </c>
      <c r="G161" s="45">
        <v>9.7838187530219312</v>
      </c>
      <c r="H161" s="38">
        <v>0.85545224837200018</v>
      </c>
      <c r="I161" s="40">
        <v>6.4392051502974983</v>
      </c>
      <c r="J161" s="44">
        <v>0</v>
      </c>
      <c r="K161" s="47">
        <v>0</v>
      </c>
      <c r="L161" s="42">
        <v>0</v>
      </c>
      <c r="M161" s="40">
        <v>1.26038568280019</v>
      </c>
      <c r="N161" s="38">
        <v>0</v>
      </c>
      <c r="O161" s="43">
        <v>8.5550430814696874</v>
      </c>
      <c r="P161" s="102">
        <v>-0.12559264460747613</v>
      </c>
    </row>
    <row r="162" spans="1:16" x14ac:dyDescent="0.25">
      <c r="A162" s="2" t="s">
        <v>316</v>
      </c>
      <c r="B162" s="2" t="s">
        <v>315</v>
      </c>
      <c r="C162" s="2">
        <v>49.579050282631997</v>
      </c>
      <c r="D162" s="46">
        <v>31.635307999999998</v>
      </c>
      <c r="E162" s="46">
        <v>1.7677674038660811</v>
      </c>
      <c r="F162" s="46">
        <v>0</v>
      </c>
      <c r="G162" s="45">
        <v>82.98212568649808</v>
      </c>
      <c r="H162" s="38">
        <v>36.024264695180001</v>
      </c>
      <c r="I162" s="40">
        <v>35.799677441815341</v>
      </c>
      <c r="J162" s="44">
        <v>2.8988194230720179</v>
      </c>
      <c r="K162" s="47">
        <v>0</v>
      </c>
      <c r="L162" s="42">
        <v>3.9907620000000001</v>
      </c>
      <c r="M162" s="40">
        <v>1.419313307743717</v>
      </c>
      <c r="N162" s="38">
        <v>0</v>
      </c>
      <c r="O162" s="43">
        <v>80.132836867811079</v>
      </c>
      <c r="P162" s="102">
        <v>-3.4336175352406101E-2</v>
      </c>
    </row>
    <row r="163" spans="1:16" x14ac:dyDescent="0.25">
      <c r="A163" s="2" t="s">
        <v>318</v>
      </c>
      <c r="B163" s="2" t="s">
        <v>317</v>
      </c>
      <c r="C163" s="2">
        <v>7.2970690458550003</v>
      </c>
      <c r="D163" s="46">
        <v>5.8354860000000004</v>
      </c>
      <c r="E163" s="46">
        <v>1.0171951676072875</v>
      </c>
      <c r="F163" s="46">
        <v>0</v>
      </c>
      <c r="G163" s="45">
        <v>14.149750213462287</v>
      </c>
      <c r="H163" s="38">
        <v>4.7749257054390002</v>
      </c>
      <c r="I163" s="40">
        <v>6.7814010254451293</v>
      </c>
      <c r="J163" s="44">
        <v>0</v>
      </c>
      <c r="K163" s="47">
        <v>0</v>
      </c>
      <c r="L163" s="42">
        <v>0</v>
      </c>
      <c r="M163" s="40">
        <v>0.8462520028895093</v>
      </c>
      <c r="N163" s="38">
        <v>0</v>
      </c>
      <c r="O163" s="43">
        <v>12.402578733773639</v>
      </c>
      <c r="P163" s="102">
        <v>-0.12347719594557664</v>
      </c>
    </row>
    <row r="164" spans="1:16" x14ac:dyDescent="0.25">
      <c r="A164" s="2" t="s">
        <v>320</v>
      </c>
      <c r="B164" s="2" t="s">
        <v>319</v>
      </c>
      <c r="C164" s="2">
        <v>5.5820183049260006</v>
      </c>
      <c r="D164" s="46">
        <v>7.4887499999999996</v>
      </c>
      <c r="E164" s="46">
        <v>1.086952807290765</v>
      </c>
      <c r="F164" s="46">
        <v>0</v>
      </c>
      <c r="G164" s="45">
        <v>14.157721112216766</v>
      </c>
      <c r="H164" s="38">
        <v>3.0717412781559998</v>
      </c>
      <c r="I164" s="40">
        <v>8.7509113961853213</v>
      </c>
      <c r="J164" s="44">
        <v>0</v>
      </c>
      <c r="K164" s="47">
        <v>0</v>
      </c>
      <c r="L164" s="42">
        <v>0</v>
      </c>
      <c r="M164" s="40">
        <v>1.1050151467838554</v>
      </c>
      <c r="N164" s="38">
        <v>0</v>
      </c>
      <c r="O164" s="43">
        <v>12.927667821125176</v>
      </c>
      <c r="P164" s="102">
        <v>-8.6882152949754807E-2</v>
      </c>
    </row>
    <row r="165" spans="1:16" x14ac:dyDescent="0.25">
      <c r="A165" s="2" t="s">
        <v>322</v>
      </c>
      <c r="B165" s="2" t="s">
        <v>321</v>
      </c>
      <c r="C165" s="2">
        <v>63.327849438588004</v>
      </c>
      <c r="D165" s="46">
        <v>101.31108500000001</v>
      </c>
      <c r="E165" s="46">
        <v>4.9454895517948163</v>
      </c>
      <c r="F165" s="46">
        <v>0</v>
      </c>
      <c r="G165" s="45">
        <v>169.58442399038285</v>
      </c>
      <c r="H165" s="38">
        <v>35.636816186904994</v>
      </c>
      <c r="I165" s="40">
        <v>118.97156855516175</v>
      </c>
      <c r="J165" s="44">
        <v>9.6335251702077844</v>
      </c>
      <c r="K165" s="47">
        <v>0</v>
      </c>
      <c r="L165" s="42">
        <v>4.2015820000000001</v>
      </c>
      <c r="M165" s="40">
        <v>4.2639118311127771</v>
      </c>
      <c r="N165" s="38">
        <v>0</v>
      </c>
      <c r="O165" s="43">
        <v>172.70740374338729</v>
      </c>
      <c r="P165" s="102">
        <v>1.8415486985889389E-2</v>
      </c>
    </row>
    <row r="166" spans="1:16" x14ac:dyDescent="0.25">
      <c r="A166" s="2" t="s">
        <v>324</v>
      </c>
      <c r="B166" s="2" t="s">
        <v>323</v>
      </c>
      <c r="C166" s="2">
        <v>10.696801143794</v>
      </c>
      <c r="D166" s="46">
        <v>20.062304000000001</v>
      </c>
      <c r="E166" s="46">
        <v>0</v>
      </c>
      <c r="F166" s="46">
        <v>2.0881922420577695E-2</v>
      </c>
      <c r="G166" s="45">
        <v>30.779987066214581</v>
      </c>
      <c r="H166" s="38">
        <v>7.6745817218879999</v>
      </c>
      <c r="I166" s="40">
        <v>23.235850129481239</v>
      </c>
      <c r="J166" s="44">
        <v>0</v>
      </c>
      <c r="K166" s="47">
        <v>0</v>
      </c>
      <c r="L166" s="42">
        <v>0</v>
      </c>
      <c r="M166" s="40">
        <v>0</v>
      </c>
      <c r="N166" s="38">
        <v>8.7569352086293573E-2</v>
      </c>
      <c r="O166" s="43">
        <v>30.998001203455534</v>
      </c>
      <c r="P166" s="102">
        <v>7.0829833934613487E-3</v>
      </c>
    </row>
    <row r="167" spans="1:16" x14ac:dyDescent="0.25">
      <c r="A167" s="2" t="s">
        <v>326</v>
      </c>
      <c r="B167" s="2" t="s">
        <v>325</v>
      </c>
      <c r="C167" s="2">
        <v>56.552797704258992</v>
      </c>
      <c r="D167" s="46">
        <v>83.963155</v>
      </c>
      <c r="E167" s="46">
        <v>3.6881869965266612</v>
      </c>
      <c r="F167" s="46">
        <v>0.97605315315659436</v>
      </c>
      <c r="G167" s="45">
        <v>145.18019285394226</v>
      </c>
      <c r="H167" s="38">
        <v>32.985256306082</v>
      </c>
      <c r="I167" s="40">
        <v>94.49860141814051</v>
      </c>
      <c r="J167" s="44">
        <v>7.6518673021361234</v>
      </c>
      <c r="K167" s="47">
        <v>0</v>
      </c>
      <c r="L167" s="42">
        <v>4.4608809999999997</v>
      </c>
      <c r="M167" s="40">
        <v>2.8056891581116816</v>
      </c>
      <c r="N167" s="38">
        <v>4.0931261261405565</v>
      </c>
      <c r="O167" s="43">
        <v>146.49542131061085</v>
      </c>
      <c r="P167" s="102">
        <v>9.0592830248666951E-3</v>
      </c>
    </row>
    <row r="168" spans="1:16" x14ac:dyDescent="0.25">
      <c r="A168" s="2" t="s">
        <v>328</v>
      </c>
      <c r="B168" s="2" t="s">
        <v>327</v>
      </c>
      <c r="C168" s="2">
        <v>237.33035533600298</v>
      </c>
      <c r="D168" s="46">
        <v>482.07053000000002</v>
      </c>
      <c r="E168" s="46">
        <v>5.8286043596706358</v>
      </c>
      <c r="F168" s="46">
        <v>0</v>
      </c>
      <c r="G168" s="45">
        <v>725.22948969567369</v>
      </c>
      <c r="H168" s="38">
        <v>124.88840076205699</v>
      </c>
      <c r="I168" s="40">
        <v>543.11720169416526</v>
      </c>
      <c r="J168" s="44">
        <v>43.978013372729897</v>
      </c>
      <c r="K168" s="47">
        <v>0</v>
      </c>
      <c r="L168" s="42">
        <v>12.908802</v>
      </c>
      <c r="M168" s="40">
        <v>4.1886219007910386</v>
      </c>
      <c r="N168" s="38">
        <v>0</v>
      </c>
      <c r="O168" s="43">
        <v>729.08103972974322</v>
      </c>
      <c r="P168" s="102">
        <v>5.3108017376482432E-3</v>
      </c>
    </row>
    <row r="169" spans="1:16" x14ac:dyDescent="0.25">
      <c r="A169" s="2" t="s">
        <v>330</v>
      </c>
      <c r="B169" s="2" t="s">
        <v>329</v>
      </c>
      <c r="C169" s="2">
        <v>4.5295421422990003</v>
      </c>
      <c r="D169" s="46">
        <v>6.1296030000000004</v>
      </c>
      <c r="E169" s="46">
        <v>1.9355182837982503</v>
      </c>
      <c r="F169" s="46">
        <v>0</v>
      </c>
      <c r="G169" s="45">
        <v>12.594663426097251</v>
      </c>
      <c r="H169" s="38">
        <v>2.4824239812629996</v>
      </c>
      <c r="I169" s="40">
        <v>6.984694226992203</v>
      </c>
      <c r="J169" s="44">
        <v>0</v>
      </c>
      <c r="K169" s="47">
        <v>0</v>
      </c>
      <c r="L169" s="42">
        <v>0</v>
      </c>
      <c r="M169" s="40">
        <v>1.4310694957276324</v>
      </c>
      <c r="N169" s="38">
        <v>0</v>
      </c>
      <c r="O169" s="43">
        <v>10.898187703982835</v>
      </c>
      <c r="P169" s="102">
        <v>-0.13469797998723562</v>
      </c>
    </row>
    <row r="170" spans="1:16" x14ac:dyDescent="0.25">
      <c r="A170" s="2" t="s">
        <v>332</v>
      </c>
      <c r="B170" s="2" t="s">
        <v>331</v>
      </c>
      <c r="C170" s="2">
        <v>3.9570178271660001</v>
      </c>
      <c r="D170" s="46">
        <v>5.0890500000000003</v>
      </c>
      <c r="E170" s="46">
        <v>0.61736586269899063</v>
      </c>
      <c r="F170" s="46">
        <v>0</v>
      </c>
      <c r="G170" s="45">
        <v>9.6634336898649913</v>
      </c>
      <c r="H170" s="38">
        <v>2.2196956040659996</v>
      </c>
      <c r="I170" s="40">
        <v>5.6897094989008892</v>
      </c>
      <c r="J170" s="44">
        <v>0</v>
      </c>
      <c r="K170" s="47">
        <v>0</v>
      </c>
      <c r="L170" s="42">
        <v>0</v>
      </c>
      <c r="M170" s="40">
        <v>0.47184329417112658</v>
      </c>
      <c r="N170" s="38">
        <v>0</v>
      </c>
      <c r="O170" s="43">
        <v>8.3812483971380161</v>
      </c>
      <c r="P170" s="102">
        <v>-0.13268423356303785</v>
      </c>
    </row>
    <row r="171" spans="1:16" x14ac:dyDescent="0.25">
      <c r="A171" s="2" t="s">
        <v>334</v>
      </c>
      <c r="B171" s="2" t="s">
        <v>333</v>
      </c>
      <c r="C171" s="2">
        <v>84.92086383130399</v>
      </c>
      <c r="D171" s="46">
        <v>101.499216</v>
      </c>
      <c r="E171" s="46">
        <v>8.086231984758685</v>
      </c>
      <c r="F171" s="46">
        <v>0</v>
      </c>
      <c r="G171" s="45">
        <v>194.50631181606269</v>
      </c>
      <c r="H171" s="38">
        <v>53.470715011446998</v>
      </c>
      <c r="I171" s="40">
        <v>118.33421081018044</v>
      </c>
      <c r="J171" s="44">
        <v>9.5819161853614752</v>
      </c>
      <c r="K171" s="47">
        <v>0</v>
      </c>
      <c r="L171" s="42">
        <v>4.7396310000000001</v>
      </c>
      <c r="M171" s="40">
        <v>5.5678079384967685</v>
      </c>
      <c r="N171" s="38">
        <v>0</v>
      </c>
      <c r="O171" s="43">
        <v>191.69428094548567</v>
      </c>
      <c r="P171" s="102">
        <v>-1.4457273105030394E-2</v>
      </c>
    </row>
    <row r="172" spans="1:16" x14ac:dyDescent="0.25">
      <c r="A172" s="2" t="s">
        <v>336</v>
      </c>
      <c r="B172" s="2" t="s">
        <v>335</v>
      </c>
      <c r="C172" s="2">
        <v>4.241382605538</v>
      </c>
      <c r="D172" s="46">
        <v>3.9903590000000002</v>
      </c>
      <c r="E172" s="46">
        <v>1.9824494919479283</v>
      </c>
      <c r="F172" s="46">
        <v>0</v>
      </c>
      <c r="G172" s="45">
        <v>10.214191097485928</v>
      </c>
      <c r="H172" s="38">
        <v>2.6604539745170004</v>
      </c>
      <c r="I172" s="40">
        <v>4.5935929177155632</v>
      </c>
      <c r="J172" s="44">
        <v>0</v>
      </c>
      <c r="K172" s="47">
        <v>0.45678639594493053</v>
      </c>
      <c r="L172" s="42">
        <v>0</v>
      </c>
      <c r="M172" s="40">
        <v>1.7673275745913746</v>
      </c>
      <c r="N172" s="38">
        <v>0</v>
      </c>
      <c r="O172" s="43">
        <v>9.4781608627688687</v>
      </c>
      <c r="P172" s="102">
        <v>-7.2059571599186398E-2</v>
      </c>
    </row>
    <row r="173" spans="1:16" x14ac:dyDescent="0.25">
      <c r="A173" s="2" t="s">
        <v>338</v>
      </c>
      <c r="B173" s="2" t="s">
        <v>337</v>
      </c>
      <c r="C173" s="2">
        <v>3.5494423365319996</v>
      </c>
      <c r="D173" s="46">
        <v>7.9589969500000004</v>
      </c>
      <c r="E173" s="46">
        <v>2.9429184060492783</v>
      </c>
      <c r="F173" s="46">
        <v>1.9504019029371981E-3</v>
      </c>
      <c r="G173" s="45">
        <v>14.453308094484214</v>
      </c>
      <c r="H173" s="38">
        <v>1.3392148880370001</v>
      </c>
      <c r="I173" s="40">
        <v>9.4018191879234685</v>
      </c>
      <c r="J173" s="44">
        <v>0</v>
      </c>
      <c r="K173" s="47">
        <v>0.62263261342351428</v>
      </c>
      <c r="L173" s="42">
        <v>0</v>
      </c>
      <c r="M173" s="40">
        <v>2.6684011051292318</v>
      </c>
      <c r="N173" s="38">
        <v>8.1791047542527674E-3</v>
      </c>
      <c r="O173" s="43">
        <v>14.040246899267467</v>
      </c>
      <c r="P173" s="102">
        <v>-2.8579007139160229E-2</v>
      </c>
    </row>
    <row r="174" spans="1:16" x14ac:dyDescent="0.25">
      <c r="A174" s="2" t="s">
        <v>340</v>
      </c>
      <c r="B174" s="2" t="s">
        <v>339</v>
      </c>
      <c r="C174" s="2">
        <v>87.600923257352008</v>
      </c>
      <c r="D174" s="46">
        <v>85.043452000000002</v>
      </c>
      <c r="E174" s="46">
        <v>5.9424978956949488</v>
      </c>
      <c r="F174" s="46">
        <v>0</v>
      </c>
      <c r="G174" s="45">
        <v>178.58687315304695</v>
      </c>
      <c r="H174" s="38">
        <v>58.375723486325001</v>
      </c>
      <c r="I174" s="40">
        <v>101.51788048696568</v>
      </c>
      <c r="J174" s="44">
        <v>8.2202417667872005</v>
      </c>
      <c r="K174" s="47">
        <v>0</v>
      </c>
      <c r="L174" s="42">
        <v>5.5245439999999997</v>
      </c>
      <c r="M174" s="40">
        <v>4.9435211629317397</v>
      </c>
      <c r="N174" s="38">
        <v>0</v>
      </c>
      <c r="O174" s="43">
        <v>178.58191090300963</v>
      </c>
      <c r="P174" s="102">
        <v>-2.7786196990361148E-5</v>
      </c>
    </row>
    <row r="175" spans="1:16" x14ac:dyDescent="0.25">
      <c r="A175" s="2" t="s">
        <v>342</v>
      </c>
      <c r="B175" s="2" t="s">
        <v>341</v>
      </c>
      <c r="C175" s="2">
        <v>24.176036561113996</v>
      </c>
      <c r="D175" s="46">
        <v>19.406725000000002</v>
      </c>
      <c r="E175" s="46">
        <v>0</v>
      </c>
      <c r="F175" s="46">
        <v>0</v>
      </c>
      <c r="G175" s="45">
        <v>43.582761561113998</v>
      </c>
      <c r="H175" s="38">
        <v>19.893835637697002</v>
      </c>
      <c r="I175" s="40">
        <v>22.109907645251052</v>
      </c>
      <c r="J175" s="44">
        <v>0</v>
      </c>
      <c r="K175" s="47">
        <v>0</v>
      </c>
      <c r="L175" s="42">
        <v>0</v>
      </c>
      <c r="M175" s="40">
        <v>0</v>
      </c>
      <c r="N175" s="38">
        <v>0</v>
      </c>
      <c r="O175" s="43">
        <v>42.003743282948051</v>
      </c>
      <c r="P175" s="102">
        <v>-3.6230340198882667E-2</v>
      </c>
    </row>
    <row r="176" spans="1:16" x14ac:dyDescent="0.25">
      <c r="A176" s="2" t="s">
        <v>344</v>
      </c>
      <c r="B176" s="2" t="s">
        <v>343</v>
      </c>
      <c r="C176" s="2">
        <v>7.4191274988930003</v>
      </c>
      <c r="D176" s="46">
        <v>7.768256</v>
      </c>
      <c r="E176" s="46">
        <v>4.4163468388289715</v>
      </c>
      <c r="F176" s="46">
        <v>8.1512143447420651E-3</v>
      </c>
      <c r="G176" s="45">
        <v>19.611881552066713</v>
      </c>
      <c r="H176" s="38">
        <v>4.5023486987019998</v>
      </c>
      <c r="I176" s="40">
        <v>8.9189357817583641</v>
      </c>
      <c r="J176" s="44">
        <v>0</v>
      </c>
      <c r="K176" s="47">
        <v>0.65178205161536895</v>
      </c>
      <c r="L176" s="42">
        <v>0</v>
      </c>
      <c r="M176" s="40">
        <v>3.0154361240831791</v>
      </c>
      <c r="N176" s="38">
        <v>3.4182511768273173E-2</v>
      </c>
      <c r="O176" s="43">
        <v>17.122685167927187</v>
      </c>
      <c r="P176" s="102">
        <v>-0.12692287466304894</v>
      </c>
    </row>
    <row r="177" spans="1:16" x14ac:dyDescent="0.25">
      <c r="A177" s="2" t="s">
        <v>346</v>
      </c>
      <c r="B177" s="2" t="s">
        <v>345</v>
      </c>
      <c r="C177" s="2">
        <v>7.3503932077460004</v>
      </c>
      <c r="D177" s="46">
        <v>4.3439180000000004</v>
      </c>
      <c r="E177" s="46">
        <v>0.4624589355029865</v>
      </c>
      <c r="F177" s="46">
        <v>0</v>
      </c>
      <c r="G177" s="45">
        <v>12.156770143248988</v>
      </c>
      <c r="H177" s="38">
        <v>5.1044685548210005</v>
      </c>
      <c r="I177" s="40">
        <v>4.9268594810598865</v>
      </c>
      <c r="J177" s="44">
        <v>0</v>
      </c>
      <c r="K177" s="47">
        <v>0</v>
      </c>
      <c r="L177" s="42">
        <v>0</v>
      </c>
      <c r="M177" s="40">
        <v>0.38739643308631283</v>
      </c>
      <c r="N177" s="38">
        <v>0</v>
      </c>
      <c r="O177" s="43">
        <v>10.418724468967199</v>
      </c>
      <c r="P177" s="102">
        <v>-0.14296936224026388</v>
      </c>
    </row>
    <row r="178" spans="1:16" x14ac:dyDescent="0.25">
      <c r="A178" s="2" t="s">
        <v>348</v>
      </c>
      <c r="B178" s="2" t="s">
        <v>347</v>
      </c>
      <c r="C178" s="2">
        <v>6.9485468029000002</v>
      </c>
      <c r="D178" s="46">
        <v>11.975472</v>
      </c>
      <c r="E178" s="46">
        <v>1.7968357966252408</v>
      </c>
      <c r="F178" s="46">
        <v>0</v>
      </c>
      <c r="G178" s="45">
        <v>20.720854599525243</v>
      </c>
      <c r="H178" s="38">
        <v>3.3141369084810002</v>
      </c>
      <c r="I178" s="40">
        <v>14.476295208295355</v>
      </c>
      <c r="J178" s="44">
        <v>0</v>
      </c>
      <c r="K178" s="47">
        <v>0</v>
      </c>
      <c r="L178" s="42">
        <v>0</v>
      </c>
      <c r="M178" s="40">
        <v>1.4100370286618191</v>
      </c>
      <c r="N178" s="38">
        <v>0</v>
      </c>
      <c r="O178" s="43">
        <v>19.200469145438174</v>
      </c>
      <c r="P178" s="102">
        <v>-7.3374650007046738E-2</v>
      </c>
    </row>
    <row r="179" spans="1:16" x14ac:dyDescent="0.25">
      <c r="A179" s="2" t="s">
        <v>350</v>
      </c>
      <c r="B179" s="2" t="s">
        <v>349</v>
      </c>
      <c r="C179" s="2">
        <v>56.951290262345999</v>
      </c>
      <c r="D179" s="46">
        <v>66.458136999999994</v>
      </c>
      <c r="E179" s="46">
        <v>3.1535333600119504</v>
      </c>
      <c r="F179" s="46">
        <v>0</v>
      </c>
      <c r="G179" s="45">
        <v>126.56296062235793</v>
      </c>
      <c r="H179" s="38">
        <v>36.935534605299004</v>
      </c>
      <c r="I179" s="40">
        <v>78.922390892540392</v>
      </c>
      <c r="J179" s="44">
        <v>6.3906095245247485</v>
      </c>
      <c r="K179" s="47">
        <v>0</v>
      </c>
      <c r="L179" s="42">
        <v>4.1507389999999997</v>
      </c>
      <c r="M179" s="40">
        <v>2.4197044418603113</v>
      </c>
      <c r="N179" s="38">
        <v>0</v>
      </c>
      <c r="O179" s="43">
        <v>128.81897846422447</v>
      </c>
      <c r="P179" s="102">
        <v>1.7825261283181466E-2</v>
      </c>
    </row>
    <row r="180" spans="1:16" x14ac:dyDescent="0.25">
      <c r="A180" s="2" t="s">
        <v>352</v>
      </c>
      <c r="B180" s="2" t="s">
        <v>351</v>
      </c>
      <c r="C180" s="2">
        <v>3.2846467406829998</v>
      </c>
      <c r="D180" s="46">
        <v>1.4159459999999999</v>
      </c>
      <c r="E180" s="46">
        <v>5.7394652222222217E-2</v>
      </c>
      <c r="F180" s="46">
        <v>0</v>
      </c>
      <c r="G180" s="45">
        <v>4.7579873929052221</v>
      </c>
      <c r="H180" s="38">
        <v>3.2850000000000001</v>
      </c>
      <c r="I180" s="40">
        <v>1.5510624993594624</v>
      </c>
      <c r="J180" s="44">
        <v>0.12559470980847603</v>
      </c>
      <c r="K180" s="47">
        <v>0</v>
      </c>
      <c r="L180" s="42">
        <v>4.8591000000000002E-2</v>
      </c>
      <c r="M180" s="40">
        <v>3.4784637710437709E-2</v>
      </c>
      <c r="N180" s="38">
        <v>0</v>
      </c>
      <c r="O180" s="43">
        <v>5.0450328468783763</v>
      </c>
      <c r="P180" s="102">
        <v>6.0329174978726564E-2</v>
      </c>
    </row>
    <row r="181" spans="1:16" x14ac:dyDescent="0.25">
      <c r="A181" s="2" t="s">
        <v>354</v>
      </c>
      <c r="B181" s="2" t="s">
        <v>353</v>
      </c>
      <c r="C181" s="2">
        <v>145.22550471450302</v>
      </c>
      <c r="D181" s="46">
        <v>70.634</v>
      </c>
      <c r="E181" s="46">
        <v>14.03348116506138</v>
      </c>
      <c r="F181" s="46">
        <v>0</v>
      </c>
      <c r="G181" s="45">
        <v>229.89298587956441</v>
      </c>
      <c r="H181" s="38">
        <v>108.58876750289799</v>
      </c>
      <c r="I181" s="40">
        <v>82.827778660492754</v>
      </c>
      <c r="J181" s="44">
        <v>6.7068418127839866</v>
      </c>
      <c r="K181" s="47">
        <v>0</v>
      </c>
      <c r="L181" s="42">
        <v>10.97024</v>
      </c>
      <c r="M181" s="40">
        <v>9.3562916885727283</v>
      </c>
      <c r="N181" s="38">
        <v>0</v>
      </c>
      <c r="O181" s="43">
        <v>218.44991966474748</v>
      </c>
      <c r="P181" s="102">
        <v>-4.9775621344148709E-2</v>
      </c>
    </row>
    <row r="182" spans="1:16" x14ac:dyDescent="0.25">
      <c r="A182" s="2" t="s">
        <v>356</v>
      </c>
      <c r="B182" s="2" t="s">
        <v>355</v>
      </c>
      <c r="C182" s="2">
        <v>90.948902593273004</v>
      </c>
      <c r="D182" s="46">
        <v>72.606206999999998</v>
      </c>
      <c r="E182" s="46">
        <v>2.6904528861559238</v>
      </c>
      <c r="F182" s="46">
        <v>0</v>
      </c>
      <c r="G182" s="45">
        <v>166.24556247942894</v>
      </c>
      <c r="H182" s="38">
        <v>62.222941827753999</v>
      </c>
      <c r="I182" s="40">
        <v>81.1946009066926</v>
      </c>
      <c r="J182" s="44">
        <v>6.5745979566280246</v>
      </c>
      <c r="K182" s="47">
        <v>0</v>
      </c>
      <c r="L182" s="42">
        <v>5.3460409999999996</v>
      </c>
      <c r="M182" s="40">
        <v>2.2032996652768224</v>
      </c>
      <c r="N182" s="38">
        <v>0</v>
      </c>
      <c r="O182" s="43">
        <v>157.54148135635145</v>
      </c>
      <c r="P182" s="102">
        <v>-5.2356772675688834E-2</v>
      </c>
    </row>
    <row r="183" spans="1:16" x14ac:dyDescent="0.25">
      <c r="A183" s="2" t="s">
        <v>358</v>
      </c>
      <c r="B183" s="2" t="s">
        <v>357</v>
      </c>
      <c r="C183" s="2">
        <v>340.01528716939197</v>
      </c>
      <c r="D183" s="46">
        <v>549.03400199999999</v>
      </c>
      <c r="E183" s="46">
        <v>7.8861690941665596</v>
      </c>
      <c r="F183" s="46">
        <v>0</v>
      </c>
      <c r="G183" s="45">
        <v>896.93545826355853</v>
      </c>
      <c r="H183" s="38">
        <v>195.77275302401901</v>
      </c>
      <c r="I183" s="40">
        <v>631.10865473145554</v>
      </c>
      <c r="J183" s="44">
        <v>51.102975142103077</v>
      </c>
      <c r="K183" s="47">
        <v>0</v>
      </c>
      <c r="L183" s="42">
        <v>33.682563000000002</v>
      </c>
      <c r="M183" s="40">
        <v>5.6512459919546334</v>
      </c>
      <c r="N183" s="38">
        <v>0</v>
      </c>
      <c r="O183" s="43">
        <v>917.31819188953227</v>
      </c>
      <c r="P183" s="102">
        <v>2.2724861012222812E-2</v>
      </c>
    </row>
    <row r="184" spans="1:16" x14ac:dyDescent="0.25">
      <c r="A184" s="2" t="s">
        <v>360</v>
      </c>
      <c r="B184" s="2" t="s">
        <v>359</v>
      </c>
      <c r="C184" s="2">
        <v>27.887691261234</v>
      </c>
      <c r="D184" s="46">
        <v>41.253830000000001</v>
      </c>
      <c r="E184" s="46">
        <v>0</v>
      </c>
      <c r="F184" s="46">
        <v>0</v>
      </c>
      <c r="G184" s="45">
        <v>69.141521261234004</v>
      </c>
      <c r="H184" s="38">
        <v>21.094228075655003</v>
      </c>
      <c r="I184" s="40">
        <v>47.546223753445943</v>
      </c>
      <c r="J184" s="44">
        <v>0</v>
      </c>
      <c r="K184" s="47">
        <v>0</v>
      </c>
      <c r="L184" s="42">
        <v>0</v>
      </c>
      <c r="M184" s="40">
        <v>0</v>
      </c>
      <c r="N184" s="38">
        <v>0</v>
      </c>
      <c r="O184" s="43">
        <v>68.640451829100954</v>
      </c>
      <c r="P184" s="102">
        <v>-7.2470119689713574E-3</v>
      </c>
    </row>
    <row r="185" spans="1:16" x14ac:dyDescent="0.25">
      <c r="A185" s="2" t="s">
        <v>362</v>
      </c>
      <c r="B185" s="2" t="s">
        <v>361</v>
      </c>
      <c r="C185" s="2">
        <v>4.2256906532020002</v>
      </c>
      <c r="D185" s="46">
        <v>6.0366999999999997</v>
      </c>
      <c r="E185" s="46">
        <v>2.1314952449514961</v>
      </c>
      <c r="F185" s="46">
        <v>0</v>
      </c>
      <c r="G185" s="45">
        <v>12.393885898153497</v>
      </c>
      <c r="H185" s="38">
        <v>2.2547702837579999</v>
      </c>
      <c r="I185" s="40">
        <v>7.0649181701649377</v>
      </c>
      <c r="J185" s="44">
        <v>0</v>
      </c>
      <c r="K185" s="47">
        <v>0</v>
      </c>
      <c r="L185" s="42">
        <v>0</v>
      </c>
      <c r="M185" s="40">
        <v>1.5893833947236236</v>
      </c>
      <c r="N185" s="38">
        <v>0</v>
      </c>
      <c r="O185" s="43">
        <v>10.909071848646562</v>
      </c>
      <c r="P185" s="102">
        <v>-0.11980213967664093</v>
      </c>
    </row>
    <row r="186" spans="1:16" x14ac:dyDescent="0.25">
      <c r="A186" s="2" t="s">
        <v>364</v>
      </c>
      <c r="B186" s="2" t="s">
        <v>363</v>
      </c>
      <c r="C186" s="2">
        <v>8.8746507164209998</v>
      </c>
      <c r="D186" s="46">
        <v>5.7897410000000002</v>
      </c>
      <c r="E186" s="46">
        <v>2.9353009702957009</v>
      </c>
      <c r="F186" s="46">
        <v>8.8566260790307785E-2</v>
      </c>
      <c r="G186" s="45">
        <v>17.688258947507009</v>
      </c>
      <c r="H186" s="38">
        <v>6.0583139274500004</v>
      </c>
      <c r="I186" s="40">
        <v>6.6475729820704048</v>
      </c>
      <c r="J186" s="44">
        <v>0</v>
      </c>
      <c r="K186" s="47">
        <v>0.56740813873693996</v>
      </c>
      <c r="L186" s="42">
        <v>0</v>
      </c>
      <c r="M186" s="40">
        <v>1.9923296609348939</v>
      </c>
      <c r="N186" s="38">
        <v>0.3714069000883875</v>
      </c>
      <c r="O186" s="43">
        <v>15.637031609280626</v>
      </c>
      <c r="P186" s="102">
        <v>-0.11596547429081389</v>
      </c>
    </row>
    <row r="187" spans="1:16" x14ac:dyDescent="0.25">
      <c r="A187" s="2" t="s">
        <v>366</v>
      </c>
      <c r="B187" s="2" t="s">
        <v>365</v>
      </c>
      <c r="C187" s="2">
        <v>138.55973456567901</v>
      </c>
      <c r="D187" s="46">
        <v>63.627566999999999</v>
      </c>
      <c r="E187" s="46">
        <v>2.9831656031720057</v>
      </c>
      <c r="F187" s="46">
        <v>0</v>
      </c>
      <c r="G187" s="45">
        <v>205.17046716885102</v>
      </c>
      <c r="H187" s="38">
        <v>104.869619186614</v>
      </c>
      <c r="I187" s="40">
        <v>75.185086030421871</v>
      </c>
      <c r="J187" s="44">
        <v>6.0879874704054444</v>
      </c>
      <c r="K187" s="47">
        <v>0</v>
      </c>
      <c r="L187" s="42">
        <v>13.882184000000001</v>
      </c>
      <c r="M187" s="40">
        <v>2.407348249086108</v>
      </c>
      <c r="N187" s="38">
        <v>0</v>
      </c>
      <c r="O187" s="43">
        <v>202.4322249365274</v>
      </c>
      <c r="P187" s="102">
        <v>-1.3346181202921852E-2</v>
      </c>
    </row>
    <row r="188" spans="1:16" x14ac:dyDescent="0.25">
      <c r="A188" s="2" t="s">
        <v>368</v>
      </c>
      <c r="B188" s="2" t="s">
        <v>367</v>
      </c>
      <c r="C188" s="2">
        <v>40.305405312758992</v>
      </c>
      <c r="D188" s="46">
        <v>81.818764000000002</v>
      </c>
      <c r="E188" s="46">
        <v>3.7170342981717188</v>
      </c>
      <c r="F188" s="46">
        <v>0</v>
      </c>
      <c r="G188" s="45">
        <v>125.84120361093072</v>
      </c>
      <c r="H188" s="38">
        <v>19.363250264748</v>
      </c>
      <c r="I188" s="40">
        <v>92.399804864100645</v>
      </c>
      <c r="J188" s="44">
        <v>7.4819207369522305</v>
      </c>
      <c r="K188" s="47">
        <v>0</v>
      </c>
      <c r="L188" s="42">
        <v>0.4078</v>
      </c>
      <c r="M188" s="40">
        <v>2.8802139888042562</v>
      </c>
      <c r="N188" s="38">
        <v>0</v>
      </c>
      <c r="O188" s="43">
        <v>122.53298985460513</v>
      </c>
      <c r="P188" s="102">
        <v>-2.6288796208225634E-2</v>
      </c>
    </row>
    <row r="189" spans="1:16" x14ac:dyDescent="0.25">
      <c r="A189" s="2" t="s">
        <v>370</v>
      </c>
      <c r="B189" s="2" t="s">
        <v>369</v>
      </c>
      <c r="C189" s="2">
        <v>141.949118506773</v>
      </c>
      <c r="D189" s="46">
        <v>140.97461300000001</v>
      </c>
      <c r="E189" s="46">
        <v>7.9030217410700523</v>
      </c>
      <c r="F189" s="46">
        <v>0</v>
      </c>
      <c r="G189" s="45">
        <v>290.8267532478431</v>
      </c>
      <c r="H189" s="38">
        <v>94.79289745486399</v>
      </c>
      <c r="I189" s="40">
        <v>157.64024401773281</v>
      </c>
      <c r="J189" s="44">
        <v>12.764656943044365</v>
      </c>
      <c r="K189" s="47">
        <v>0</v>
      </c>
      <c r="L189" s="42">
        <v>12.810072999999999</v>
      </c>
      <c r="M189" s="40">
        <v>5.4791644020715227</v>
      </c>
      <c r="N189" s="38">
        <v>0</v>
      </c>
      <c r="O189" s="43">
        <v>283.48703581771269</v>
      </c>
      <c r="P189" s="102">
        <v>-2.5237421757672636E-2</v>
      </c>
    </row>
    <row r="190" spans="1:16" x14ac:dyDescent="0.25">
      <c r="A190" s="2" t="s">
        <v>372</v>
      </c>
      <c r="B190" s="2" t="s">
        <v>371</v>
      </c>
      <c r="C190" s="2">
        <v>107.76276467263099</v>
      </c>
      <c r="D190" s="46">
        <v>40.643391000000001</v>
      </c>
      <c r="E190" s="46">
        <v>2.0835012809719768</v>
      </c>
      <c r="F190" s="46">
        <v>0</v>
      </c>
      <c r="G190" s="45">
        <v>150.48965695360297</v>
      </c>
      <c r="H190" s="38">
        <v>83.169865951020995</v>
      </c>
      <c r="I190" s="40">
        <v>49.583072250192032</v>
      </c>
      <c r="J190" s="44">
        <v>4.0149069255734462</v>
      </c>
      <c r="K190" s="47">
        <v>0</v>
      </c>
      <c r="L190" s="42">
        <v>9.4141879999999993</v>
      </c>
      <c r="M190" s="40">
        <v>1.6536763307816007</v>
      </c>
      <c r="N190" s="38">
        <v>0</v>
      </c>
      <c r="O190" s="43">
        <v>147.83570945756807</v>
      </c>
      <c r="P190" s="102">
        <v>-1.7635414617584871E-2</v>
      </c>
    </row>
    <row r="191" spans="1:16" x14ac:dyDescent="0.25">
      <c r="A191" s="2" t="s">
        <v>374</v>
      </c>
      <c r="B191" s="2" t="s">
        <v>373</v>
      </c>
      <c r="C191" s="2">
        <v>190.05479403197899</v>
      </c>
      <c r="D191" s="46">
        <v>92.274985999999998</v>
      </c>
      <c r="E191" s="46">
        <v>11.390523483483102</v>
      </c>
      <c r="F191" s="46">
        <v>0</v>
      </c>
      <c r="G191" s="45">
        <v>293.72030351546209</v>
      </c>
      <c r="H191" s="38">
        <v>142.261834035356</v>
      </c>
      <c r="I191" s="40">
        <v>122.04258816811684</v>
      </c>
      <c r="J191" s="44">
        <v>9.8821958828737735</v>
      </c>
      <c r="K191" s="47">
        <v>0</v>
      </c>
      <c r="L191" s="42">
        <v>10.865425999999999</v>
      </c>
      <c r="M191" s="40">
        <v>8.6084138821958653</v>
      </c>
      <c r="N191" s="38">
        <v>0</v>
      </c>
      <c r="O191" s="43">
        <v>293.66045796854246</v>
      </c>
      <c r="P191" s="102">
        <v>-2.0375011942775687E-4</v>
      </c>
    </row>
    <row r="192" spans="1:16" x14ac:dyDescent="0.25">
      <c r="A192" s="2" t="s">
        <v>376</v>
      </c>
      <c r="B192" s="2" t="s">
        <v>375</v>
      </c>
      <c r="C192" s="2">
        <v>338.46596000913803</v>
      </c>
      <c r="D192" s="46">
        <v>387.10375099999999</v>
      </c>
      <c r="E192" s="46">
        <v>4.4381673119523137</v>
      </c>
      <c r="F192" s="46">
        <v>0</v>
      </c>
      <c r="G192" s="45">
        <v>730.00787832109029</v>
      </c>
      <c r="H192" s="38">
        <v>220.74693690203702</v>
      </c>
      <c r="I192" s="40">
        <v>442.86441561834999</v>
      </c>
      <c r="J192" s="44">
        <v>35.860210524757626</v>
      </c>
      <c r="K192" s="47">
        <v>0</v>
      </c>
      <c r="L192" s="42">
        <v>40.013824999999997</v>
      </c>
      <c r="M192" s="40">
        <v>3.3343666269540622</v>
      </c>
      <c r="N192" s="38">
        <v>0</v>
      </c>
      <c r="O192" s="43">
        <v>742.81975467209872</v>
      </c>
      <c r="P192" s="102">
        <v>1.7550326142334038E-2</v>
      </c>
    </row>
    <row r="193" spans="1:16" x14ac:dyDescent="0.25">
      <c r="A193" s="2" t="s">
        <v>378</v>
      </c>
      <c r="B193" s="2" t="s">
        <v>377</v>
      </c>
      <c r="C193" s="2">
        <v>29.442255564663999</v>
      </c>
      <c r="D193" s="46">
        <v>26.628617999999999</v>
      </c>
      <c r="E193" s="46">
        <v>0</v>
      </c>
      <c r="F193" s="46">
        <v>0</v>
      </c>
      <c r="G193" s="45">
        <v>56.070873564663998</v>
      </c>
      <c r="H193" s="38">
        <v>23.933041876616002</v>
      </c>
      <c r="I193" s="40">
        <v>30.577618430187531</v>
      </c>
      <c r="J193" s="44">
        <v>0</v>
      </c>
      <c r="K193" s="47">
        <v>0</v>
      </c>
      <c r="L193" s="42">
        <v>0</v>
      </c>
      <c r="M193" s="40">
        <v>0</v>
      </c>
      <c r="N193" s="38">
        <v>0</v>
      </c>
      <c r="O193" s="43">
        <v>54.51066030680353</v>
      </c>
      <c r="P193" s="102">
        <v>-2.7825734800816772E-2</v>
      </c>
    </row>
    <row r="194" spans="1:16" x14ac:dyDescent="0.25">
      <c r="A194" s="2" t="s">
        <v>380</v>
      </c>
      <c r="B194" s="2" t="s">
        <v>379</v>
      </c>
      <c r="C194" s="2">
        <v>9.1532933955929998</v>
      </c>
      <c r="D194" s="46">
        <v>7.8528000000000002</v>
      </c>
      <c r="E194" s="46">
        <v>1.296882398691017</v>
      </c>
      <c r="F194" s="46">
        <v>0</v>
      </c>
      <c r="G194" s="45">
        <v>18.302975794284016</v>
      </c>
      <c r="H194" s="38">
        <v>5.8872263542259997</v>
      </c>
      <c r="I194" s="40">
        <v>9.0642577030152491</v>
      </c>
      <c r="J194" s="44">
        <v>0</v>
      </c>
      <c r="K194" s="47">
        <v>0</v>
      </c>
      <c r="L194" s="42">
        <v>0</v>
      </c>
      <c r="M194" s="40">
        <v>1.1687824566654701</v>
      </c>
      <c r="N194" s="38">
        <v>0</v>
      </c>
      <c r="O194" s="43">
        <v>16.120266513906721</v>
      </c>
      <c r="P194" s="102">
        <v>-0.11925433901622443</v>
      </c>
    </row>
    <row r="195" spans="1:16" x14ac:dyDescent="0.25">
      <c r="A195" s="2" t="s">
        <v>382</v>
      </c>
      <c r="B195" s="2" t="s">
        <v>381</v>
      </c>
      <c r="C195" s="2">
        <v>272.17094087957003</v>
      </c>
      <c r="D195" s="46">
        <v>249.906621</v>
      </c>
      <c r="E195" s="46">
        <v>14.097424105843675</v>
      </c>
      <c r="F195" s="46">
        <v>0</v>
      </c>
      <c r="G195" s="45">
        <v>536.17498598541363</v>
      </c>
      <c r="H195" s="38">
        <v>184.83583320734598</v>
      </c>
      <c r="I195" s="40">
        <v>281.61224922776768</v>
      </c>
      <c r="J195" s="44">
        <v>22.803084166421353</v>
      </c>
      <c r="K195" s="47">
        <v>0</v>
      </c>
      <c r="L195" s="42">
        <v>22.722051</v>
      </c>
      <c r="M195" s="40">
        <v>10.583835065695769</v>
      </c>
      <c r="N195" s="38">
        <v>0</v>
      </c>
      <c r="O195" s="43">
        <v>522.55705266723078</v>
      </c>
      <c r="P195" s="102">
        <v>-2.5398300320099824E-2</v>
      </c>
    </row>
    <row r="196" spans="1:16" x14ac:dyDescent="0.25">
      <c r="A196" s="2" t="s">
        <v>384</v>
      </c>
      <c r="B196" s="2" t="s">
        <v>383</v>
      </c>
      <c r="C196" s="2">
        <v>171.97838230523399</v>
      </c>
      <c r="D196" s="46">
        <v>85.802400000000006</v>
      </c>
      <c r="E196" s="46">
        <v>7.5875747825245892</v>
      </c>
      <c r="F196" s="46">
        <v>0</v>
      </c>
      <c r="G196" s="45">
        <v>265.36835708775857</v>
      </c>
      <c r="H196" s="38">
        <v>128.86374235530099</v>
      </c>
      <c r="I196" s="40">
        <v>103.67593209610769</v>
      </c>
      <c r="J196" s="44">
        <v>8.3949864116444139</v>
      </c>
      <c r="K196" s="47">
        <v>0</v>
      </c>
      <c r="L196" s="42">
        <v>13.23958</v>
      </c>
      <c r="M196" s="40">
        <v>5.681555040658143</v>
      </c>
      <c r="N196" s="38">
        <v>0</v>
      </c>
      <c r="O196" s="43">
        <v>259.85579590371123</v>
      </c>
      <c r="P196" s="102">
        <v>-2.0773242313228447E-2</v>
      </c>
    </row>
    <row r="197" spans="1:16" x14ac:dyDescent="0.25">
      <c r="A197" s="2" t="s">
        <v>386</v>
      </c>
      <c r="B197" s="2" t="s">
        <v>385</v>
      </c>
      <c r="C197" s="2">
        <v>115.86595950685</v>
      </c>
      <c r="D197" s="46">
        <v>233.40504000000001</v>
      </c>
      <c r="E197" s="46">
        <v>3.3503919616133309</v>
      </c>
      <c r="F197" s="46">
        <v>0</v>
      </c>
      <c r="G197" s="45">
        <v>352.62139146846334</v>
      </c>
      <c r="H197" s="38">
        <v>59.198984249017997</v>
      </c>
      <c r="I197" s="40">
        <v>269.92867088291939</v>
      </c>
      <c r="J197" s="44">
        <v>21.857025814580737</v>
      </c>
      <c r="K197" s="47">
        <v>0</v>
      </c>
      <c r="L197" s="42">
        <v>11.3527</v>
      </c>
      <c r="M197" s="40">
        <v>2.6109336588196843</v>
      </c>
      <c r="N197" s="38">
        <v>0</v>
      </c>
      <c r="O197" s="43">
        <v>364.94831460533783</v>
      </c>
      <c r="P197" s="102">
        <v>3.4957956139699882E-2</v>
      </c>
    </row>
    <row r="198" spans="1:16" x14ac:dyDescent="0.25">
      <c r="A198" s="2" t="s">
        <v>388</v>
      </c>
      <c r="B198" s="2" t="s">
        <v>387</v>
      </c>
      <c r="C198" s="2">
        <v>16.562237993181</v>
      </c>
      <c r="D198" s="46">
        <v>17.866516000000001</v>
      </c>
      <c r="E198" s="46">
        <v>0</v>
      </c>
      <c r="F198" s="46">
        <v>0</v>
      </c>
      <c r="G198" s="45">
        <v>34.428753993181004</v>
      </c>
      <c r="H198" s="38">
        <v>13.179459186589</v>
      </c>
      <c r="I198" s="40">
        <v>20.886669015859781</v>
      </c>
      <c r="J198" s="44">
        <v>0</v>
      </c>
      <c r="K198" s="47">
        <v>0</v>
      </c>
      <c r="L198" s="42">
        <v>0</v>
      </c>
      <c r="M198" s="40">
        <v>0</v>
      </c>
      <c r="N198" s="38">
        <v>0</v>
      </c>
      <c r="O198" s="43">
        <v>34.06612820244878</v>
      </c>
      <c r="P198" s="102">
        <v>-1.0532643464356745E-2</v>
      </c>
    </row>
    <row r="199" spans="1:16" x14ac:dyDescent="0.25">
      <c r="A199" s="2" t="s">
        <v>390</v>
      </c>
      <c r="B199" s="2" t="s">
        <v>389</v>
      </c>
      <c r="C199" s="2">
        <v>3.8164025235399999</v>
      </c>
      <c r="D199" s="46">
        <v>6.6324480000000001</v>
      </c>
      <c r="E199" s="46">
        <v>1.383159189598159</v>
      </c>
      <c r="F199" s="46">
        <v>0</v>
      </c>
      <c r="G199" s="45">
        <v>11.832009713138158</v>
      </c>
      <c r="H199" s="38">
        <v>1.8096720228160001</v>
      </c>
      <c r="I199" s="40">
        <v>7.3353254162262402</v>
      </c>
      <c r="J199" s="44">
        <v>0</v>
      </c>
      <c r="K199" s="47">
        <v>0</v>
      </c>
      <c r="L199" s="42">
        <v>0</v>
      </c>
      <c r="M199" s="40">
        <v>0.96777220100180594</v>
      </c>
      <c r="N199" s="38">
        <v>0</v>
      </c>
      <c r="O199" s="43">
        <v>10.112769640044046</v>
      </c>
      <c r="P199" s="102">
        <v>-0.1453041465293155</v>
      </c>
    </row>
    <row r="200" spans="1:16" x14ac:dyDescent="0.25">
      <c r="A200" s="2" t="s">
        <v>392</v>
      </c>
      <c r="B200" s="2" t="s">
        <v>391</v>
      </c>
      <c r="C200" s="2">
        <v>162.59046190388898</v>
      </c>
      <c r="D200" s="46">
        <v>80.084100000000007</v>
      </c>
      <c r="E200" s="46">
        <v>8.1223687354877363</v>
      </c>
      <c r="F200" s="46">
        <v>0</v>
      </c>
      <c r="G200" s="45">
        <v>250.79693063937671</v>
      </c>
      <c r="H200" s="38">
        <v>121.88388036440199</v>
      </c>
      <c r="I200" s="40">
        <v>93.932449608909209</v>
      </c>
      <c r="J200" s="44">
        <v>7.6060240996750297</v>
      </c>
      <c r="K200" s="47">
        <v>0</v>
      </c>
      <c r="L200" s="42">
        <v>11.19929</v>
      </c>
      <c r="M200" s="40">
        <v>6.0237712624898005</v>
      </c>
      <c r="N200" s="38">
        <v>0</v>
      </c>
      <c r="O200" s="43">
        <v>240.64541533547606</v>
      </c>
      <c r="P200" s="102">
        <v>-4.0477031668691404E-2</v>
      </c>
    </row>
    <row r="201" spans="1:16" x14ac:dyDescent="0.25">
      <c r="A201" s="2" t="s">
        <v>394</v>
      </c>
      <c r="B201" s="2" t="s">
        <v>393</v>
      </c>
      <c r="C201" s="2">
        <v>3.372296479813</v>
      </c>
      <c r="D201" s="46">
        <v>5.6205600000000002</v>
      </c>
      <c r="E201" s="46">
        <v>1.5452405205240001</v>
      </c>
      <c r="F201" s="46">
        <v>0</v>
      </c>
      <c r="G201" s="45">
        <v>10.538097000337</v>
      </c>
      <c r="H201" s="38">
        <v>1.6451936424229998</v>
      </c>
      <c r="I201" s="40">
        <v>6.3672654282078467</v>
      </c>
      <c r="J201" s="44">
        <v>0</v>
      </c>
      <c r="K201" s="47">
        <v>0</v>
      </c>
      <c r="L201" s="42">
        <v>0</v>
      </c>
      <c r="M201" s="40">
        <v>1.1410305159799747</v>
      </c>
      <c r="N201" s="38">
        <v>0</v>
      </c>
      <c r="O201" s="43">
        <v>9.1534895866108208</v>
      </c>
      <c r="P201" s="102">
        <v>-0.1313906499135376</v>
      </c>
    </row>
    <row r="202" spans="1:16" x14ac:dyDescent="0.25">
      <c r="A202" s="2" t="s">
        <v>396</v>
      </c>
      <c r="B202" s="2" t="s">
        <v>395</v>
      </c>
      <c r="C202" s="2">
        <v>6.0478578626120001</v>
      </c>
      <c r="D202" s="46">
        <v>5.6366610000000001</v>
      </c>
      <c r="E202" s="46">
        <v>2.0695543443854918</v>
      </c>
      <c r="F202" s="46">
        <v>0</v>
      </c>
      <c r="G202" s="45">
        <v>13.754073206997493</v>
      </c>
      <c r="H202" s="38">
        <v>3.8038138565209998</v>
      </c>
      <c r="I202" s="40">
        <v>6.3556878884706585</v>
      </c>
      <c r="J202" s="44">
        <v>0</v>
      </c>
      <c r="K202" s="47">
        <v>0</v>
      </c>
      <c r="L202" s="42">
        <v>0</v>
      </c>
      <c r="M202" s="40">
        <v>1.3847774261768362</v>
      </c>
      <c r="N202" s="38">
        <v>0</v>
      </c>
      <c r="O202" s="43">
        <v>11.544279171168494</v>
      </c>
      <c r="P202" s="102">
        <v>-0.1606646992910252</v>
      </c>
    </row>
    <row r="203" spans="1:16" x14ac:dyDescent="0.25">
      <c r="A203" s="2" t="s">
        <v>398</v>
      </c>
      <c r="B203" s="2" t="s">
        <v>397</v>
      </c>
      <c r="C203" s="2">
        <v>199.09621876312099</v>
      </c>
      <c r="D203" s="46">
        <v>233.306499</v>
      </c>
      <c r="E203" s="46">
        <v>3.8567301637673874</v>
      </c>
      <c r="F203" s="46">
        <v>1.3270534456748135</v>
      </c>
      <c r="G203" s="45">
        <v>437.58650137256325</v>
      </c>
      <c r="H203" s="38">
        <v>130.646053483526</v>
      </c>
      <c r="I203" s="40">
        <v>261.65590446740441</v>
      </c>
      <c r="J203" s="44">
        <v>21.187152293881862</v>
      </c>
      <c r="K203" s="47">
        <v>0</v>
      </c>
      <c r="L203" s="42">
        <v>25.120225000000001</v>
      </c>
      <c r="M203" s="40">
        <v>2.745570023884595</v>
      </c>
      <c r="N203" s="38">
        <v>5.5650628367008306</v>
      </c>
      <c r="O203" s="43">
        <v>446.91996810539769</v>
      </c>
      <c r="P203" s="102">
        <v>2.1329421048314923E-2</v>
      </c>
    </row>
    <row r="204" spans="1:16" x14ac:dyDescent="0.25">
      <c r="A204" s="2" t="s">
        <v>400</v>
      </c>
      <c r="B204" s="2" t="s">
        <v>399</v>
      </c>
      <c r="C204" s="2">
        <v>299.17230162627197</v>
      </c>
      <c r="D204" s="46">
        <v>130.78201200000001</v>
      </c>
      <c r="E204" s="46">
        <v>7.8967943864692378</v>
      </c>
      <c r="F204" s="46">
        <v>0</v>
      </c>
      <c r="G204" s="45">
        <v>437.85110801274124</v>
      </c>
      <c r="H204" s="38">
        <v>227.496740142725</v>
      </c>
      <c r="I204" s="40">
        <v>158.69387426308219</v>
      </c>
      <c r="J204" s="44">
        <v>12.849972902243138</v>
      </c>
      <c r="K204" s="47">
        <v>0</v>
      </c>
      <c r="L204" s="42">
        <v>27.795441</v>
      </c>
      <c r="M204" s="40">
        <v>5.8340104591878976</v>
      </c>
      <c r="N204" s="38">
        <v>0</v>
      </c>
      <c r="O204" s="43">
        <v>432.67003876723822</v>
      </c>
      <c r="P204" s="102">
        <v>-1.1832947663460621E-2</v>
      </c>
    </row>
    <row r="205" spans="1:16" x14ac:dyDescent="0.25">
      <c r="A205" s="2" t="s">
        <v>402</v>
      </c>
      <c r="B205" s="2" t="s">
        <v>401</v>
      </c>
      <c r="C205" s="2">
        <v>82.570027321767</v>
      </c>
      <c r="D205" s="46">
        <v>57.985332</v>
      </c>
      <c r="E205" s="46">
        <v>3.1259353828208862</v>
      </c>
      <c r="F205" s="46">
        <v>0</v>
      </c>
      <c r="G205" s="45">
        <v>143.68129470458791</v>
      </c>
      <c r="H205" s="38">
        <v>59.021149517361003</v>
      </c>
      <c r="I205" s="40">
        <v>67.652549329043552</v>
      </c>
      <c r="J205" s="44">
        <v>5.4780528214006425</v>
      </c>
      <c r="K205" s="47">
        <v>0</v>
      </c>
      <c r="L205" s="42">
        <v>5.3593960000000003</v>
      </c>
      <c r="M205" s="40">
        <v>2.4401966633632379</v>
      </c>
      <c r="N205" s="38">
        <v>0</v>
      </c>
      <c r="O205" s="43">
        <v>139.95134433116846</v>
      </c>
      <c r="P205" s="102">
        <v>-2.595988838413741E-2</v>
      </c>
    </row>
    <row r="206" spans="1:16" x14ac:dyDescent="0.25">
      <c r="A206" s="2" t="s">
        <v>404</v>
      </c>
      <c r="B206" s="2" t="s">
        <v>403</v>
      </c>
      <c r="C206" s="2">
        <v>5.2260687697449999</v>
      </c>
      <c r="D206" s="46">
        <v>13.429409</v>
      </c>
      <c r="E206" s="46">
        <v>4.3158810086841406</v>
      </c>
      <c r="F206" s="46">
        <v>0</v>
      </c>
      <c r="G206" s="45">
        <v>22.971358778429138</v>
      </c>
      <c r="H206" s="38">
        <v>1.6432329198309998</v>
      </c>
      <c r="I206" s="40">
        <v>15.359434578080551</v>
      </c>
      <c r="J206" s="44">
        <v>0</v>
      </c>
      <c r="K206" s="47">
        <v>0</v>
      </c>
      <c r="L206" s="42">
        <v>0</v>
      </c>
      <c r="M206" s="40">
        <v>3.0878826533262256</v>
      </c>
      <c r="N206" s="38">
        <v>0</v>
      </c>
      <c r="O206" s="43">
        <v>20.090550151237775</v>
      </c>
      <c r="P206" s="102">
        <v>-0.12540871678416071</v>
      </c>
    </row>
    <row r="207" spans="1:16" x14ac:dyDescent="0.25">
      <c r="A207" s="2" t="s">
        <v>406</v>
      </c>
      <c r="B207" s="2" t="s">
        <v>405</v>
      </c>
      <c r="C207" s="2">
        <v>2.4472499459070001</v>
      </c>
      <c r="D207" s="46">
        <v>4.1217170000000003</v>
      </c>
      <c r="E207" s="46">
        <v>0.63739848857615478</v>
      </c>
      <c r="F207" s="46">
        <v>5.8971807905369884E-3</v>
      </c>
      <c r="G207" s="45">
        <v>7.2122626152736924</v>
      </c>
      <c r="H207" s="38">
        <v>1.1856617646129999</v>
      </c>
      <c r="I207" s="40">
        <v>4.5485937705122792</v>
      </c>
      <c r="J207" s="44">
        <v>0</v>
      </c>
      <c r="K207" s="47">
        <v>0</v>
      </c>
      <c r="L207" s="42">
        <v>0</v>
      </c>
      <c r="M207" s="40">
        <v>0.48424901126942071</v>
      </c>
      <c r="N207" s="38">
        <v>2.4730112992574469E-2</v>
      </c>
      <c r="O207" s="43">
        <v>6.2432346593872747</v>
      </c>
      <c r="P207" s="102">
        <v>-0.13435838482007975</v>
      </c>
    </row>
    <row r="208" spans="1:16" x14ac:dyDescent="0.25">
      <c r="A208" s="2" t="s">
        <v>408</v>
      </c>
      <c r="B208" s="2" t="s">
        <v>407</v>
      </c>
      <c r="C208" s="2">
        <v>2.9630684445690001</v>
      </c>
      <c r="D208" s="46">
        <v>3.9821049999999998</v>
      </c>
      <c r="E208" s="46">
        <v>1.7667480448040476</v>
      </c>
      <c r="F208" s="46">
        <v>4.352958613853438E-2</v>
      </c>
      <c r="G208" s="45">
        <v>8.7554510755115817</v>
      </c>
      <c r="H208" s="38">
        <v>1.6292287698000001</v>
      </c>
      <c r="I208" s="40">
        <v>4.6159580720639637</v>
      </c>
      <c r="J208" s="44">
        <v>0</v>
      </c>
      <c r="K208" s="47">
        <v>0.31655284883731583</v>
      </c>
      <c r="L208" s="42">
        <v>0</v>
      </c>
      <c r="M208" s="40">
        <v>1.2037021903019873</v>
      </c>
      <c r="N208" s="38">
        <v>0.18254342574224094</v>
      </c>
      <c r="O208" s="43">
        <v>7.9479853067455082</v>
      </c>
      <c r="P208" s="102">
        <v>-9.2224348214851204E-2</v>
      </c>
    </row>
    <row r="209" spans="1:16" x14ac:dyDescent="0.25">
      <c r="A209" s="2" t="s">
        <v>410</v>
      </c>
      <c r="B209" s="2" t="s">
        <v>409</v>
      </c>
      <c r="C209" s="2">
        <v>305.028965277917</v>
      </c>
      <c r="D209" s="46">
        <v>118.807771</v>
      </c>
      <c r="E209" s="46">
        <v>10.790173785811216</v>
      </c>
      <c r="F209" s="46">
        <v>0</v>
      </c>
      <c r="G209" s="45">
        <v>434.62691006372819</v>
      </c>
      <c r="H209" s="38">
        <v>234.274567368422</v>
      </c>
      <c r="I209" s="40">
        <v>151.55697257395533</v>
      </c>
      <c r="J209" s="44">
        <v>12.272074141266286</v>
      </c>
      <c r="K209" s="47">
        <v>0</v>
      </c>
      <c r="L209" s="42">
        <v>24.374317999999999</v>
      </c>
      <c r="M209" s="40">
        <v>8.1930263990158334</v>
      </c>
      <c r="N209" s="38">
        <v>0</v>
      </c>
      <c r="O209" s="43">
        <v>430.67095848265944</v>
      </c>
      <c r="P209" s="102">
        <v>-9.1019481064545573E-3</v>
      </c>
    </row>
    <row r="210" spans="1:16" x14ac:dyDescent="0.25">
      <c r="A210" s="2" t="s">
        <v>412</v>
      </c>
      <c r="B210" s="2" t="s">
        <v>411</v>
      </c>
      <c r="C210" s="2">
        <v>6.1002141131900007</v>
      </c>
      <c r="D210" s="46">
        <v>5.1262379999999999</v>
      </c>
      <c r="E210" s="46">
        <v>1.2729595969044025</v>
      </c>
      <c r="F210" s="46">
        <v>0</v>
      </c>
      <c r="G210" s="45">
        <v>12.499411710094403</v>
      </c>
      <c r="H210" s="38">
        <v>3.9441430870329999</v>
      </c>
      <c r="I210" s="40">
        <v>6.0147876278613017</v>
      </c>
      <c r="J210" s="44">
        <v>0</v>
      </c>
      <c r="K210" s="47">
        <v>0</v>
      </c>
      <c r="L210" s="42">
        <v>0</v>
      </c>
      <c r="M210" s="40">
        <v>0.92970163786536641</v>
      </c>
      <c r="N210" s="38">
        <v>0</v>
      </c>
      <c r="O210" s="43">
        <v>10.888632352759668</v>
      </c>
      <c r="P210" s="102">
        <v>-0.12886841354572595</v>
      </c>
    </row>
    <row r="211" spans="1:16" x14ac:dyDescent="0.25">
      <c r="A211" s="2" t="s">
        <v>414</v>
      </c>
      <c r="B211" s="2" t="s">
        <v>413</v>
      </c>
      <c r="C211" s="2">
        <v>83.888578761277998</v>
      </c>
      <c r="D211" s="46">
        <v>95.249450999999993</v>
      </c>
      <c r="E211" s="46">
        <v>6.1661239972680422</v>
      </c>
      <c r="F211" s="46">
        <v>0</v>
      </c>
      <c r="G211" s="45">
        <v>185.30415375854605</v>
      </c>
      <c r="H211" s="38">
        <v>53.853158453993998</v>
      </c>
      <c r="I211" s="40">
        <v>111.6223146214559</v>
      </c>
      <c r="J211" s="44">
        <v>9.0384315389106717</v>
      </c>
      <c r="K211" s="47">
        <v>0</v>
      </c>
      <c r="L211" s="42">
        <v>4.6880230000000003</v>
      </c>
      <c r="M211" s="40">
        <v>4.5864918366243632</v>
      </c>
      <c r="N211" s="38">
        <v>0</v>
      </c>
      <c r="O211" s="43">
        <v>183.78841945098492</v>
      </c>
      <c r="P211" s="102">
        <v>-8.1797103670765824E-3</v>
      </c>
    </row>
    <row r="212" spans="1:16" x14ac:dyDescent="0.25">
      <c r="A212" s="2" t="s">
        <v>416</v>
      </c>
      <c r="B212" s="2" t="s">
        <v>415</v>
      </c>
      <c r="C212" s="2">
        <v>2.1906018407599999</v>
      </c>
      <c r="D212" s="46">
        <v>3.2422390000000001</v>
      </c>
      <c r="E212" s="46">
        <v>0.86272512192364104</v>
      </c>
      <c r="F212" s="46">
        <v>3.4771584778456752E-2</v>
      </c>
      <c r="G212" s="45">
        <v>6.330337547462098</v>
      </c>
      <c r="H212" s="38">
        <v>1.1472098048449999</v>
      </c>
      <c r="I212" s="40">
        <v>3.64103370468978</v>
      </c>
      <c r="J212" s="44">
        <v>0</v>
      </c>
      <c r="K212" s="47">
        <v>0</v>
      </c>
      <c r="L212" s="42">
        <v>0</v>
      </c>
      <c r="M212" s="40">
        <v>0.62279222390287348</v>
      </c>
      <c r="N212" s="38">
        <v>0.14581632326449609</v>
      </c>
      <c r="O212" s="43">
        <v>5.5568520567021498</v>
      </c>
      <c r="P212" s="102">
        <v>-0.12218708480561942</v>
      </c>
    </row>
    <row r="213" spans="1:16" x14ac:dyDescent="0.25">
      <c r="A213" s="2" t="s">
        <v>418</v>
      </c>
      <c r="B213" s="2" t="s">
        <v>417</v>
      </c>
      <c r="C213" s="2">
        <v>4.8309198835699991</v>
      </c>
      <c r="D213" s="46">
        <v>5.6030769999999999</v>
      </c>
      <c r="E213" s="46">
        <v>2.5043719527105304</v>
      </c>
      <c r="F213" s="46">
        <v>4.6552441038558212E-2</v>
      </c>
      <c r="G213" s="45">
        <v>12.984921277319089</v>
      </c>
      <c r="H213" s="38">
        <v>2.8270420652829999</v>
      </c>
      <c r="I213" s="40">
        <v>6.5272712577336955</v>
      </c>
      <c r="J213" s="44">
        <v>0</v>
      </c>
      <c r="K213" s="47">
        <v>7.8783223839200653E-2</v>
      </c>
      <c r="L213" s="42">
        <v>0</v>
      </c>
      <c r="M213" s="40">
        <v>1.9778443608511405</v>
      </c>
      <c r="N213" s="38">
        <v>0.19521991403266345</v>
      </c>
      <c r="O213" s="43">
        <v>11.606160821739699</v>
      </c>
      <c r="P213" s="102">
        <v>-0.10618165687208947</v>
      </c>
    </row>
    <row r="214" spans="1:16" x14ac:dyDescent="0.25">
      <c r="A214" s="2" t="s">
        <v>420</v>
      </c>
      <c r="B214" s="2" t="s">
        <v>419</v>
      </c>
      <c r="C214" s="2">
        <v>37.004421253762004</v>
      </c>
      <c r="D214" s="46">
        <v>24.481933999999999</v>
      </c>
      <c r="E214" s="46">
        <v>0</v>
      </c>
      <c r="F214" s="46">
        <v>0</v>
      </c>
      <c r="G214" s="45">
        <v>61.486355253762</v>
      </c>
      <c r="H214" s="38">
        <v>30.963112309261998</v>
      </c>
      <c r="I214" s="40">
        <v>28.40790926354811</v>
      </c>
      <c r="J214" s="44">
        <v>0</v>
      </c>
      <c r="K214" s="47">
        <v>0</v>
      </c>
      <c r="L214" s="42">
        <v>0</v>
      </c>
      <c r="M214" s="40">
        <v>0</v>
      </c>
      <c r="N214" s="38">
        <v>0</v>
      </c>
      <c r="O214" s="43">
        <v>59.371021572810108</v>
      </c>
      <c r="P214" s="102">
        <v>-3.4403302524952752E-2</v>
      </c>
    </row>
    <row r="215" spans="1:16" x14ac:dyDescent="0.25">
      <c r="A215" s="2" t="s">
        <v>422</v>
      </c>
      <c r="B215" s="2" t="s">
        <v>421</v>
      </c>
      <c r="C215" s="2">
        <v>64.930351880154006</v>
      </c>
      <c r="D215" s="46">
        <v>77.051299999999998</v>
      </c>
      <c r="E215" s="46">
        <v>3.7907278798990562</v>
      </c>
      <c r="F215" s="46">
        <v>0</v>
      </c>
      <c r="G215" s="45">
        <v>145.77237976005307</v>
      </c>
      <c r="H215" s="38">
        <v>40.728426147078999</v>
      </c>
      <c r="I215" s="40">
        <v>89.26812104512058</v>
      </c>
      <c r="J215" s="44">
        <v>7.2283378409573134</v>
      </c>
      <c r="K215" s="47">
        <v>0</v>
      </c>
      <c r="L215" s="42">
        <v>3.0607479999999998</v>
      </c>
      <c r="M215" s="40">
        <v>2.8712991599478492</v>
      </c>
      <c r="N215" s="38">
        <v>0</v>
      </c>
      <c r="O215" s="43">
        <v>143.15693219310475</v>
      </c>
      <c r="P215" s="102">
        <v>-1.7941996770948283E-2</v>
      </c>
    </row>
    <row r="216" spans="1:16" x14ac:dyDescent="0.25">
      <c r="A216" s="2" t="s">
        <v>424</v>
      </c>
      <c r="B216" s="2" t="s">
        <v>423</v>
      </c>
      <c r="C216" s="2">
        <v>3.6790371173959997</v>
      </c>
      <c r="D216" s="46">
        <v>4.9708300000000003</v>
      </c>
      <c r="E216" s="46">
        <v>1.6193776005401108</v>
      </c>
      <c r="F216" s="46">
        <v>8.9305926672545485E-2</v>
      </c>
      <c r="G216" s="45">
        <v>10.358550644608655</v>
      </c>
      <c r="H216" s="38">
        <v>2.0178063310450001</v>
      </c>
      <c r="I216" s="40">
        <v>5.8008322537008326</v>
      </c>
      <c r="J216" s="44">
        <v>0</v>
      </c>
      <c r="K216" s="47">
        <v>0</v>
      </c>
      <c r="L216" s="42">
        <v>0</v>
      </c>
      <c r="M216" s="40">
        <v>1.1129651998906127</v>
      </c>
      <c r="N216" s="38">
        <v>0.37450872475583591</v>
      </c>
      <c r="O216" s="43">
        <v>9.3061125093922801</v>
      </c>
      <c r="P216" s="102">
        <v>-0.10160090647084309</v>
      </c>
    </row>
    <row r="217" spans="1:16" x14ac:dyDescent="0.25">
      <c r="A217" s="2" t="s">
        <v>426</v>
      </c>
      <c r="B217" s="2" t="s">
        <v>425</v>
      </c>
      <c r="C217" s="2">
        <v>3.6709930881619997</v>
      </c>
      <c r="D217" s="46">
        <v>5.4599209999999996</v>
      </c>
      <c r="E217" s="46">
        <v>2.2274651950349069</v>
      </c>
      <c r="F217" s="46">
        <v>8.2855164679033824E-2</v>
      </c>
      <c r="G217" s="45">
        <v>11.44123444787594</v>
      </c>
      <c r="H217" s="38">
        <v>1.9173759071210001</v>
      </c>
      <c r="I217" s="40">
        <v>6.3276173909128515</v>
      </c>
      <c r="J217" s="44">
        <v>0</v>
      </c>
      <c r="K217" s="47">
        <v>0</v>
      </c>
      <c r="L217" s="42">
        <v>0</v>
      </c>
      <c r="M217" s="40">
        <v>1.6034239729599526</v>
      </c>
      <c r="N217" s="38">
        <v>0.34745714220239993</v>
      </c>
      <c r="O217" s="43">
        <v>10.195874413196204</v>
      </c>
      <c r="P217" s="102">
        <v>-0.10884839746561933</v>
      </c>
    </row>
    <row r="218" spans="1:16" x14ac:dyDescent="0.25">
      <c r="A218" s="2" t="s">
        <v>428</v>
      </c>
      <c r="B218" s="2" t="s">
        <v>427</v>
      </c>
      <c r="C218" s="2">
        <v>3.7054041362230001</v>
      </c>
      <c r="D218" s="46">
        <v>8.5215730000000001</v>
      </c>
      <c r="E218" s="46">
        <v>3.2627742982594619</v>
      </c>
      <c r="F218" s="46">
        <v>0</v>
      </c>
      <c r="G218" s="45">
        <v>15.489751434482462</v>
      </c>
      <c r="H218" s="38">
        <v>1.3571795257129999</v>
      </c>
      <c r="I218" s="40">
        <v>9.659904694404986</v>
      </c>
      <c r="J218" s="44">
        <v>0</v>
      </c>
      <c r="K218" s="47">
        <v>0</v>
      </c>
      <c r="L218" s="42">
        <v>0</v>
      </c>
      <c r="M218" s="40">
        <v>2.687237074606831</v>
      </c>
      <c r="N218" s="38">
        <v>0</v>
      </c>
      <c r="O218" s="43">
        <v>13.704321294724817</v>
      </c>
      <c r="P218" s="102">
        <v>-0.1152652544044713</v>
      </c>
    </row>
    <row r="219" spans="1:16" x14ac:dyDescent="0.25">
      <c r="A219" s="2" t="s">
        <v>430</v>
      </c>
      <c r="B219" s="2" t="s">
        <v>429</v>
      </c>
      <c r="C219" s="2">
        <v>77.579386245514996</v>
      </c>
      <c r="D219" s="46">
        <v>42.557298000000003</v>
      </c>
      <c r="E219" s="46">
        <v>2.1391829763053938</v>
      </c>
      <c r="F219" s="46">
        <v>0</v>
      </c>
      <c r="G219" s="45">
        <v>122.27586722182039</v>
      </c>
      <c r="H219" s="38">
        <v>57.581911928731998</v>
      </c>
      <c r="I219" s="40">
        <v>47.647830367253498</v>
      </c>
      <c r="J219" s="44">
        <v>3.8582039282427503</v>
      </c>
      <c r="K219" s="47">
        <v>0</v>
      </c>
      <c r="L219" s="42">
        <v>6.5609250000000001</v>
      </c>
      <c r="M219" s="40">
        <v>1.9826538497911896</v>
      </c>
      <c r="N219" s="38">
        <v>0</v>
      </c>
      <c r="O219" s="43">
        <v>117.63152507401944</v>
      </c>
      <c r="P219" s="102">
        <v>-3.7982491993908039E-2</v>
      </c>
    </row>
    <row r="220" spans="1:16" x14ac:dyDescent="0.25">
      <c r="A220" s="2" t="s">
        <v>432</v>
      </c>
      <c r="B220" s="2" t="s">
        <v>431</v>
      </c>
      <c r="C220" s="2">
        <v>80.231601528322997</v>
      </c>
      <c r="D220" s="46">
        <v>91.069927000000007</v>
      </c>
      <c r="E220" s="46">
        <v>10.750190396226158</v>
      </c>
      <c r="F220" s="46">
        <v>0</v>
      </c>
      <c r="G220" s="45">
        <v>182.05171892454914</v>
      </c>
      <c r="H220" s="38">
        <v>51.574511983404001</v>
      </c>
      <c r="I220" s="40">
        <v>107.26204251942765</v>
      </c>
      <c r="J220" s="44">
        <v>8.6853657471927992</v>
      </c>
      <c r="K220" s="47">
        <v>0</v>
      </c>
      <c r="L220" s="42">
        <v>3.8069649999999999</v>
      </c>
      <c r="M220" s="40">
        <v>7.5293913495671232</v>
      </c>
      <c r="N220" s="38">
        <v>0</v>
      </c>
      <c r="O220" s="43">
        <v>178.85827659959159</v>
      </c>
      <c r="P220" s="102">
        <v>-1.7541401662244445E-2</v>
      </c>
    </row>
    <row r="221" spans="1:16" x14ac:dyDescent="0.25">
      <c r="A221" s="2" t="s">
        <v>434</v>
      </c>
      <c r="B221" s="2" t="s">
        <v>433</v>
      </c>
      <c r="C221" s="2">
        <v>2.0710852901779999</v>
      </c>
      <c r="D221" s="46">
        <v>6.3617290000000004</v>
      </c>
      <c r="E221" s="46">
        <v>1.0887989099796263</v>
      </c>
      <c r="F221" s="46">
        <v>0</v>
      </c>
      <c r="G221" s="45">
        <v>9.5216132001576277</v>
      </c>
      <c r="H221" s="38">
        <v>0.45154009667400002</v>
      </c>
      <c r="I221" s="40">
        <v>7.1692336406903348</v>
      </c>
      <c r="J221" s="44">
        <v>0</v>
      </c>
      <c r="K221" s="47">
        <v>0</v>
      </c>
      <c r="L221" s="42">
        <v>0</v>
      </c>
      <c r="M221" s="40">
        <v>0.80489359744266409</v>
      </c>
      <c r="N221" s="38">
        <v>0</v>
      </c>
      <c r="O221" s="43">
        <v>8.4256673348069988</v>
      </c>
      <c r="P221" s="102">
        <v>-0.11510085972957669</v>
      </c>
    </row>
    <row r="222" spans="1:16" x14ac:dyDescent="0.25">
      <c r="A222" s="2" t="s">
        <v>436</v>
      </c>
      <c r="B222" s="2" t="s">
        <v>435</v>
      </c>
      <c r="C222" s="2">
        <v>6.7098276087599995</v>
      </c>
      <c r="D222" s="46">
        <v>10.777659999999999</v>
      </c>
      <c r="E222" s="46">
        <v>1.9349138576025939</v>
      </c>
      <c r="F222" s="46">
        <v>0</v>
      </c>
      <c r="G222" s="45">
        <v>19.422401466362594</v>
      </c>
      <c r="H222" s="38">
        <v>3.3513074838450003</v>
      </c>
      <c r="I222" s="40">
        <v>12.066382435369068</v>
      </c>
      <c r="J222" s="44">
        <v>0</v>
      </c>
      <c r="K222" s="47">
        <v>0</v>
      </c>
      <c r="L222" s="42">
        <v>0</v>
      </c>
      <c r="M222" s="40">
        <v>1.3363359678637212</v>
      </c>
      <c r="N222" s="38">
        <v>0</v>
      </c>
      <c r="O222" s="43">
        <v>16.754025887077788</v>
      </c>
      <c r="P222" s="102">
        <v>-0.13738649074400666</v>
      </c>
    </row>
    <row r="223" spans="1:16" x14ac:dyDescent="0.25">
      <c r="A223" s="2" t="s">
        <v>438</v>
      </c>
      <c r="B223" s="2" t="s">
        <v>437</v>
      </c>
      <c r="C223" s="2">
        <v>6.0202337620430004</v>
      </c>
      <c r="D223" s="46">
        <v>5.9101879999999998</v>
      </c>
      <c r="E223" s="46">
        <v>1.8896687033788739</v>
      </c>
      <c r="F223" s="46">
        <v>7.2683040721828159E-3</v>
      </c>
      <c r="G223" s="45">
        <v>13.827358769494056</v>
      </c>
      <c r="H223" s="38">
        <v>3.728963427334</v>
      </c>
      <c r="I223" s="40">
        <v>6.6035215023094551</v>
      </c>
      <c r="J223" s="44">
        <v>0</v>
      </c>
      <c r="K223" s="47">
        <v>0</v>
      </c>
      <c r="L223" s="42">
        <v>0</v>
      </c>
      <c r="M223" s="40">
        <v>1.3872433817877086</v>
      </c>
      <c r="N223" s="38">
        <v>3.0479984818831164E-2</v>
      </c>
      <c r="O223" s="43">
        <v>11.750208296249994</v>
      </c>
      <c r="P223" s="102">
        <v>-0.15022033548638916</v>
      </c>
    </row>
    <row r="224" spans="1:16" x14ac:dyDescent="0.25">
      <c r="A224" s="2" t="s">
        <v>440</v>
      </c>
      <c r="B224" s="2" t="s">
        <v>439</v>
      </c>
      <c r="C224" s="2">
        <v>156.320603922467</v>
      </c>
      <c r="D224" s="46">
        <v>86.626975999999999</v>
      </c>
      <c r="E224" s="46">
        <v>5.3938563280327569</v>
      </c>
      <c r="F224" s="46">
        <v>0</v>
      </c>
      <c r="G224" s="45">
        <v>248.34143625049978</v>
      </c>
      <c r="H224" s="38">
        <v>115.82583070174601</v>
      </c>
      <c r="I224" s="40">
        <v>97.308738948161434</v>
      </c>
      <c r="J224" s="44">
        <v>7.8794135214217009</v>
      </c>
      <c r="K224" s="47">
        <v>0</v>
      </c>
      <c r="L224" s="42">
        <v>12.752585</v>
      </c>
      <c r="M224" s="40">
        <v>3.8741975732766263</v>
      </c>
      <c r="N224" s="38">
        <v>0</v>
      </c>
      <c r="O224" s="43">
        <v>237.6407657446058</v>
      </c>
      <c r="P224" s="102">
        <v>-4.3088542401358711E-2</v>
      </c>
    </row>
    <row r="225" spans="1:16" x14ac:dyDescent="0.25">
      <c r="A225" s="2" t="s">
        <v>442</v>
      </c>
      <c r="B225" s="2" t="s">
        <v>441</v>
      </c>
      <c r="C225" s="2">
        <v>6.1439117842969999</v>
      </c>
      <c r="D225" s="46">
        <v>6.2353670000000001</v>
      </c>
      <c r="E225" s="46">
        <v>1.8256549837338421</v>
      </c>
      <c r="F225" s="46">
        <v>0</v>
      </c>
      <c r="G225" s="45">
        <v>14.204933768030841</v>
      </c>
      <c r="H225" s="38">
        <v>3.7664372231050001</v>
      </c>
      <c r="I225" s="40">
        <v>7.0304497451989345</v>
      </c>
      <c r="J225" s="44">
        <v>0</v>
      </c>
      <c r="K225" s="47">
        <v>0</v>
      </c>
      <c r="L225" s="42">
        <v>0</v>
      </c>
      <c r="M225" s="40">
        <v>1.3152174110673811</v>
      </c>
      <c r="N225" s="38">
        <v>0</v>
      </c>
      <c r="O225" s="43">
        <v>12.112104379371315</v>
      </c>
      <c r="P225" s="102">
        <v>-0.14733116132998658</v>
      </c>
    </row>
    <row r="226" spans="1:16" x14ac:dyDescent="0.25">
      <c r="A226" s="2" t="s">
        <v>444</v>
      </c>
      <c r="B226" s="2" t="s">
        <v>443</v>
      </c>
      <c r="C226" s="2">
        <v>189.30100647296001</v>
      </c>
      <c r="D226" s="46">
        <v>63.448936000000003</v>
      </c>
      <c r="E226" s="46">
        <v>12.122203504522757</v>
      </c>
      <c r="F226" s="46">
        <v>0</v>
      </c>
      <c r="G226" s="45">
        <v>264.87214597748277</v>
      </c>
      <c r="H226" s="38">
        <v>146.71091829941</v>
      </c>
      <c r="I226" s="40">
        <v>87.006563149327931</v>
      </c>
      <c r="J226" s="44">
        <v>7.0452119464466572</v>
      </c>
      <c r="K226" s="47">
        <v>0</v>
      </c>
      <c r="L226" s="42">
        <v>13.139623</v>
      </c>
      <c r="M226" s="40">
        <v>7.8319128799213882</v>
      </c>
      <c r="N226" s="38">
        <v>0</v>
      </c>
      <c r="O226" s="43">
        <v>261.73422927510597</v>
      </c>
      <c r="P226" s="102">
        <v>-1.1846910858809437E-2</v>
      </c>
    </row>
    <row r="227" spans="1:16" x14ac:dyDescent="0.25">
      <c r="A227" s="2" t="s">
        <v>446</v>
      </c>
      <c r="B227" s="2" t="s">
        <v>445</v>
      </c>
      <c r="C227" s="2">
        <v>287.50657720612702</v>
      </c>
      <c r="D227" s="46">
        <v>311.43316199999998</v>
      </c>
      <c r="E227" s="46">
        <v>4.5857882365471676</v>
      </c>
      <c r="F227" s="46">
        <v>0.76188715075997271</v>
      </c>
      <c r="G227" s="45">
        <v>604.28741459343416</v>
      </c>
      <c r="H227" s="38">
        <v>192.498258673078</v>
      </c>
      <c r="I227" s="40">
        <v>359.24461722074909</v>
      </c>
      <c r="J227" s="44">
        <v>29.089236229184689</v>
      </c>
      <c r="K227" s="47">
        <v>0</v>
      </c>
      <c r="L227" s="42">
        <v>28.371579000000001</v>
      </c>
      <c r="M227" s="40">
        <v>3.2121638572445539</v>
      </c>
      <c r="N227" s="38">
        <v>3.1950106322192404</v>
      </c>
      <c r="O227" s="43">
        <v>615.61086561247555</v>
      </c>
      <c r="P227" s="102">
        <v>1.8738518700840107E-2</v>
      </c>
    </row>
    <row r="228" spans="1:16" x14ac:dyDescent="0.25">
      <c r="A228" s="2" t="s">
        <v>448</v>
      </c>
      <c r="B228" s="2" t="s">
        <v>447</v>
      </c>
      <c r="C228" s="2">
        <v>4.9301683184969995</v>
      </c>
      <c r="D228" s="46">
        <v>5.2196499999999997</v>
      </c>
      <c r="E228" s="46">
        <v>1.0163149400244949</v>
      </c>
      <c r="F228" s="46">
        <v>5.9357531367465827E-2</v>
      </c>
      <c r="G228" s="45">
        <v>11.22549078988896</v>
      </c>
      <c r="H228" s="38">
        <v>2.980867775758</v>
      </c>
      <c r="I228" s="40">
        <v>5.9168168715905987</v>
      </c>
      <c r="J228" s="44">
        <v>0</v>
      </c>
      <c r="K228" s="47">
        <v>0</v>
      </c>
      <c r="L228" s="42">
        <v>0</v>
      </c>
      <c r="M228" s="40">
        <v>0.81578753404281001</v>
      </c>
      <c r="N228" s="38">
        <v>0.2489186799280825</v>
      </c>
      <c r="O228" s="43">
        <v>9.9623908613194896</v>
      </c>
      <c r="P228" s="102">
        <v>-0.1125206863745478</v>
      </c>
    </row>
    <row r="229" spans="1:16" x14ac:dyDescent="0.25">
      <c r="A229" s="2" t="s">
        <v>450</v>
      </c>
      <c r="B229" s="2" t="s">
        <v>449</v>
      </c>
      <c r="C229" s="2">
        <v>2.6647413625169998</v>
      </c>
      <c r="D229" s="46">
        <v>2.9261416499999999</v>
      </c>
      <c r="E229" s="46">
        <v>1.7373456181858373</v>
      </c>
      <c r="F229" s="46">
        <v>5.8364025962774714E-2</v>
      </c>
      <c r="G229" s="45">
        <v>7.3865926566656119</v>
      </c>
      <c r="H229" s="38">
        <v>1.5909968253290001</v>
      </c>
      <c r="I229" s="40">
        <v>3.3068457551163237</v>
      </c>
      <c r="J229" s="44">
        <v>0</v>
      </c>
      <c r="K229" s="47">
        <v>0.32947157769267654</v>
      </c>
      <c r="L229" s="42">
        <v>0</v>
      </c>
      <c r="M229" s="40">
        <v>1.2016203817843023</v>
      </c>
      <c r="N229" s="38">
        <v>0.24475236694066818</v>
      </c>
      <c r="O229" s="43">
        <v>6.6736869068629705</v>
      </c>
      <c r="P229" s="102">
        <v>-9.6513478262446217E-2</v>
      </c>
    </row>
    <row r="230" spans="1:16" x14ac:dyDescent="0.25">
      <c r="A230" s="2" t="s">
        <v>452</v>
      </c>
      <c r="B230" s="2" t="s">
        <v>451</v>
      </c>
      <c r="C230" s="2">
        <v>4.5727249954310007</v>
      </c>
      <c r="D230" s="46">
        <v>5.1252420000000001</v>
      </c>
      <c r="E230" s="46">
        <v>0.6983065331872208</v>
      </c>
      <c r="F230" s="46">
        <v>0</v>
      </c>
      <c r="G230" s="45">
        <v>10.396273528618222</v>
      </c>
      <c r="H230" s="38">
        <v>2.7102037428870003</v>
      </c>
      <c r="I230" s="40">
        <v>5.717642639590478</v>
      </c>
      <c r="J230" s="44">
        <v>0</v>
      </c>
      <c r="K230" s="47">
        <v>0</v>
      </c>
      <c r="L230" s="42">
        <v>0</v>
      </c>
      <c r="M230" s="40">
        <v>0.73965483017472489</v>
      </c>
      <c r="N230" s="38">
        <v>0</v>
      </c>
      <c r="O230" s="43">
        <v>9.1675012126522031</v>
      </c>
      <c r="P230" s="102">
        <v>-0.11819353469139976</v>
      </c>
    </row>
    <row r="231" spans="1:16" x14ac:dyDescent="0.25">
      <c r="A231" s="2" t="s">
        <v>454</v>
      </c>
      <c r="B231" s="2" t="s">
        <v>453</v>
      </c>
      <c r="C231" s="2">
        <v>68.484118807841</v>
      </c>
      <c r="D231" s="46">
        <v>52.059564000000002</v>
      </c>
      <c r="E231" s="46">
        <v>2.2444351475131525</v>
      </c>
      <c r="F231" s="46">
        <v>0</v>
      </c>
      <c r="G231" s="45">
        <v>122.78811795535417</v>
      </c>
      <c r="H231" s="38">
        <v>48.385867329752998</v>
      </c>
      <c r="I231" s="40">
        <v>59.041825701552739</v>
      </c>
      <c r="J231" s="44">
        <v>4.7808137767571806</v>
      </c>
      <c r="K231" s="47">
        <v>0</v>
      </c>
      <c r="L231" s="42">
        <v>5.9394669999999996</v>
      </c>
      <c r="M231" s="40">
        <v>1.4661441642568938</v>
      </c>
      <c r="N231" s="38">
        <v>0</v>
      </c>
      <c r="O231" s="43">
        <v>119.6141179723198</v>
      </c>
      <c r="P231" s="102">
        <v>-2.5849406570336322E-2</v>
      </c>
    </row>
    <row r="232" spans="1:16" x14ac:dyDescent="0.25">
      <c r="A232" s="2" t="s">
        <v>456</v>
      </c>
      <c r="B232" s="2" t="s">
        <v>455</v>
      </c>
      <c r="C232" s="2">
        <v>4.3619220232050004</v>
      </c>
      <c r="D232" s="46">
        <v>9.8537459999999992</v>
      </c>
      <c r="E232" s="46">
        <v>2.4011876387810247</v>
      </c>
      <c r="F232" s="46">
        <v>0</v>
      </c>
      <c r="G232" s="45">
        <v>16.616855661986023</v>
      </c>
      <c r="H232" s="38">
        <v>1.6317638545079998</v>
      </c>
      <c r="I232" s="40">
        <v>10.865314713606759</v>
      </c>
      <c r="J232" s="44">
        <v>0</v>
      </c>
      <c r="K232" s="47">
        <v>0</v>
      </c>
      <c r="L232" s="42">
        <v>0</v>
      </c>
      <c r="M232" s="40">
        <v>1.6508513594088088</v>
      </c>
      <c r="N232" s="38">
        <v>0</v>
      </c>
      <c r="O232" s="43">
        <v>14.147929927523567</v>
      </c>
      <c r="P232" s="102">
        <v>-0.1485795980108654</v>
      </c>
    </row>
    <row r="233" spans="1:16" x14ac:dyDescent="0.25">
      <c r="A233" s="2" t="s">
        <v>458</v>
      </c>
      <c r="B233" s="2" t="s">
        <v>457</v>
      </c>
      <c r="C233" s="2">
        <v>4.933853262385</v>
      </c>
      <c r="D233" s="46">
        <v>5.1524041699999996</v>
      </c>
      <c r="E233" s="46">
        <v>2.364390494888259</v>
      </c>
      <c r="F233" s="46">
        <v>6.8796317861843703E-2</v>
      </c>
      <c r="G233" s="45">
        <v>12.519444245135103</v>
      </c>
      <c r="H233" s="38">
        <v>2.9967597954070002</v>
      </c>
      <c r="I233" s="40">
        <v>5.770939706971026</v>
      </c>
      <c r="J233" s="44">
        <v>0</v>
      </c>
      <c r="K233" s="47">
        <v>0</v>
      </c>
      <c r="L233" s="42">
        <v>0</v>
      </c>
      <c r="M233" s="40">
        <v>1.8386546542412709</v>
      </c>
      <c r="N233" s="38">
        <v>0.28850068780773169</v>
      </c>
      <c r="O233" s="43">
        <v>10.894854844427028</v>
      </c>
      <c r="P233" s="102">
        <v>-0.12976529699705877</v>
      </c>
    </row>
    <row r="234" spans="1:16" x14ac:dyDescent="0.25">
      <c r="A234" s="2" t="s">
        <v>460</v>
      </c>
      <c r="B234" s="2" t="s">
        <v>459</v>
      </c>
      <c r="C234" s="2">
        <v>58.487467071886002</v>
      </c>
      <c r="D234" s="46">
        <v>57.913733399999998</v>
      </c>
      <c r="E234" s="46">
        <v>2.7355162180626467</v>
      </c>
      <c r="F234" s="46">
        <v>3.9327168151115421E-2</v>
      </c>
      <c r="G234" s="45">
        <v>119.17604385809976</v>
      </c>
      <c r="H234" s="38">
        <v>38.984857239996998</v>
      </c>
      <c r="I234" s="40">
        <v>65.136528860033167</v>
      </c>
      <c r="J234" s="44">
        <v>5.2743222426470222</v>
      </c>
      <c r="K234" s="47">
        <v>0</v>
      </c>
      <c r="L234" s="42">
        <v>5.1889900000000004</v>
      </c>
      <c r="M234" s="40">
        <v>1.956411346026504</v>
      </c>
      <c r="N234" s="38">
        <v>0.16492038256919372</v>
      </c>
      <c r="O234" s="43">
        <v>116.70603007127289</v>
      </c>
      <c r="P234" s="102">
        <v>-2.0725757516903802E-2</v>
      </c>
    </row>
    <row r="235" spans="1:16" x14ac:dyDescent="0.25">
      <c r="A235" s="2" t="s">
        <v>462</v>
      </c>
      <c r="B235" s="2" t="s">
        <v>461</v>
      </c>
      <c r="C235" s="2">
        <v>5.297401401426999</v>
      </c>
      <c r="D235" s="46">
        <v>5.1762389999999998</v>
      </c>
      <c r="E235" s="46">
        <v>1.6838462917894246</v>
      </c>
      <c r="F235" s="46">
        <v>9.2573540733768916E-2</v>
      </c>
      <c r="G235" s="45">
        <v>12.250060233950192</v>
      </c>
      <c r="H235" s="38">
        <v>3.2859099364270001</v>
      </c>
      <c r="I235" s="40">
        <v>5.8142379830235331</v>
      </c>
      <c r="J235" s="44">
        <v>0</v>
      </c>
      <c r="K235" s="47">
        <v>0.39151785983112641</v>
      </c>
      <c r="L235" s="42">
        <v>0</v>
      </c>
      <c r="M235" s="40">
        <v>1.2681025086598141</v>
      </c>
      <c r="N235" s="38">
        <v>0.38821162243193419</v>
      </c>
      <c r="O235" s="43">
        <v>11.147979910373408</v>
      </c>
      <c r="P235" s="102">
        <v>-8.9965298335631425E-2</v>
      </c>
    </row>
    <row r="236" spans="1:16" x14ac:dyDescent="0.25">
      <c r="A236" s="2" t="s">
        <v>464</v>
      </c>
      <c r="B236" s="2" t="s">
        <v>463</v>
      </c>
      <c r="C236" s="2">
        <v>57.681319658584997</v>
      </c>
      <c r="D236" s="46">
        <v>86.194434000000001</v>
      </c>
      <c r="E236" s="46">
        <v>5.5309595716088076</v>
      </c>
      <c r="F236" s="46">
        <v>0</v>
      </c>
      <c r="G236" s="45">
        <v>149.40671323019379</v>
      </c>
      <c r="H236" s="38">
        <v>33.642621449616001</v>
      </c>
      <c r="I236" s="40">
        <v>100.71710341265893</v>
      </c>
      <c r="J236" s="44">
        <v>8.1554001731632351</v>
      </c>
      <c r="K236" s="47">
        <v>0</v>
      </c>
      <c r="L236" s="42">
        <v>4.5536630000000002</v>
      </c>
      <c r="M236" s="40">
        <v>4.0319194816298118</v>
      </c>
      <c r="N236" s="38">
        <v>0</v>
      </c>
      <c r="O236" s="43">
        <v>151.10070751706797</v>
      </c>
      <c r="P236" s="102">
        <v>1.1338140370334078E-2</v>
      </c>
    </row>
    <row r="237" spans="1:16" x14ac:dyDescent="0.25">
      <c r="A237" s="2" t="s">
        <v>466</v>
      </c>
      <c r="B237" s="2" t="s">
        <v>465</v>
      </c>
      <c r="C237" s="2">
        <v>85.857336514094001</v>
      </c>
      <c r="D237" s="46">
        <v>74.933329000000001</v>
      </c>
      <c r="E237" s="46">
        <v>2.6464407672079764</v>
      </c>
      <c r="F237" s="46">
        <v>0</v>
      </c>
      <c r="G237" s="45">
        <v>163.43710628130196</v>
      </c>
      <c r="H237" s="38">
        <v>59.084364059359999</v>
      </c>
      <c r="I237" s="40">
        <v>91.008987588455</v>
      </c>
      <c r="J237" s="44">
        <v>7.3693016179912387</v>
      </c>
      <c r="K237" s="47">
        <v>0</v>
      </c>
      <c r="L237" s="42">
        <v>6.8094270000000003</v>
      </c>
      <c r="M237" s="40">
        <v>2.0838781926285184</v>
      </c>
      <c r="N237" s="38">
        <v>0</v>
      </c>
      <c r="O237" s="43">
        <v>166.35595845843474</v>
      </c>
      <c r="P237" s="102">
        <v>1.7859176802292105E-2</v>
      </c>
    </row>
    <row r="238" spans="1:16" x14ac:dyDescent="0.25">
      <c r="A238" s="2" t="s">
        <v>468</v>
      </c>
      <c r="B238" s="2" t="s">
        <v>467</v>
      </c>
      <c r="C238" s="2">
        <v>3.1927387482469998</v>
      </c>
      <c r="D238" s="46">
        <v>4.0810199999999996</v>
      </c>
      <c r="E238" s="46">
        <v>0.70937700293133976</v>
      </c>
      <c r="F238" s="46">
        <v>0</v>
      </c>
      <c r="G238" s="45">
        <v>7.983135751178339</v>
      </c>
      <c r="H238" s="38">
        <v>1.7957933615620001</v>
      </c>
      <c r="I238" s="40">
        <v>4.6366430127239271</v>
      </c>
      <c r="J238" s="44">
        <v>0</v>
      </c>
      <c r="K238" s="47">
        <v>0</v>
      </c>
      <c r="L238" s="42">
        <v>0</v>
      </c>
      <c r="M238" s="40">
        <v>0.5893243020594483</v>
      </c>
      <c r="N238" s="38">
        <v>0</v>
      </c>
      <c r="O238" s="43">
        <v>7.0217606763453757</v>
      </c>
      <c r="P238" s="102">
        <v>-0.12042574557135158</v>
      </c>
    </row>
    <row r="239" spans="1:16" x14ac:dyDescent="0.25">
      <c r="A239" s="2" t="s">
        <v>470</v>
      </c>
      <c r="B239" s="2" t="s">
        <v>469</v>
      </c>
      <c r="C239" s="2">
        <v>3.991870157937</v>
      </c>
      <c r="D239" s="46">
        <v>5.1221889999999997</v>
      </c>
      <c r="E239" s="46">
        <v>2.1302175736794342</v>
      </c>
      <c r="F239" s="46">
        <v>0</v>
      </c>
      <c r="G239" s="45">
        <v>11.244276731616434</v>
      </c>
      <c r="H239" s="38">
        <v>2.2414900126340003</v>
      </c>
      <c r="I239" s="40">
        <v>5.9765882250027813</v>
      </c>
      <c r="J239" s="44">
        <v>0</v>
      </c>
      <c r="K239" s="47">
        <v>0</v>
      </c>
      <c r="L239" s="42">
        <v>0</v>
      </c>
      <c r="M239" s="40">
        <v>1.6838672684517617</v>
      </c>
      <c r="N239" s="38">
        <v>0</v>
      </c>
      <c r="O239" s="43">
        <v>9.9019455060885431</v>
      </c>
      <c r="P239" s="102">
        <v>-0.1193790634619967</v>
      </c>
    </row>
    <row r="240" spans="1:16" x14ac:dyDescent="0.25">
      <c r="A240" s="2" t="s">
        <v>472</v>
      </c>
      <c r="B240" s="2" t="s">
        <v>471</v>
      </c>
      <c r="C240" s="2">
        <v>122.553174847878</v>
      </c>
      <c r="D240" s="46">
        <v>241.79499999999999</v>
      </c>
      <c r="E240" s="46">
        <v>2.4006910710091778</v>
      </c>
      <c r="F240" s="46">
        <v>1.5853446722824274</v>
      </c>
      <c r="G240" s="45">
        <v>368.33421059116961</v>
      </c>
      <c r="H240" s="38">
        <v>63.440024776752004</v>
      </c>
      <c r="I240" s="40">
        <v>276.14159854414277</v>
      </c>
      <c r="J240" s="44">
        <v>22.360107313227417</v>
      </c>
      <c r="K240" s="47">
        <v>0</v>
      </c>
      <c r="L240" s="42">
        <v>10.979238</v>
      </c>
      <c r="M240" s="40">
        <v>1.7327566423359817</v>
      </c>
      <c r="N240" s="38">
        <v>6.6482195934424375</v>
      </c>
      <c r="O240" s="43">
        <v>381.30194486990058</v>
      </c>
      <c r="P240" s="102">
        <v>3.5206434552788345E-2</v>
      </c>
    </row>
    <row r="241" spans="1:16" x14ac:dyDescent="0.25">
      <c r="A241" s="2" t="s">
        <v>474</v>
      </c>
      <c r="B241" s="2" t="s">
        <v>473</v>
      </c>
      <c r="C241" s="2">
        <v>11.524255933595999</v>
      </c>
      <c r="D241" s="46">
        <v>18.228753000000001</v>
      </c>
      <c r="E241" s="46">
        <v>0</v>
      </c>
      <c r="F241" s="46">
        <v>9.8484107890951397E-2</v>
      </c>
      <c r="G241" s="45">
        <v>29.85149304148695</v>
      </c>
      <c r="H241" s="38">
        <v>8.600889956631999</v>
      </c>
      <c r="I241" s="40">
        <v>20.744010865874994</v>
      </c>
      <c r="J241" s="44">
        <v>0</v>
      </c>
      <c r="K241" s="47">
        <v>0</v>
      </c>
      <c r="L241" s="42">
        <v>0</v>
      </c>
      <c r="M241" s="40">
        <v>0</v>
      </c>
      <c r="N241" s="38">
        <v>0.41299787180076397</v>
      </c>
      <c r="O241" s="43">
        <v>29.757898694307759</v>
      </c>
      <c r="P241" s="102">
        <v>-3.1353321942428876E-3</v>
      </c>
    </row>
    <row r="242" spans="1:16" x14ac:dyDescent="0.25">
      <c r="A242" s="2" t="s">
        <v>476</v>
      </c>
      <c r="B242" s="2" t="s">
        <v>475</v>
      </c>
      <c r="C242" s="2">
        <v>11.286281843596999</v>
      </c>
      <c r="D242" s="46">
        <v>12.875242999999999</v>
      </c>
      <c r="E242" s="46">
        <v>3.8561430060568873</v>
      </c>
      <c r="F242" s="46">
        <v>0</v>
      </c>
      <c r="G242" s="45">
        <v>28.017667849653886</v>
      </c>
      <c r="H242" s="38">
        <v>6.6459944992219997</v>
      </c>
      <c r="I242" s="40">
        <v>15.691877415642823</v>
      </c>
      <c r="J242" s="44">
        <v>0</v>
      </c>
      <c r="K242" s="47">
        <v>0</v>
      </c>
      <c r="L242" s="42">
        <v>0</v>
      </c>
      <c r="M242" s="40">
        <v>2.9758781729121591</v>
      </c>
      <c r="N242" s="38">
        <v>0</v>
      </c>
      <c r="O242" s="43">
        <v>25.313750087776981</v>
      </c>
      <c r="P242" s="102">
        <v>-9.6507595720901798E-2</v>
      </c>
    </row>
    <row r="243" spans="1:16" x14ac:dyDescent="0.25">
      <c r="A243" s="2" t="s">
        <v>478</v>
      </c>
      <c r="B243" s="2" t="s">
        <v>477</v>
      </c>
      <c r="C243" s="2">
        <v>164.98112478446501</v>
      </c>
      <c r="D243" s="46">
        <v>238.21796000000001</v>
      </c>
      <c r="E243" s="46">
        <v>3.9694718035711052</v>
      </c>
      <c r="F243" s="46">
        <v>0</v>
      </c>
      <c r="G243" s="45">
        <v>407.1685565880361</v>
      </c>
      <c r="H243" s="38">
        <v>101.21130540081299</v>
      </c>
      <c r="I243" s="40">
        <v>283.60433917767136</v>
      </c>
      <c r="J243" s="44">
        <v>22.964390341558694</v>
      </c>
      <c r="K243" s="47">
        <v>0</v>
      </c>
      <c r="L243" s="42">
        <v>14.407671000000001</v>
      </c>
      <c r="M243" s="40">
        <v>2.9944045034085769</v>
      </c>
      <c r="N243" s="38">
        <v>0</v>
      </c>
      <c r="O243" s="43">
        <v>425.1821104234516</v>
      </c>
      <c r="P243" s="102">
        <v>4.4241023880538036E-2</v>
      </c>
    </row>
    <row r="244" spans="1:16" x14ac:dyDescent="0.25">
      <c r="A244" s="2" t="s">
        <v>480</v>
      </c>
      <c r="B244" s="2" t="s">
        <v>479</v>
      </c>
      <c r="C244" s="2">
        <v>121.04064380493601</v>
      </c>
      <c r="D244" s="46">
        <v>139.52793600000001</v>
      </c>
      <c r="E244" s="46">
        <v>5.0457091690525351</v>
      </c>
      <c r="F244" s="46">
        <v>0.44782582916757607</v>
      </c>
      <c r="G244" s="45">
        <v>266.06211480315613</v>
      </c>
      <c r="H244" s="38">
        <v>78.606338477394999</v>
      </c>
      <c r="I244" s="40">
        <v>153.94644090168163</v>
      </c>
      <c r="J244" s="44">
        <v>12.46555737056312</v>
      </c>
      <c r="K244" s="47">
        <v>0</v>
      </c>
      <c r="L244" s="42">
        <v>8.4601389999999999</v>
      </c>
      <c r="M244" s="40">
        <v>4.0981997116183351</v>
      </c>
      <c r="N244" s="38">
        <v>1.8779792836059643</v>
      </c>
      <c r="O244" s="43">
        <v>259.45465474486406</v>
      </c>
      <c r="P244" s="102">
        <v>-2.4834276248538997E-2</v>
      </c>
    </row>
    <row r="245" spans="1:16" x14ac:dyDescent="0.25">
      <c r="A245" s="2" t="s">
        <v>482</v>
      </c>
      <c r="B245" s="2" t="s">
        <v>481</v>
      </c>
      <c r="C245" s="2">
        <v>9.5303385532040004</v>
      </c>
      <c r="D245" s="46">
        <v>8.0820329999999991</v>
      </c>
      <c r="E245" s="46">
        <v>2.3731691046340733</v>
      </c>
      <c r="F245" s="46">
        <v>0</v>
      </c>
      <c r="G245" s="45">
        <v>19.985540657838072</v>
      </c>
      <c r="H245" s="38">
        <v>6.1478341230489999</v>
      </c>
      <c r="I245" s="40">
        <v>9.367378272001222</v>
      </c>
      <c r="J245" s="44">
        <v>0</v>
      </c>
      <c r="K245" s="47">
        <v>0</v>
      </c>
      <c r="L245" s="42">
        <v>0</v>
      </c>
      <c r="M245" s="40">
        <v>1.6781125979659068</v>
      </c>
      <c r="N245" s="38">
        <v>0</v>
      </c>
      <c r="O245" s="43">
        <v>17.19332499301613</v>
      </c>
      <c r="P245" s="102">
        <v>-0.13971179027007563</v>
      </c>
    </row>
    <row r="246" spans="1:16" x14ac:dyDescent="0.25">
      <c r="A246" s="2" t="s">
        <v>484</v>
      </c>
      <c r="B246" s="2" t="s">
        <v>483</v>
      </c>
      <c r="C246" s="2">
        <v>163.24430263158297</v>
      </c>
      <c r="D246" s="46">
        <v>89.108406000000002</v>
      </c>
      <c r="E246" s="46">
        <v>5.0144527120521403</v>
      </c>
      <c r="F246" s="46">
        <v>0</v>
      </c>
      <c r="G246" s="45">
        <v>257.36716134363513</v>
      </c>
      <c r="H246" s="38">
        <v>121.081817326188</v>
      </c>
      <c r="I246" s="40">
        <v>110.38159993104061</v>
      </c>
      <c r="J246" s="44">
        <v>8.9379667274912737</v>
      </c>
      <c r="K246" s="47">
        <v>0</v>
      </c>
      <c r="L246" s="42">
        <v>12.372171</v>
      </c>
      <c r="M246" s="40">
        <v>3.4181602170822627</v>
      </c>
      <c r="N246" s="38">
        <v>0</v>
      </c>
      <c r="O246" s="43">
        <v>256.19171520180214</v>
      </c>
      <c r="P246" s="102">
        <v>-4.5671955027065149E-3</v>
      </c>
    </row>
    <row r="247" spans="1:16" x14ac:dyDescent="0.25">
      <c r="A247" s="2" t="s">
        <v>486</v>
      </c>
      <c r="B247" s="2" t="s">
        <v>485</v>
      </c>
      <c r="C247" s="2">
        <v>193.90927129649998</v>
      </c>
      <c r="D247" s="46">
        <v>292.97565300000002</v>
      </c>
      <c r="E247" s="46">
        <v>3.2943480380551753</v>
      </c>
      <c r="F247" s="46">
        <v>0</v>
      </c>
      <c r="G247" s="45">
        <v>490.17927233455515</v>
      </c>
      <c r="H247" s="38">
        <v>114.91532104733199</v>
      </c>
      <c r="I247" s="40">
        <v>333.46047012153053</v>
      </c>
      <c r="J247" s="44">
        <v>27.00140774134314</v>
      </c>
      <c r="K247" s="47">
        <v>0</v>
      </c>
      <c r="L247" s="42">
        <v>21.504760000000001</v>
      </c>
      <c r="M247" s="40">
        <v>2.2937329883603859</v>
      </c>
      <c r="N247" s="38">
        <v>0</v>
      </c>
      <c r="O247" s="43">
        <v>499.17569189856601</v>
      </c>
      <c r="P247" s="102">
        <v>1.8353325144011119E-2</v>
      </c>
    </row>
    <row r="248" spans="1:16" x14ac:dyDescent="0.25">
      <c r="A248" s="2" t="s">
        <v>488</v>
      </c>
      <c r="B248" s="2" t="s">
        <v>487</v>
      </c>
      <c r="C248" s="2">
        <v>20.186718328830001</v>
      </c>
      <c r="D248" s="46">
        <v>21.521972999999999</v>
      </c>
      <c r="E248" s="46">
        <v>0</v>
      </c>
      <c r="F248" s="46">
        <v>0</v>
      </c>
      <c r="G248" s="45">
        <v>41.70869132883</v>
      </c>
      <c r="H248" s="38">
        <v>16.088653173588</v>
      </c>
      <c r="I248" s="40">
        <v>24.918575605325191</v>
      </c>
      <c r="J248" s="44">
        <v>0</v>
      </c>
      <c r="K248" s="47">
        <v>0</v>
      </c>
      <c r="L248" s="42">
        <v>0</v>
      </c>
      <c r="M248" s="40">
        <v>0</v>
      </c>
      <c r="N248" s="38">
        <v>0</v>
      </c>
      <c r="O248" s="43">
        <v>41.007228778913188</v>
      </c>
      <c r="P248" s="102">
        <v>-1.6818138559814868E-2</v>
      </c>
    </row>
    <row r="249" spans="1:16" x14ac:dyDescent="0.25">
      <c r="A249" s="2" t="s">
        <v>490</v>
      </c>
      <c r="B249" s="2" t="s">
        <v>489</v>
      </c>
      <c r="C249" s="2">
        <v>5.9393933623360002</v>
      </c>
      <c r="D249" s="46">
        <v>7.4354719999999999</v>
      </c>
      <c r="E249" s="46">
        <v>1.4819308577631762</v>
      </c>
      <c r="F249" s="46">
        <v>0</v>
      </c>
      <c r="G249" s="45">
        <v>14.856796220099175</v>
      </c>
      <c r="H249" s="38">
        <v>3.3707136587450002</v>
      </c>
      <c r="I249" s="40">
        <v>8.7485023071417682</v>
      </c>
      <c r="J249" s="44">
        <v>0</v>
      </c>
      <c r="K249" s="47">
        <v>0</v>
      </c>
      <c r="L249" s="42">
        <v>0</v>
      </c>
      <c r="M249" s="40">
        <v>1.2372645782719962</v>
      </c>
      <c r="N249" s="38">
        <v>0</v>
      </c>
      <c r="O249" s="43">
        <v>13.356480544158764</v>
      </c>
      <c r="P249" s="102">
        <v>-0.1009851419992349</v>
      </c>
    </row>
    <row r="250" spans="1:16" x14ac:dyDescent="0.25">
      <c r="A250" s="2" t="s">
        <v>492</v>
      </c>
      <c r="B250" s="2" t="s">
        <v>491</v>
      </c>
      <c r="C250" s="2">
        <v>2.5675546444289998</v>
      </c>
      <c r="D250" s="46">
        <v>3.383197</v>
      </c>
      <c r="E250" s="46">
        <v>0.3177650768725967</v>
      </c>
      <c r="F250" s="46">
        <v>0</v>
      </c>
      <c r="G250" s="45">
        <v>6.2685167213015962</v>
      </c>
      <c r="H250" s="38">
        <v>1.4246964132570001</v>
      </c>
      <c r="I250" s="40">
        <v>3.8900847772662823</v>
      </c>
      <c r="J250" s="44">
        <v>0</v>
      </c>
      <c r="K250" s="47">
        <v>0</v>
      </c>
      <c r="L250" s="42">
        <v>0</v>
      </c>
      <c r="M250" s="40">
        <v>0.26984818841516306</v>
      </c>
      <c r="N250" s="38">
        <v>0</v>
      </c>
      <c r="O250" s="43">
        <v>5.5846293789384456</v>
      </c>
      <c r="P250" s="102">
        <v>-0.10909875059265187</v>
      </c>
    </row>
    <row r="251" spans="1:16" x14ac:dyDescent="0.25">
      <c r="A251" s="2" t="s">
        <v>494</v>
      </c>
      <c r="B251" s="2" t="s">
        <v>493</v>
      </c>
      <c r="C251" s="2">
        <v>111.97743694589499</v>
      </c>
      <c r="D251" s="46">
        <v>74.384923000000001</v>
      </c>
      <c r="E251" s="46">
        <v>2.2768506994477433</v>
      </c>
      <c r="F251" s="46">
        <v>0</v>
      </c>
      <c r="G251" s="45">
        <v>188.63921064534273</v>
      </c>
      <c r="H251" s="38">
        <v>80.936773888458006</v>
      </c>
      <c r="I251" s="40">
        <v>89.934171509493467</v>
      </c>
      <c r="J251" s="44">
        <v>7.2822701711021365</v>
      </c>
      <c r="K251" s="47">
        <v>0</v>
      </c>
      <c r="L251" s="42">
        <v>8.1499629999999996</v>
      </c>
      <c r="M251" s="40">
        <v>1.7631939077661949</v>
      </c>
      <c r="N251" s="38">
        <v>0</v>
      </c>
      <c r="O251" s="43">
        <v>188.06637247681979</v>
      </c>
      <c r="P251" s="102">
        <v>-3.0366866282107072E-3</v>
      </c>
    </row>
    <row r="252" spans="1:16" x14ac:dyDescent="0.25">
      <c r="A252" s="2" t="s">
        <v>496</v>
      </c>
      <c r="B252" s="2" t="s">
        <v>495</v>
      </c>
      <c r="C252" s="2">
        <v>10.144653940905</v>
      </c>
      <c r="D252" s="46">
        <v>11.900498000000001</v>
      </c>
      <c r="E252" s="46">
        <v>2.4527869365202988</v>
      </c>
      <c r="F252" s="46">
        <v>0</v>
      </c>
      <c r="G252" s="45">
        <v>24.497938877425298</v>
      </c>
      <c r="H252" s="38">
        <v>5.9108218372440007</v>
      </c>
      <c r="I252" s="40">
        <v>13.614602139982406</v>
      </c>
      <c r="J252" s="44">
        <v>0</v>
      </c>
      <c r="K252" s="47">
        <v>0</v>
      </c>
      <c r="L252" s="42">
        <v>0</v>
      </c>
      <c r="M252" s="40">
        <v>1.792708973841737</v>
      </c>
      <c r="N252" s="38">
        <v>0</v>
      </c>
      <c r="O252" s="43">
        <v>21.318132951068144</v>
      </c>
      <c r="P252" s="102">
        <v>-0.12979891664630311</v>
      </c>
    </row>
    <row r="253" spans="1:16" x14ac:dyDescent="0.25">
      <c r="A253" s="2" t="s">
        <v>498</v>
      </c>
      <c r="B253" s="2" t="s">
        <v>497</v>
      </c>
      <c r="C253" s="2">
        <v>130.78612263567499</v>
      </c>
      <c r="D253" s="46">
        <v>288.25293299999998</v>
      </c>
      <c r="E253" s="46">
        <v>3.3815992786720828</v>
      </c>
      <c r="F253" s="46">
        <v>0</v>
      </c>
      <c r="G253" s="45">
        <v>422.42065491434704</v>
      </c>
      <c r="H253" s="38">
        <v>65.099637470532002</v>
      </c>
      <c r="I253" s="40">
        <v>329.22716960796305</v>
      </c>
      <c r="J253" s="44">
        <v>26.658623263120532</v>
      </c>
      <c r="K253" s="47">
        <v>0</v>
      </c>
      <c r="L253" s="42">
        <v>4.8768580000000004</v>
      </c>
      <c r="M253" s="40">
        <v>2.5979502777249066</v>
      </c>
      <c r="N253" s="38">
        <v>0</v>
      </c>
      <c r="O253" s="43">
        <v>428.46023861934049</v>
      </c>
      <c r="P253" s="102">
        <v>1.4297557741862966E-2</v>
      </c>
    </row>
    <row r="254" spans="1:16" x14ac:dyDescent="0.25">
      <c r="A254" s="2" t="s">
        <v>500</v>
      </c>
      <c r="B254" s="2" t="s">
        <v>499</v>
      </c>
      <c r="C254" s="2">
        <v>7.7058025743710008</v>
      </c>
      <c r="D254" s="46">
        <v>5.43675</v>
      </c>
      <c r="E254" s="46">
        <v>0.96427867367473064</v>
      </c>
      <c r="F254" s="46">
        <v>0</v>
      </c>
      <c r="G254" s="45">
        <v>14.106831248045731</v>
      </c>
      <c r="H254" s="38">
        <v>5.181739181088</v>
      </c>
      <c r="I254" s="40">
        <v>6.2898937235951253</v>
      </c>
      <c r="J254" s="44">
        <v>0</v>
      </c>
      <c r="K254" s="47">
        <v>0</v>
      </c>
      <c r="L254" s="42">
        <v>0</v>
      </c>
      <c r="M254" s="40">
        <v>0.66546642119278243</v>
      </c>
      <c r="N254" s="38">
        <v>0</v>
      </c>
      <c r="O254" s="43">
        <v>12.137099325875909</v>
      </c>
      <c r="P254" s="102">
        <v>-0.13962965087873272</v>
      </c>
    </row>
    <row r="255" spans="1:16" x14ac:dyDescent="0.25">
      <c r="A255" s="2" t="s">
        <v>502</v>
      </c>
      <c r="B255" s="2" t="s">
        <v>501</v>
      </c>
      <c r="C255" s="2">
        <v>74.115459415939995</v>
      </c>
      <c r="D255" s="46">
        <v>59.001842000000003</v>
      </c>
      <c r="E255" s="46">
        <v>6.4598180219533239</v>
      </c>
      <c r="F255" s="46">
        <v>0</v>
      </c>
      <c r="G255" s="45">
        <v>139.57711943789332</v>
      </c>
      <c r="H255" s="38">
        <v>51.896739333828009</v>
      </c>
      <c r="I255" s="40">
        <v>68.770894976675109</v>
      </c>
      <c r="J255" s="44">
        <v>5.5686090028168413</v>
      </c>
      <c r="K255" s="47">
        <v>0</v>
      </c>
      <c r="L255" s="42">
        <v>5.3450899999999999</v>
      </c>
      <c r="M255" s="40">
        <v>4.8448204374110189</v>
      </c>
      <c r="N255" s="38">
        <v>0</v>
      </c>
      <c r="O255" s="43">
        <v>136.42615375073098</v>
      </c>
      <c r="P255" s="102">
        <v>-2.2575087520447106E-2</v>
      </c>
    </row>
    <row r="256" spans="1:16" x14ac:dyDescent="0.25">
      <c r="A256" s="2" t="s">
        <v>504</v>
      </c>
      <c r="B256" s="2" t="s">
        <v>503</v>
      </c>
      <c r="C256" s="2">
        <v>98.942749829928005</v>
      </c>
      <c r="D256" s="46">
        <v>90.406907000000004</v>
      </c>
      <c r="E256" s="46">
        <v>4.3682892669101498</v>
      </c>
      <c r="F256" s="46">
        <v>0</v>
      </c>
      <c r="G256" s="45">
        <v>193.71794609683815</v>
      </c>
      <c r="H256" s="38">
        <v>67.367099130604004</v>
      </c>
      <c r="I256" s="40">
        <v>101.29827109744325</v>
      </c>
      <c r="J256" s="44">
        <v>8.2024592612081761</v>
      </c>
      <c r="K256" s="47">
        <v>0</v>
      </c>
      <c r="L256" s="42">
        <v>9.4535250000000008</v>
      </c>
      <c r="M256" s="40">
        <v>3.4202389969681581</v>
      </c>
      <c r="N256" s="38">
        <v>0</v>
      </c>
      <c r="O256" s="43">
        <v>189.74159348622359</v>
      </c>
      <c r="P256" s="102">
        <v>-2.0526506143250176E-2</v>
      </c>
    </row>
    <row r="257" spans="1:16" x14ac:dyDescent="0.25">
      <c r="A257" s="2" t="s">
        <v>506</v>
      </c>
      <c r="B257" s="2" t="s">
        <v>505</v>
      </c>
      <c r="C257" s="2">
        <v>32.262521004953001</v>
      </c>
      <c r="D257" s="46">
        <v>66.295756999999995</v>
      </c>
      <c r="E257" s="46">
        <v>2.5897710103457428</v>
      </c>
      <c r="F257" s="46">
        <v>0</v>
      </c>
      <c r="G257" s="45">
        <v>101.14804901529874</v>
      </c>
      <c r="H257" s="38">
        <v>15.779715015900999</v>
      </c>
      <c r="I257" s="40">
        <v>75.532746431090501</v>
      </c>
      <c r="J257" s="44">
        <v>6.1161386939389111</v>
      </c>
      <c r="K257" s="47">
        <v>0</v>
      </c>
      <c r="L257" s="42">
        <v>2.6545679999999998</v>
      </c>
      <c r="M257" s="40">
        <v>1.9310066625530735</v>
      </c>
      <c r="N257" s="38">
        <v>0</v>
      </c>
      <c r="O257" s="43">
        <v>102.01417480348348</v>
      </c>
      <c r="P257" s="102">
        <v>8.5629510071295965E-3</v>
      </c>
    </row>
    <row r="258" spans="1:16" x14ac:dyDescent="0.25">
      <c r="A258" s="2" t="s">
        <v>508</v>
      </c>
      <c r="B258" s="2" t="s">
        <v>507</v>
      </c>
      <c r="C258" s="2">
        <v>84.475097651164006</v>
      </c>
      <c r="D258" s="46">
        <v>62.415838000000001</v>
      </c>
      <c r="E258" s="46">
        <v>2.7717520774624158</v>
      </c>
      <c r="F258" s="46">
        <v>0</v>
      </c>
      <c r="G258" s="45">
        <v>149.66268772862642</v>
      </c>
      <c r="H258" s="38">
        <v>59.587225911227996</v>
      </c>
      <c r="I258" s="40">
        <v>74.458515660108276</v>
      </c>
      <c r="J258" s="44">
        <v>6.0291546413913517</v>
      </c>
      <c r="K258" s="47">
        <v>0</v>
      </c>
      <c r="L258" s="42">
        <v>6.2145460000000003</v>
      </c>
      <c r="M258" s="40">
        <v>2.011333834162901</v>
      </c>
      <c r="N258" s="38">
        <v>0</v>
      </c>
      <c r="O258" s="43">
        <v>148.30077604689052</v>
      </c>
      <c r="P258" s="102">
        <v>-9.0998745405760032E-3</v>
      </c>
    </row>
    <row r="259" spans="1:16" x14ac:dyDescent="0.25">
      <c r="A259" s="2" t="s">
        <v>510</v>
      </c>
      <c r="B259" s="2" t="s">
        <v>509</v>
      </c>
      <c r="C259" s="2">
        <v>9.0038869339459993</v>
      </c>
      <c r="D259" s="46">
        <v>9.8713420000000003</v>
      </c>
      <c r="E259" s="46">
        <v>0.97736610585507877</v>
      </c>
      <c r="F259" s="46">
        <v>0</v>
      </c>
      <c r="G259" s="45">
        <v>19.852595039801077</v>
      </c>
      <c r="H259" s="38">
        <v>5.3788472681409996</v>
      </c>
      <c r="I259" s="40">
        <v>10.836236305951505</v>
      </c>
      <c r="J259" s="44">
        <v>0</v>
      </c>
      <c r="K259" s="47">
        <v>0</v>
      </c>
      <c r="L259" s="42">
        <v>0</v>
      </c>
      <c r="M259" s="40">
        <v>0.81561727634005121</v>
      </c>
      <c r="N259" s="38">
        <v>0</v>
      </c>
      <c r="O259" s="43">
        <v>17.030700850432556</v>
      </c>
      <c r="P259" s="102">
        <v>-0.14214233372065985</v>
      </c>
    </row>
    <row r="260" spans="1:16" x14ac:dyDescent="0.25">
      <c r="A260" s="2" t="s">
        <v>512</v>
      </c>
      <c r="B260" s="2" t="s">
        <v>511</v>
      </c>
      <c r="C260" s="2">
        <v>1.8465417363629999</v>
      </c>
      <c r="D260" s="46">
        <v>3.1814680000000002</v>
      </c>
      <c r="E260" s="46">
        <v>0.4289390524326897</v>
      </c>
      <c r="F260" s="46">
        <v>9.6884213573203773E-3</v>
      </c>
      <c r="G260" s="45">
        <v>5.4666372101530101</v>
      </c>
      <c r="H260" s="38">
        <v>0.88089862823699994</v>
      </c>
      <c r="I260" s="40">
        <v>3.4545197065336786</v>
      </c>
      <c r="J260" s="44">
        <v>0</v>
      </c>
      <c r="K260" s="47">
        <v>0</v>
      </c>
      <c r="L260" s="42">
        <v>0</v>
      </c>
      <c r="M260" s="40">
        <v>0.35374753018989163</v>
      </c>
      <c r="N260" s="38">
        <v>4.0628863756504811E-2</v>
      </c>
      <c r="O260" s="43">
        <v>4.7297947287170752</v>
      </c>
      <c r="P260" s="102">
        <v>-0.1347889850944235</v>
      </c>
    </row>
    <row r="261" spans="1:16" x14ac:dyDescent="0.25">
      <c r="A261" s="2" t="s">
        <v>514</v>
      </c>
      <c r="B261" s="2" t="s">
        <v>513</v>
      </c>
      <c r="C261" s="2">
        <v>52.909118518588997</v>
      </c>
      <c r="D261" s="46">
        <v>68.461579</v>
      </c>
      <c r="E261" s="46">
        <v>3.7092738841896509</v>
      </c>
      <c r="F261" s="46">
        <v>0</v>
      </c>
      <c r="G261" s="45">
        <v>125.07997140277865</v>
      </c>
      <c r="H261" s="38">
        <v>32.429468157081999</v>
      </c>
      <c r="I261" s="40">
        <v>81.434900823349082</v>
      </c>
      <c r="J261" s="44">
        <v>6.5940558432779461</v>
      </c>
      <c r="K261" s="47">
        <v>0</v>
      </c>
      <c r="L261" s="42">
        <v>1.2431399999999999</v>
      </c>
      <c r="M261" s="40">
        <v>2.8321296564594012</v>
      </c>
      <c r="N261" s="38">
        <v>0</v>
      </c>
      <c r="O261" s="43">
        <v>124.53369448016844</v>
      </c>
      <c r="P261" s="102">
        <v>-4.3674212304631423E-3</v>
      </c>
    </row>
    <row r="262" spans="1:16" x14ac:dyDescent="0.25">
      <c r="A262" s="2" t="s">
        <v>516</v>
      </c>
      <c r="B262" s="2" t="s">
        <v>515</v>
      </c>
      <c r="C262" s="2">
        <v>93.949875159252997</v>
      </c>
      <c r="D262" s="46">
        <v>88.267179999999996</v>
      </c>
      <c r="E262" s="46">
        <v>4.1209943300797756</v>
      </c>
      <c r="F262" s="46">
        <v>0</v>
      </c>
      <c r="G262" s="45">
        <v>186.33804948933278</v>
      </c>
      <c r="H262" s="38">
        <v>63.215626316200002</v>
      </c>
      <c r="I262" s="40">
        <v>101.93213929007391</v>
      </c>
      <c r="J262" s="44">
        <v>8.253785685348495</v>
      </c>
      <c r="K262" s="47">
        <v>0</v>
      </c>
      <c r="L262" s="42">
        <v>7.0930590000000002</v>
      </c>
      <c r="M262" s="40">
        <v>2.751410433392167</v>
      </c>
      <c r="N262" s="38">
        <v>0</v>
      </c>
      <c r="O262" s="43">
        <v>183.24602072501457</v>
      </c>
      <c r="P262" s="102">
        <v>-1.6593652089801493E-2</v>
      </c>
    </row>
    <row r="263" spans="1:16" x14ac:dyDescent="0.25">
      <c r="A263" s="2" t="s">
        <v>518</v>
      </c>
      <c r="B263" s="2" t="s">
        <v>517</v>
      </c>
      <c r="C263" s="2">
        <v>61.926024068663999</v>
      </c>
      <c r="D263" s="46">
        <v>51.395172000000002</v>
      </c>
      <c r="E263" s="46">
        <v>1.6592015403086742</v>
      </c>
      <c r="F263" s="46">
        <v>0</v>
      </c>
      <c r="G263" s="45">
        <v>114.98039760897267</v>
      </c>
      <c r="H263" s="38">
        <v>43.058484218657</v>
      </c>
      <c r="I263" s="40">
        <v>60.725296125429054</v>
      </c>
      <c r="J263" s="44">
        <v>4.917129998344131</v>
      </c>
      <c r="K263" s="47">
        <v>0</v>
      </c>
      <c r="L263" s="42">
        <v>4.9864319999999998</v>
      </c>
      <c r="M263" s="40">
        <v>1.4450311428871909</v>
      </c>
      <c r="N263" s="38">
        <v>0</v>
      </c>
      <c r="O263" s="43">
        <v>115.13237348531737</v>
      </c>
      <c r="P263" s="102">
        <v>1.3217546599686445E-3</v>
      </c>
    </row>
    <row r="264" spans="1:16" x14ac:dyDescent="0.25">
      <c r="A264" s="2" t="s">
        <v>520</v>
      </c>
      <c r="B264" s="2" t="s">
        <v>519</v>
      </c>
      <c r="C264" s="2">
        <v>3.5808578609360002</v>
      </c>
      <c r="D264" s="46">
        <v>5.3968879999999997</v>
      </c>
      <c r="E264" s="46">
        <v>0.80980534534182746</v>
      </c>
      <c r="F264" s="46">
        <v>0</v>
      </c>
      <c r="G264" s="45">
        <v>9.7875512062778274</v>
      </c>
      <c r="H264" s="38">
        <v>1.856657059489</v>
      </c>
      <c r="I264" s="40">
        <v>6.3112631659193363</v>
      </c>
      <c r="J264" s="44">
        <v>0</v>
      </c>
      <c r="K264" s="47">
        <v>0</v>
      </c>
      <c r="L264" s="42">
        <v>0</v>
      </c>
      <c r="M264" s="40">
        <v>0.68571110020652648</v>
      </c>
      <c r="N264" s="38">
        <v>0</v>
      </c>
      <c r="O264" s="43">
        <v>8.8536313256148631</v>
      </c>
      <c r="P264" s="102">
        <v>-9.5419156536717717E-2</v>
      </c>
    </row>
    <row r="265" spans="1:16" x14ac:dyDescent="0.25">
      <c r="A265" s="2" t="s">
        <v>522</v>
      </c>
      <c r="B265" s="2" t="s">
        <v>521</v>
      </c>
      <c r="C265" s="2">
        <v>3.8312910660739998</v>
      </c>
      <c r="D265" s="46">
        <v>11.839599</v>
      </c>
      <c r="E265" s="46">
        <v>3.0697142221980065</v>
      </c>
      <c r="F265" s="46">
        <v>0</v>
      </c>
      <c r="G265" s="45">
        <v>18.740604288272007</v>
      </c>
      <c r="H265" s="38">
        <v>0.82165349893300021</v>
      </c>
      <c r="I265" s="40">
        <v>13.111058743381484</v>
      </c>
      <c r="J265" s="44">
        <v>0</v>
      </c>
      <c r="K265" s="47">
        <v>0</v>
      </c>
      <c r="L265" s="42">
        <v>0</v>
      </c>
      <c r="M265" s="40">
        <v>2.2516794940249536</v>
      </c>
      <c r="N265" s="38">
        <v>0</v>
      </c>
      <c r="O265" s="43">
        <v>16.184391736339435</v>
      </c>
      <c r="P265" s="102">
        <v>-0.13639968661695001</v>
      </c>
    </row>
    <row r="266" spans="1:16" x14ac:dyDescent="0.25">
      <c r="A266" s="2" t="s">
        <v>524</v>
      </c>
      <c r="B266" s="2" t="s">
        <v>523</v>
      </c>
      <c r="C266" s="2">
        <v>2.2530167906030001</v>
      </c>
      <c r="D266" s="46">
        <v>3.0533950000000001</v>
      </c>
      <c r="E266" s="46">
        <v>0.96652640356719322</v>
      </c>
      <c r="F266" s="46">
        <v>2.0651472843977298E-2</v>
      </c>
      <c r="G266" s="45">
        <v>6.2935896670141709</v>
      </c>
      <c r="H266" s="38">
        <v>1.233905801733</v>
      </c>
      <c r="I266" s="40">
        <v>3.4779724625092676</v>
      </c>
      <c r="J266" s="44">
        <v>0</v>
      </c>
      <c r="K266" s="47">
        <v>0.18465055784876136</v>
      </c>
      <c r="L266" s="42">
        <v>0</v>
      </c>
      <c r="M266" s="40">
        <v>0.83023041703303591</v>
      </c>
      <c r="N266" s="38">
        <v>8.6602950636033821E-2</v>
      </c>
      <c r="O266" s="43">
        <v>5.8133621897600989</v>
      </c>
      <c r="P266" s="102">
        <v>-7.6304224244397451E-2</v>
      </c>
    </row>
    <row r="267" spans="1:16" x14ac:dyDescent="0.25">
      <c r="A267" s="2" t="s">
        <v>526</v>
      </c>
      <c r="B267" s="2" t="s">
        <v>525</v>
      </c>
      <c r="C267" s="2">
        <v>44.251025777738</v>
      </c>
      <c r="D267" s="46">
        <v>110.3261</v>
      </c>
      <c r="E267" s="46">
        <v>3.2062587368993216</v>
      </c>
      <c r="F267" s="46">
        <v>0</v>
      </c>
      <c r="G267" s="45">
        <v>157.78338451463731</v>
      </c>
      <c r="H267" s="38">
        <v>14.910354011204001</v>
      </c>
      <c r="I267" s="40">
        <v>124.54402236014975</v>
      </c>
      <c r="J267" s="44">
        <v>10.084745362074733</v>
      </c>
      <c r="K267" s="47">
        <v>0</v>
      </c>
      <c r="L267" s="42">
        <v>0</v>
      </c>
      <c r="M267" s="40">
        <v>2.3813851741747092</v>
      </c>
      <c r="N267" s="38">
        <v>0</v>
      </c>
      <c r="O267" s="43">
        <v>151.9205069076032</v>
      </c>
      <c r="P267" s="102">
        <v>-3.715776299937474E-2</v>
      </c>
    </row>
    <row r="268" spans="1:16" x14ac:dyDescent="0.25">
      <c r="A268" s="2" t="s">
        <v>528</v>
      </c>
      <c r="B268" s="2" t="s">
        <v>527</v>
      </c>
      <c r="C268" s="2">
        <v>2.4431104846630003</v>
      </c>
      <c r="D268" s="46">
        <v>3.7481270000000002</v>
      </c>
      <c r="E268" s="46">
        <v>0.75614058220738345</v>
      </c>
      <c r="F268" s="46">
        <v>6.9249448064580443E-2</v>
      </c>
      <c r="G268" s="45">
        <v>7.0166275149349637</v>
      </c>
      <c r="H268" s="38">
        <v>1.2540662860009999</v>
      </c>
      <c r="I268" s="40">
        <v>4.2112301359133113</v>
      </c>
      <c r="J268" s="44">
        <v>0</v>
      </c>
      <c r="K268" s="47">
        <v>0</v>
      </c>
      <c r="L268" s="42">
        <v>0</v>
      </c>
      <c r="M268" s="40">
        <v>0.52631290260632568</v>
      </c>
      <c r="N268" s="38">
        <v>0.29040091123856315</v>
      </c>
      <c r="O268" s="43">
        <v>6.2820102357592003</v>
      </c>
      <c r="P268" s="102">
        <v>-0.10469663347699776</v>
      </c>
    </row>
    <row r="269" spans="1:16" x14ac:dyDescent="0.25">
      <c r="A269" s="2" t="s">
        <v>530</v>
      </c>
      <c r="B269" s="2" t="s">
        <v>529</v>
      </c>
      <c r="C269" s="2">
        <v>106.761819210775</v>
      </c>
      <c r="D269" s="46">
        <v>67.507788000000005</v>
      </c>
      <c r="E269" s="46">
        <v>3.4370303415863814</v>
      </c>
      <c r="F269" s="46">
        <v>0</v>
      </c>
      <c r="G269" s="45">
        <v>177.7066375523614</v>
      </c>
      <c r="H269" s="38">
        <v>77.777303375548001</v>
      </c>
      <c r="I269" s="40">
        <v>74.058122684356107</v>
      </c>
      <c r="J269" s="44">
        <v>5.9967334851712142</v>
      </c>
      <c r="K269" s="47">
        <v>0</v>
      </c>
      <c r="L269" s="42">
        <v>9.2403320000000004</v>
      </c>
      <c r="M269" s="40">
        <v>2.4975125508696197</v>
      </c>
      <c r="N269" s="38">
        <v>0</v>
      </c>
      <c r="O269" s="43">
        <v>169.57000409594494</v>
      </c>
      <c r="P269" s="102">
        <v>-4.5786885444945725E-2</v>
      </c>
    </row>
    <row r="270" spans="1:16" x14ac:dyDescent="0.25">
      <c r="A270" s="2" t="s">
        <v>532</v>
      </c>
      <c r="B270" s="2" t="s">
        <v>531</v>
      </c>
      <c r="C270" s="2">
        <v>2.8481646766260003</v>
      </c>
      <c r="D270" s="46">
        <v>6.3166779999999996</v>
      </c>
      <c r="E270" s="46">
        <v>1.0586893362251064</v>
      </c>
      <c r="F270" s="46">
        <v>0</v>
      </c>
      <c r="G270" s="45">
        <v>10.223532012851106</v>
      </c>
      <c r="H270" s="38">
        <v>1.0880314167900003</v>
      </c>
      <c r="I270" s="40">
        <v>7.5532823028743232</v>
      </c>
      <c r="J270" s="44">
        <v>0</v>
      </c>
      <c r="K270" s="47">
        <v>0</v>
      </c>
      <c r="L270" s="42">
        <v>0</v>
      </c>
      <c r="M270" s="40">
        <v>0.83133752516159387</v>
      </c>
      <c r="N270" s="38">
        <v>0</v>
      </c>
      <c r="O270" s="43">
        <v>9.4726512448259168</v>
      </c>
      <c r="P270" s="102">
        <v>-7.3446316506010093E-2</v>
      </c>
    </row>
    <row r="271" spans="1:16" x14ac:dyDescent="0.25">
      <c r="A271" s="2" t="s">
        <v>534</v>
      </c>
      <c r="B271" s="2" t="s">
        <v>533</v>
      </c>
      <c r="C271" s="2">
        <v>3.6378948684210002</v>
      </c>
      <c r="D271" s="46">
        <v>4.8913799999999998</v>
      </c>
      <c r="E271" s="46">
        <v>0.78654980471243752</v>
      </c>
      <c r="F271" s="46">
        <v>0</v>
      </c>
      <c r="G271" s="45">
        <v>9.315824673133438</v>
      </c>
      <c r="H271" s="38">
        <v>1.9998241553830001</v>
      </c>
      <c r="I271" s="40">
        <v>5.9806085153237509</v>
      </c>
      <c r="J271" s="44">
        <v>0</v>
      </c>
      <c r="K271" s="47">
        <v>0</v>
      </c>
      <c r="L271" s="42">
        <v>0</v>
      </c>
      <c r="M271" s="40">
        <v>0.59091197331193057</v>
      </c>
      <c r="N271" s="38">
        <v>0</v>
      </c>
      <c r="O271" s="43">
        <v>8.5713446440186818</v>
      </c>
      <c r="P271" s="102">
        <v>-7.9915633369723516E-2</v>
      </c>
    </row>
    <row r="272" spans="1:16" x14ac:dyDescent="0.25">
      <c r="A272" s="2" t="s">
        <v>536</v>
      </c>
      <c r="B272" s="2" t="s">
        <v>535</v>
      </c>
      <c r="C272" s="2">
        <v>4.0180947758379997</v>
      </c>
      <c r="D272" s="46">
        <v>6.4570504699999995</v>
      </c>
      <c r="E272" s="46">
        <v>1.3289804671325958</v>
      </c>
      <c r="F272" s="46">
        <v>1.1749262104569683E-2</v>
      </c>
      <c r="G272" s="45">
        <v>11.815874975075165</v>
      </c>
      <c r="H272" s="38">
        <v>2.0063143915919999</v>
      </c>
      <c r="I272" s="40">
        <v>7.1952362708540338</v>
      </c>
      <c r="J272" s="44">
        <v>0</v>
      </c>
      <c r="K272" s="47">
        <v>0</v>
      </c>
      <c r="L272" s="42">
        <v>0</v>
      </c>
      <c r="M272" s="40">
        <v>1.0062283960934846</v>
      </c>
      <c r="N272" s="38">
        <v>4.9271099148195448E-2</v>
      </c>
      <c r="O272" s="43">
        <v>10.257050157687713</v>
      </c>
      <c r="P272" s="102">
        <v>-0.13192631275091291</v>
      </c>
    </row>
    <row r="273" spans="1:16" x14ac:dyDescent="0.25">
      <c r="A273" s="2" t="s">
        <v>538</v>
      </c>
      <c r="B273" s="2" t="s">
        <v>537</v>
      </c>
      <c r="C273" s="2">
        <v>110.788051586911</v>
      </c>
      <c r="D273" s="46">
        <v>83.662592000000004</v>
      </c>
      <c r="E273" s="46">
        <v>5.2105334534890826</v>
      </c>
      <c r="F273" s="46">
        <v>0</v>
      </c>
      <c r="G273" s="45">
        <v>199.66117704040008</v>
      </c>
      <c r="H273" s="38">
        <v>78.506392527852</v>
      </c>
      <c r="I273" s="40">
        <v>94.952405451228302</v>
      </c>
      <c r="J273" s="44">
        <v>7.6886133300164339</v>
      </c>
      <c r="K273" s="47">
        <v>0</v>
      </c>
      <c r="L273" s="42">
        <v>10.806546000000001</v>
      </c>
      <c r="M273" s="40">
        <v>3.7209872180347827</v>
      </c>
      <c r="N273" s="38">
        <v>0</v>
      </c>
      <c r="O273" s="43">
        <v>195.67494452713154</v>
      </c>
      <c r="P273" s="102">
        <v>-1.9964985543794254E-2</v>
      </c>
    </row>
    <row r="274" spans="1:16" x14ac:dyDescent="0.25">
      <c r="A274" s="2" t="s">
        <v>540</v>
      </c>
      <c r="B274" s="2" t="s">
        <v>539</v>
      </c>
      <c r="C274" s="2">
        <v>4.0295568934760002</v>
      </c>
      <c r="D274" s="46">
        <v>5.7772500000000004</v>
      </c>
      <c r="E274" s="46">
        <v>2.445969284149188</v>
      </c>
      <c r="F274" s="46">
        <v>0</v>
      </c>
      <c r="G274" s="45">
        <v>12.252776177625188</v>
      </c>
      <c r="H274" s="38">
        <v>2.1461326389609998</v>
      </c>
      <c r="I274" s="40">
        <v>6.801385435824856</v>
      </c>
      <c r="J274" s="44">
        <v>0</v>
      </c>
      <c r="K274" s="47">
        <v>0</v>
      </c>
      <c r="L274" s="42">
        <v>0</v>
      </c>
      <c r="M274" s="40">
        <v>1.9522926737560058</v>
      </c>
      <c r="N274" s="38">
        <v>0</v>
      </c>
      <c r="O274" s="43">
        <v>10.899810748541862</v>
      </c>
      <c r="P274" s="102">
        <v>-0.11042113309422713</v>
      </c>
    </row>
    <row r="275" spans="1:16" x14ac:dyDescent="0.25">
      <c r="A275" s="2" t="s">
        <v>542</v>
      </c>
      <c r="B275" s="2" t="s">
        <v>541</v>
      </c>
      <c r="C275" s="2">
        <v>3.004758277888</v>
      </c>
      <c r="D275" s="46">
        <v>4.6370719999999999</v>
      </c>
      <c r="E275" s="46">
        <v>1.5095321409360147</v>
      </c>
      <c r="F275" s="46">
        <v>0</v>
      </c>
      <c r="G275" s="45">
        <v>9.1513624188240144</v>
      </c>
      <c r="H275" s="38">
        <v>1.5371237409159999</v>
      </c>
      <c r="I275" s="40">
        <v>5.2938220459520444</v>
      </c>
      <c r="J275" s="44">
        <v>0</v>
      </c>
      <c r="K275" s="47">
        <v>0.17755844671239243</v>
      </c>
      <c r="L275" s="42">
        <v>0</v>
      </c>
      <c r="M275" s="40">
        <v>1.2211911091889127</v>
      </c>
      <c r="N275" s="38">
        <v>0</v>
      </c>
      <c r="O275" s="43">
        <v>8.2296953427693502</v>
      </c>
      <c r="P275" s="102">
        <v>-0.10071364610790946</v>
      </c>
    </row>
    <row r="276" spans="1:16" x14ac:dyDescent="0.25">
      <c r="A276" s="2" t="s">
        <v>544</v>
      </c>
      <c r="B276" s="2" t="s">
        <v>543</v>
      </c>
      <c r="C276" s="2">
        <v>3.9023059778159999</v>
      </c>
      <c r="D276" s="46">
        <v>5.4281009999999998</v>
      </c>
      <c r="E276" s="46">
        <v>1.8707459642034665</v>
      </c>
      <c r="F276" s="46">
        <v>0</v>
      </c>
      <c r="G276" s="45">
        <v>11.201152942019467</v>
      </c>
      <c r="H276" s="38">
        <v>2.1103756382659999</v>
      </c>
      <c r="I276" s="40">
        <v>6.1128703123349073</v>
      </c>
      <c r="J276" s="44">
        <v>0</v>
      </c>
      <c r="K276" s="47">
        <v>0.42920702110187176</v>
      </c>
      <c r="L276" s="42">
        <v>0</v>
      </c>
      <c r="M276" s="40">
        <v>1.2561671328910355</v>
      </c>
      <c r="N276" s="38">
        <v>0</v>
      </c>
      <c r="O276" s="43">
        <v>9.9086201045938136</v>
      </c>
      <c r="P276" s="102">
        <v>-0.11539283894400799</v>
      </c>
    </row>
    <row r="277" spans="1:16" x14ac:dyDescent="0.25">
      <c r="A277" s="2" t="s">
        <v>546</v>
      </c>
      <c r="B277" s="2" t="s">
        <v>545</v>
      </c>
      <c r="C277" s="2">
        <v>3.9784460032559998</v>
      </c>
      <c r="D277" s="46">
        <v>5.4763529999999996</v>
      </c>
      <c r="E277" s="46">
        <v>1.7032607829701634</v>
      </c>
      <c r="F277" s="46">
        <v>0</v>
      </c>
      <c r="G277" s="45">
        <v>11.158059786226163</v>
      </c>
      <c r="H277" s="38">
        <v>2.1626258328639998</v>
      </c>
      <c r="I277" s="40">
        <v>6.2644124479598045</v>
      </c>
      <c r="J277" s="44">
        <v>0</v>
      </c>
      <c r="K277" s="47">
        <v>0</v>
      </c>
      <c r="L277" s="42">
        <v>0</v>
      </c>
      <c r="M277" s="40">
        <v>1.211932996196907</v>
      </c>
      <c r="N277" s="38">
        <v>0</v>
      </c>
      <c r="O277" s="43">
        <v>9.6389712770207119</v>
      </c>
      <c r="P277" s="102">
        <v>-0.13614271103661396</v>
      </c>
    </row>
    <row r="278" spans="1:16" x14ac:dyDescent="0.25">
      <c r="A278" s="2" t="s">
        <v>548</v>
      </c>
      <c r="B278" s="2" t="s">
        <v>547</v>
      </c>
      <c r="C278" s="2">
        <v>8.3926347373820001</v>
      </c>
      <c r="D278" s="46">
        <v>20.685199999999998</v>
      </c>
      <c r="E278" s="46">
        <v>0.82212997846078006</v>
      </c>
      <c r="F278" s="46">
        <v>0.16236641588422043</v>
      </c>
      <c r="G278" s="45">
        <v>30.062331131726999</v>
      </c>
      <c r="H278" s="38">
        <v>3.4579128096560003</v>
      </c>
      <c r="I278" s="40">
        <v>24.480187652543147</v>
      </c>
      <c r="J278" s="44">
        <v>1.9822425373238661</v>
      </c>
      <c r="K278" s="47">
        <v>0</v>
      </c>
      <c r="L278" s="42">
        <v>0</v>
      </c>
      <c r="M278" s="40">
        <v>0.75154378338058125</v>
      </c>
      <c r="N278" s="38">
        <v>0.68089142144995662</v>
      </c>
      <c r="O278" s="43">
        <v>31.352778204353552</v>
      </c>
      <c r="P278" s="102">
        <v>4.2925715473363546E-2</v>
      </c>
    </row>
    <row r="279" spans="1:16" x14ac:dyDescent="0.25">
      <c r="A279" s="2" t="s">
        <v>550</v>
      </c>
      <c r="B279" s="2" t="s">
        <v>549</v>
      </c>
      <c r="C279" s="2">
        <v>2.7332669022660001</v>
      </c>
      <c r="D279" s="46">
        <v>3.6644230000000002</v>
      </c>
      <c r="E279" s="46">
        <v>1.3923840371837355</v>
      </c>
      <c r="F279" s="46">
        <v>0.10949697206142689</v>
      </c>
      <c r="G279" s="45">
        <v>7.8995709115111623</v>
      </c>
      <c r="H279" s="38">
        <v>1.504572948599</v>
      </c>
      <c r="I279" s="40">
        <v>4.4476355528149494</v>
      </c>
      <c r="J279" s="44">
        <v>0</v>
      </c>
      <c r="K279" s="47">
        <v>0</v>
      </c>
      <c r="L279" s="42">
        <v>0</v>
      </c>
      <c r="M279" s="40">
        <v>1.0159865236860444</v>
      </c>
      <c r="N279" s="38">
        <v>0.45918085058017727</v>
      </c>
      <c r="O279" s="43">
        <v>7.4273758756801707</v>
      </c>
      <c r="P279" s="102">
        <v>-5.9774770189468716E-2</v>
      </c>
    </row>
    <row r="280" spans="1:16" x14ac:dyDescent="0.25">
      <c r="A280" s="2" t="s">
        <v>552</v>
      </c>
      <c r="B280" s="2" t="s">
        <v>551</v>
      </c>
      <c r="C280" s="2">
        <v>126.54947730548699</v>
      </c>
      <c r="D280" s="46">
        <v>78.239026999999993</v>
      </c>
      <c r="E280" s="46">
        <v>9.5000390129622154</v>
      </c>
      <c r="F280" s="46">
        <v>0</v>
      </c>
      <c r="G280" s="45">
        <v>214.2885433184492</v>
      </c>
      <c r="H280" s="38">
        <v>92.486073371399016</v>
      </c>
      <c r="I280" s="40">
        <v>94.154544165602829</v>
      </c>
      <c r="J280" s="44">
        <v>7.6240078375382723</v>
      </c>
      <c r="K280" s="47">
        <v>0</v>
      </c>
      <c r="L280" s="42">
        <v>10.491654</v>
      </c>
      <c r="M280" s="40">
        <v>6.7090577489451269</v>
      </c>
      <c r="N280" s="38">
        <v>0</v>
      </c>
      <c r="O280" s="43">
        <v>211.46533712348526</v>
      </c>
      <c r="P280" s="102">
        <v>-1.3174788307597218E-2</v>
      </c>
    </row>
    <row r="281" spans="1:16" x14ac:dyDescent="0.25">
      <c r="A281" s="2" t="s">
        <v>554</v>
      </c>
      <c r="B281" s="2" t="s">
        <v>553</v>
      </c>
      <c r="C281" s="2">
        <v>177.26924682280699</v>
      </c>
      <c r="D281" s="46">
        <v>80.071151999999998</v>
      </c>
      <c r="E281" s="46">
        <v>5.3806863453573239</v>
      </c>
      <c r="F281" s="46">
        <v>0</v>
      </c>
      <c r="G281" s="45">
        <v>262.72108516816434</v>
      </c>
      <c r="H281" s="38">
        <v>134.54343938901499</v>
      </c>
      <c r="I281" s="40">
        <v>92.873285174357022</v>
      </c>
      <c r="J281" s="44">
        <v>7.5202600186970088</v>
      </c>
      <c r="K281" s="47">
        <v>0</v>
      </c>
      <c r="L281" s="42">
        <v>17.878328</v>
      </c>
      <c r="M281" s="40">
        <v>4.1203534623073352</v>
      </c>
      <c r="N281" s="38">
        <v>0</v>
      </c>
      <c r="O281" s="43">
        <v>256.93566604437638</v>
      </c>
      <c r="P281" s="102">
        <v>-2.2021145048501872E-2</v>
      </c>
    </row>
    <row r="282" spans="1:16" x14ac:dyDescent="0.25">
      <c r="A282" s="2" t="s">
        <v>556</v>
      </c>
      <c r="B282" s="2" t="s">
        <v>555</v>
      </c>
      <c r="C282" s="2">
        <v>7.1395150786619999</v>
      </c>
      <c r="D282" s="46">
        <v>7.6548259999999999</v>
      </c>
      <c r="E282" s="46">
        <v>0.96580304877122081</v>
      </c>
      <c r="F282" s="46">
        <v>3.9664136258478E-3</v>
      </c>
      <c r="G282" s="45">
        <v>15.76411054105907</v>
      </c>
      <c r="H282" s="38">
        <v>4.2982211570210005</v>
      </c>
      <c r="I282" s="40">
        <v>8.5939916273763544</v>
      </c>
      <c r="J282" s="44">
        <v>0</v>
      </c>
      <c r="K282" s="47">
        <v>0</v>
      </c>
      <c r="L282" s="42">
        <v>0</v>
      </c>
      <c r="M282" s="40">
        <v>0.78635416702786542</v>
      </c>
      <c r="N282" s="38">
        <v>1.6633347463232709E-2</v>
      </c>
      <c r="O282" s="43">
        <v>13.695200298888453</v>
      </c>
      <c r="P282" s="102">
        <v>-0.13124179995959495</v>
      </c>
    </row>
    <row r="283" spans="1:16" x14ac:dyDescent="0.25">
      <c r="A283" s="2" t="s">
        <v>558</v>
      </c>
      <c r="B283" s="2" t="s">
        <v>557</v>
      </c>
      <c r="C283" s="2">
        <v>5.6337162433639998</v>
      </c>
      <c r="D283" s="46">
        <v>5.2554239999999997</v>
      </c>
      <c r="E283" s="46">
        <v>3.6531098030950497</v>
      </c>
      <c r="F283" s="46">
        <v>0</v>
      </c>
      <c r="G283" s="45">
        <v>14.542250046459049</v>
      </c>
      <c r="H283" s="38">
        <v>3.5424268901680001</v>
      </c>
      <c r="I283" s="40">
        <v>6.0045429211154184</v>
      </c>
      <c r="J283" s="44">
        <v>0</v>
      </c>
      <c r="K283" s="47">
        <v>0.39485895614753902</v>
      </c>
      <c r="L283" s="42">
        <v>0</v>
      </c>
      <c r="M283" s="40">
        <v>2.6557657246551378</v>
      </c>
      <c r="N283" s="38">
        <v>0</v>
      </c>
      <c r="O283" s="43">
        <v>12.597594492086095</v>
      </c>
      <c r="P283" s="102">
        <v>-0.13372453012155885</v>
      </c>
    </row>
    <row r="284" spans="1:16" x14ac:dyDescent="0.25">
      <c r="A284" s="2" t="s">
        <v>560</v>
      </c>
      <c r="B284" s="2" t="s">
        <v>559</v>
      </c>
      <c r="C284" s="2">
        <v>112.041707931703</v>
      </c>
      <c r="D284" s="46">
        <v>103.19311399999999</v>
      </c>
      <c r="E284" s="46">
        <v>3.38280495788938</v>
      </c>
      <c r="F284" s="46">
        <v>0</v>
      </c>
      <c r="G284" s="45">
        <v>218.61762688959237</v>
      </c>
      <c r="H284" s="38">
        <v>76.14476324385501</v>
      </c>
      <c r="I284" s="40">
        <v>115.88034482497574</v>
      </c>
      <c r="J284" s="44">
        <v>9.3832184627049262</v>
      </c>
      <c r="K284" s="47">
        <v>0</v>
      </c>
      <c r="L284" s="42">
        <v>11.582599999999999</v>
      </c>
      <c r="M284" s="40">
        <v>2.4792459839474068</v>
      </c>
      <c r="N284" s="38">
        <v>0</v>
      </c>
      <c r="O284" s="43">
        <v>215.47017251548309</v>
      </c>
      <c r="P284" s="102">
        <v>-1.4397075015816699E-2</v>
      </c>
    </row>
    <row r="285" spans="1:16" x14ac:dyDescent="0.25">
      <c r="A285" s="2" t="s">
        <v>562</v>
      </c>
      <c r="B285" s="2" t="s">
        <v>561</v>
      </c>
      <c r="C285" s="2">
        <v>4.0138467116459999</v>
      </c>
      <c r="D285" s="46">
        <v>4.7169509999999999</v>
      </c>
      <c r="E285" s="46">
        <v>2.0856889274121393</v>
      </c>
      <c r="F285" s="46">
        <v>2.5849780423321238E-2</v>
      </c>
      <c r="G285" s="45">
        <v>10.842336419481461</v>
      </c>
      <c r="H285" s="38">
        <v>2.3370729819289995</v>
      </c>
      <c r="I285" s="40">
        <v>5.5367887992022222</v>
      </c>
      <c r="J285" s="44">
        <v>0</v>
      </c>
      <c r="K285" s="47">
        <v>0</v>
      </c>
      <c r="L285" s="42">
        <v>0</v>
      </c>
      <c r="M285" s="40">
        <v>1.4861066129570526</v>
      </c>
      <c r="N285" s="38">
        <v>0.10840230500102453</v>
      </c>
      <c r="O285" s="43">
        <v>9.4683706990892986</v>
      </c>
      <c r="P285" s="102">
        <v>-0.12672229187829173</v>
      </c>
    </row>
    <row r="286" spans="1:16" x14ac:dyDescent="0.25">
      <c r="A286" s="2" t="s">
        <v>564</v>
      </c>
      <c r="B286" s="2" t="s">
        <v>563</v>
      </c>
      <c r="C286" s="2">
        <v>3.6977461951919999</v>
      </c>
      <c r="D286" s="46">
        <v>9.2980789999999995</v>
      </c>
      <c r="E286" s="46">
        <v>1.8252170234270682</v>
      </c>
      <c r="F286" s="46">
        <v>0</v>
      </c>
      <c r="G286" s="45">
        <v>14.821042218619068</v>
      </c>
      <c r="H286" s="38">
        <v>1.2018621989080001</v>
      </c>
      <c r="I286" s="40">
        <v>10.461899420874632</v>
      </c>
      <c r="J286" s="44">
        <v>0</v>
      </c>
      <c r="K286" s="47">
        <v>0</v>
      </c>
      <c r="L286" s="42">
        <v>0</v>
      </c>
      <c r="M286" s="40">
        <v>1.3379036548273109</v>
      </c>
      <c r="N286" s="38">
        <v>0</v>
      </c>
      <c r="O286" s="43">
        <v>13.001665274609943</v>
      </c>
      <c r="P286" s="102">
        <v>-0.1227563431216407</v>
      </c>
    </row>
    <row r="287" spans="1:16" x14ac:dyDescent="0.25">
      <c r="A287" s="2" t="s">
        <v>566</v>
      </c>
      <c r="B287" s="2" t="s">
        <v>565</v>
      </c>
      <c r="C287" s="2">
        <v>250.48303964470301</v>
      </c>
      <c r="D287" s="46">
        <v>170.37856300000001</v>
      </c>
      <c r="E287" s="46">
        <v>7.7374926401826567</v>
      </c>
      <c r="F287" s="46">
        <v>0</v>
      </c>
      <c r="G287" s="45">
        <v>428.59909528488566</v>
      </c>
      <c r="H287" s="38">
        <v>180.42401599180704</v>
      </c>
      <c r="I287" s="40">
        <v>188.89490485697505</v>
      </c>
      <c r="J287" s="44">
        <v>15.295451195299208</v>
      </c>
      <c r="K287" s="47">
        <v>0</v>
      </c>
      <c r="L287" s="42">
        <v>21.896439999999998</v>
      </c>
      <c r="M287" s="40">
        <v>5.8431316428572666</v>
      </c>
      <c r="N287" s="38">
        <v>0</v>
      </c>
      <c r="O287" s="43">
        <v>412.35394368693858</v>
      </c>
      <c r="P287" s="102">
        <v>-3.7902906881194166E-2</v>
      </c>
    </row>
    <row r="288" spans="1:16" x14ac:dyDescent="0.25">
      <c r="A288" s="2" t="s">
        <v>568</v>
      </c>
      <c r="B288" s="2" t="s">
        <v>567</v>
      </c>
      <c r="C288" s="2">
        <v>6.2408322035440005</v>
      </c>
      <c r="D288" s="46">
        <v>8.5558599999999991</v>
      </c>
      <c r="E288" s="46">
        <v>1.6136721392858313</v>
      </c>
      <c r="F288" s="46">
        <v>0</v>
      </c>
      <c r="G288" s="45">
        <v>16.41036434282983</v>
      </c>
      <c r="H288" s="38">
        <v>3.3990867419000002</v>
      </c>
      <c r="I288" s="40">
        <v>10.242037816826043</v>
      </c>
      <c r="J288" s="44">
        <v>0</v>
      </c>
      <c r="K288" s="47">
        <v>0</v>
      </c>
      <c r="L288" s="42">
        <v>0</v>
      </c>
      <c r="M288" s="40">
        <v>1.1865805786282344</v>
      </c>
      <c r="N288" s="38">
        <v>0</v>
      </c>
      <c r="O288" s="43">
        <v>14.827705137354277</v>
      </c>
      <c r="P288" s="102">
        <v>-9.6442661016667972E-2</v>
      </c>
    </row>
    <row r="289" spans="1:16" x14ac:dyDescent="0.25">
      <c r="A289" s="2" t="s">
        <v>570</v>
      </c>
      <c r="B289" s="2" t="s">
        <v>569</v>
      </c>
      <c r="C289" s="2">
        <v>92.135819165069989</v>
      </c>
      <c r="D289" s="46">
        <v>119.280524</v>
      </c>
      <c r="E289" s="46">
        <v>7.5061747959901846</v>
      </c>
      <c r="F289" s="46">
        <v>1.2656670331006203</v>
      </c>
      <c r="G289" s="45">
        <v>220.18818499416076</v>
      </c>
      <c r="H289" s="38">
        <v>56.760542140609999</v>
      </c>
      <c r="I289" s="40">
        <v>136.04327980951012</v>
      </c>
      <c r="J289" s="44">
        <v>11.015878635531962</v>
      </c>
      <c r="K289" s="47">
        <v>0</v>
      </c>
      <c r="L289" s="42">
        <v>8.1535189999999993</v>
      </c>
      <c r="M289" s="40">
        <v>5.6561723382134774</v>
      </c>
      <c r="N289" s="38">
        <v>5.3076359452606665</v>
      </c>
      <c r="O289" s="43">
        <v>222.93702786912624</v>
      </c>
      <c r="P289" s="102">
        <v>1.2484061644989594E-2</v>
      </c>
    </row>
    <row r="290" spans="1:16" x14ac:dyDescent="0.25">
      <c r="A290" s="2" t="s">
        <v>572</v>
      </c>
      <c r="B290" s="2" t="s">
        <v>571</v>
      </c>
      <c r="C290" s="2">
        <v>7.229228208546</v>
      </c>
      <c r="D290" s="46">
        <v>13.611952</v>
      </c>
      <c r="E290" s="46">
        <v>0</v>
      </c>
      <c r="F290" s="46">
        <v>6.1201270461876962E-2</v>
      </c>
      <c r="G290" s="45">
        <v>20.902381479007875</v>
      </c>
      <c r="H290" s="38">
        <v>5.1814891957490001</v>
      </c>
      <c r="I290" s="40">
        <v>15.654360823529982</v>
      </c>
      <c r="J290" s="44">
        <v>0</v>
      </c>
      <c r="K290" s="47">
        <v>0</v>
      </c>
      <c r="L290" s="42">
        <v>0</v>
      </c>
      <c r="M290" s="40">
        <v>0</v>
      </c>
      <c r="N290" s="38">
        <v>0.2566504890336776</v>
      </c>
      <c r="O290" s="43">
        <v>21.092500508312661</v>
      </c>
      <c r="P290" s="102">
        <v>9.0955678660692655E-3</v>
      </c>
    </row>
    <row r="291" spans="1:16" x14ac:dyDescent="0.25">
      <c r="A291" s="2" t="s">
        <v>574</v>
      </c>
      <c r="B291" s="2" t="s">
        <v>573</v>
      </c>
      <c r="C291" s="2">
        <v>52.620508188068001</v>
      </c>
      <c r="D291" s="46">
        <v>45.126860000000001</v>
      </c>
      <c r="E291" s="46">
        <v>2.6797339666492834</v>
      </c>
      <c r="F291" s="46">
        <v>0</v>
      </c>
      <c r="G291" s="45">
        <v>100.42710215471729</v>
      </c>
      <c r="H291" s="38">
        <v>36.144008975104001</v>
      </c>
      <c r="I291" s="40">
        <v>55.083059703376541</v>
      </c>
      <c r="J291" s="44">
        <v>4.4602592749586183</v>
      </c>
      <c r="K291" s="47">
        <v>0</v>
      </c>
      <c r="L291" s="42">
        <v>2.6297000000000001</v>
      </c>
      <c r="M291" s="40">
        <v>2.246494462637298</v>
      </c>
      <c r="N291" s="38">
        <v>0</v>
      </c>
      <c r="O291" s="43">
        <v>100.56352241607647</v>
      </c>
      <c r="P291" s="102">
        <v>1.3584008542734717E-3</v>
      </c>
    </row>
    <row r="292" spans="1:16" x14ac:dyDescent="0.25">
      <c r="A292" s="2" t="s">
        <v>576</v>
      </c>
      <c r="B292" s="2" t="s">
        <v>575</v>
      </c>
      <c r="C292" s="2">
        <v>56.050157729630996</v>
      </c>
      <c r="D292" s="46">
        <v>85.100249900000009</v>
      </c>
      <c r="E292" s="46">
        <v>3.0545948086130617</v>
      </c>
      <c r="F292" s="46">
        <v>0</v>
      </c>
      <c r="G292" s="45">
        <v>144.20500243824407</v>
      </c>
      <c r="H292" s="38">
        <v>32.518823850673002</v>
      </c>
      <c r="I292" s="40">
        <v>96.479277215039019</v>
      </c>
      <c r="J292" s="44">
        <v>7.8122492351909729</v>
      </c>
      <c r="K292" s="47">
        <v>0</v>
      </c>
      <c r="L292" s="42">
        <v>4.1599779999999997</v>
      </c>
      <c r="M292" s="40">
        <v>2.4571098582981374</v>
      </c>
      <c r="N292" s="38">
        <v>0</v>
      </c>
      <c r="O292" s="43">
        <v>143.42743815920113</v>
      </c>
      <c r="P292" s="102">
        <v>-5.3920756277226036E-3</v>
      </c>
    </row>
    <row r="293" spans="1:16" x14ac:dyDescent="0.25">
      <c r="A293" s="2" t="s">
        <v>578</v>
      </c>
      <c r="B293" s="2" t="s">
        <v>577</v>
      </c>
      <c r="C293" s="2">
        <v>124.760553927923</v>
      </c>
      <c r="D293" s="46">
        <v>189.3897</v>
      </c>
      <c r="E293" s="46">
        <v>3.6739145103221733</v>
      </c>
      <c r="F293" s="46">
        <v>0.45976448631010541</v>
      </c>
      <c r="G293" s="45">
        <v>318.2839329245553</v>
      </c>
      <c r="H293" s="38">
        <v>73.791693954690999</v>
      </c>
      <c r="I293" s="40">
        <v>218.40269357732248</v>
      </c>
      <c r="J293" s="44">
        <v>17.68479537901348</v>
      </c>
      <c r="K293" s="47">
        <v>0</v>
      </c>
      <c r="L293" s="42">
        <v>16.659818999999999</v>
      </c>
      <c r="M293" s="40">
        <v>2.6493723401482545</v>
      </c>
      <c r="N293" s="38">
        <v>1.9280446200101196</v>
      </c>
      <c r="O293" s="43">
        <v>331.11641887118532</v>
      </c>
      <c r="P293" s="102">
        <v>4.0317730866018218E-2</v>
      </c>
    </row>
    <row r="294" spans="1:16" x14ac:dyDescent="0.25">
      <c r="A294" s="2" t="s">
        <v>580</v>
      </c>
      <c r="B294" s="2" t="s">
        <v>579</v>
      </c>
      <c r="C294" s="2">
        <v>1.9232838422659999</v>
      </c>
      <c r="D294" s="46">
        <v>4.5405360000000003</v>
      </c>
      <c r="E294" s="46">
        <v>1.3336641732438361</v>
      </c>
      <c r="F294" s="46">
        <v>0</v>
      </c>
      <c r="G294" s="45">
        <v>7.7974840155098359</v>
      </c>
      <c r="H294" s="38">
        <v>0.68188945161500014</v>
      </c>
      <c r="I294" s="40">
        <v>5.0543999666812107</v>
      </c>
      <c r="J294" s="44">
        <v>0</v>
      </c>
      <c r="K294" s="47">
        <v>0.18966152644815851</v>
      </c>
      <c r="L294" s="42">
        <v>0</v>
      </c>
      <c r="M294" s="40">
        <v>0.89805351655374888</v>
      </c>
      <c r="N294" s="38">
        <v>0</v>
      </c>
      <c r="O294" s="43">
        <v>6.8240044612981183</v>
      </c>
      <c r="P294" s="102">
        <v>-0.12484534143005448</v>
      </c>
    </row>
    <row r="295" spans="1:16" x14ac:dyDescent="0.25">
      <c r="A295" s="2" t="s">
        <v>582</v>
      </c>
      <c r="B295" s="2" t="s">
        <v>581</v>
      </c>
      <c r="C295" s="2">
        <v>4.2082262177639995</v>
      </c>
      <c r="D295" s="46">
        <v>7.4785500000000003</v>
      </c>
      <c r="E295" s="46">
        <v>4.2159750008827528</v>
      </c>
      <c r="F295" s="46">
        <v>2.5002269084747255E-2</v>
      </c>
      <c r="G295" s="45">
        <v>15.927753487731501</v>
      </c>
      <c r="H295" s="38">
        <v>1.9637486804040003</v>
      </c>
      <c r="I295" s="40">
        <v>8.617264141434763</v>
      </c>
      <c r="J295" s="44">
        <v>0</v>
      </c>
      <c r="K295" s="47">
        <v>0.70556229597045605</v>
      </c>
      <c r="L295" s="42">
        <v>0</v>
      </c>
      <c r="M295" s="40">
        <v>3.1910875428445244</v>
      </c>
      <c r="N295" s="38">
        <v>0.10484822519410139</v>
      </c>
      <c r="O295" s="43">
        <v>14.582510885847846</v>
      </c>
      <c r="P295" s="102">
        <v>-8.4459029512218425E-2</v>
      </c>
    </row>
    <row r="296" spans="1:16" x14ac:dyDescent="0.25">
      <c r="A296" s="2" t="s">
        <v>584</v>
      </c>
      <c r="B296" s="2" t="s">
        <v>583</v>
      </c>
      <c r="C296" s="2">
        <v>4.1528288045680002</v>
      </c>
      <c r="D296" s="46">
        <v>4.5988519999999999</v>
      </c>
      <c r="E296" s="46">
        <v>2.3298995341988493</v>
      </c>
      <c r="F296" s="46">
        <v>0</v>
      </c>
      <c r="G296" s="45">
        <v>11.08158033876685</v>
      </c>
      <c r="H296" s="38">
        <v>2.47204441938</v>
      </c>
      <c r="I296" s="40">
        <v>5.3575767341544207</v>
      </c>
      <c r="J296" s="44">
        <v>0</v>
      </c>
      <c r="K296" s="47">
        <v>0</v>
      </c>
      <c r="L296" s="42">
        <v>0</v>
      </c>
      <c r="M296" s="40">
        <v>1.7305651345767621</v>
      </c>
      <c r="N296" s="38">
        <v>0</v>
      </c>
      <c r="O296" s="43">
        <v>9.5601862881111828</v>
      </c>
      <c r="P296" s="102">
        <v>-0.13729035066716547</v>
      </c>
    </row>
    <row r="297" spans="1:16" x14ac:dyDescent="0.25">
      <c r="A297" s="2" t="s">
        <v>586</v>
      </c>
      <c r="B297" s="2" t="s">
        <v>585</v>
      </c>
      <c r="C297" s="2">
        <v>71.609036273242992</v>
      </c>
      <c r="D297" s="46">
        <v>109.222718</v>
      </c>
      <c r="E297" s="46">
        <v>6.3934409700852672</v>
      </c>
      <c r="F297" s="46">
        <v>0</v>
      </c>
      <c r="G297" s="45">
        <v>187.22519524332827</v>
      </c>
      <c r="H297" s="38">
        <v>41.258210955236997</v>
      </c>
      <c r="I297" s="40">
        <v>131.1651860268351</v>
      </c>
      <c r="J297" s="44">
        <v>10.620883093246206</v>
      </c>
      <c r="K297" s="47">
        <v>0</v>
      </c>
      <c r="L297" s="42">
        <v>2.246264</v>
      </c>
      <c r="M297" s="40">
        <v>5.0109624620933122</v>
      </c>
      <c r="N297" s="38">
        <v>0</v>
      </c>
      <c r="O297" s="43">
        <v>190.30150653741163</v>
      </c>
      <c r="P297" s="102">
        <v>1.6431075369344433E-2</v>
      </c>
    </row>
    <row r="298" spans="1:16" x14ac:dyDescent="0.25">
      <c r="A298" s="2" t="s">
        <v>588</v>
      </c>
      <c r="B298" s="2" t="s">
        <v>587</v>
      </c>
      <c r="C298" s="2">
        <v>3.136687024689</v>
      </c>
      <c r="D298" s="46">
        <v>5.323372</v>
      </c>
      <c r="E298" s="46">
        <v>1.6992598235074277</v>
      </c>
      <c r="F298" s="46">
        <v>7.8084555401016997E-2</v>
      </c>
      <c r="G298" s="45">
        <v>10.237403403597444</v>
      </c>
      <c r="H298" s="38">
        <v>1.511909404938</v>
      </c>
      <c r="I298" s="40">
        <v>6.0897822650257707</v>
      </c>
      <c r="J298" s="44">
        <v>0</v>
      </c>
      <c r="K298" s="47">
        <v>0.16943999911619123</v>
      </c>
      <c r="L298" s="42">
        <v>0</v>
      </c>
      <c r="M298" s="40">
        <v>1.2631229976544678</v>
      </c>
      <c r="N298" s="38">
        <v>0.32745136135910358</v>
      </c>
      <c r="O298" s="43">
        <v>9.3617060280935327</v>
      </c>
      <c r="P298" s="102">
        <v>-8.5539012284715624E-2</v>
      </c>
    </row>
    <row r="299" spans="1:16" x14ac:dyDescent="0.25">
      <c r="A299" s="2" t="s">
        <v>590</v>
      </c>
      <c r="B299" s="2" t="s">
        <v>589</v>
      </c>
      <c r="C299" s="2">
        <v>5.4353029751550004</v>
      </c>
      <c r="D299" s="46">
        <v>4.1847620000000001</v>
      </c>
      <c r="E299" s="46">
        <v>1.3718102128591518</v>
      </c>
      <c r="F299" s="46">
        <v>3.0461949469379124E-2</v>
      </c>
      <c r="G299" s="45">
        <v>11.022337137483531</v>
      </c>
      <c r="H299" s="38">
        <v>3.58774302001</v>
      </c>
      <c r="I299" s="40">
        <v>4.7986461608592599</v>
      </c>
      <c r="J299" s="44">
        <v>0</v>
      </c>
      <c r="K299" s="47">
        <v>0</v>
      </c>
      <c r="L299" s="42">
        <v>0</v>
      </c>
      <c r="M299" s="40">
        <v>1.0509559829941459</v>
      </c>
      <c r="N299" s="38">
        <v>0.12774365906513827</v>
      </c>
      <c r="O299" s="43">
        <v>9.5650888229285442</v>
      </c>
      <c r="P299" s="102">
        <v>-0.13220865015998642</v>
      </c>
    </row>
    <row r="300" spans="1:16" x14ac:dyDescent="0.25">
      <c r="A300" s="2" t="s">
        <v>592</v>
      </c>
      <c r="B300" s="2" t="s">
        <v>591</v>
      </c>
      <c r="C300" s="2">
        <v>5.9556376361889996</v>
      </c>
      <c r="D300" s="46">
        <v>6.2484419999999998</v>
      </c>
      <c r="E300" s="46">
        <v>3.3434144545103108</v>
      </c>
      <c r="F300" s="46">
        <v>5.6376612623978056E-2</v>
      </c>
      <c r="G300" s="45">
        <v>15.60387070332329</v>
      </c>
      <c r="H300" s="38">
        <v>3.6118105535800002</v>
      </c>
      <c r="I300" s="40">
        <v>6.9962780990662594</v>
      </c>
      <c r="J300" s="44">
        <v>0</v>
      </c>
      <c r="K300" s="47">
        <v>0.46606405412053364</v>
      </c>
      <c r="L300" s="42">
        <v>0</v>
      </c>
      <c r="M300" s="40">
        <v>2.4155631182525505</v>
      </c>
      <c r="N300" s="38">
        <v>0.23641805293926282</v>
      </c>
      <c r="O300" s="43">
        <v>13.726133877958606</v>
      </c>
      <c r="P300" s="102">
        <v>-0.12033788673760069</v>
      </c>
    </row>
    <row r="301" spans="1:16" x14ac:dyDescent="0.25">
      <c r="A301" s="2" t="s">
        <v>594</v>
      </c>
      <c r="B301" s="2" t="s">
        <v>593</v>
      </c>
      <c r="C301" s="2">
        <v>3.8465535602130001</v>
      </c>
      <c r="D301" s="46">
        <v>7.7633099999999997</v>
      </c>
      <c r="E301" s="46">
        <v>0.74444604620096044</v>
      </c>
      <c r="F301" s="46">
        <v>8.2962266141676289E-2</v>
      </c>
      <c r="G301" s="45">
        <v>12.437271872555637</v>
      </c>
      <c r="H301" s="38">
        <v>1.6168473104170002</v>
      </c>
      <c r="I301" s="40">
        <v>8.5243563626807433</v>
      </c>
      <c r="J301" s="44">
        <v>0</v>
      </c>
      <c r="K301" s="47">
        <v>0</v>
      </c>
      <c r="L301" s="42">
        <v>0</v>
      </c>
      <c r="M301" s="40">
        <v>0.56631111467559636</v>
      </c>
      <c r="N301" s="38">
        <v>0.34790627736831992</v>
      </c>
      <c r="O301" s="43">
        <v>11.05542106514166</v>
      </c>
      <c r="P301" s="102">
        <v>-0.11110562039438894</v>
      </c>
    </row>
    <row r="302" spans="1:16" x14ac:dyDescent="0.25">
      <c r="A302" s="2" t="s">
        <v>596</v>
      </c>
      <c r="B302" s="2" t="s">
        <v>595</v>
      </c>
      <c r="C302" s="2">
        <v>5.1728815790880001</v>
      </c>
      <c r="D302" s="46">
        <v>5.8928227800000004</v>
      </c>
      <c r="E302" s="46">
        <v>4.5430166879788025</v>
      </c>
      <c r="F302" s="46">
        <v>5.4575949557038837E-2</v>
      </c>
      <c r="G302" s="45">
        <v>15.663296996623842</v>
      </c>
      <c r="H302" s="38">
        <v>3.047682559269</v>
      </c>
      <c r="I302" s="40">
        <v>6.9721875027828721</v>
      </c>
      <c r="J302" s="44">
        <v>0</v>
      </c>
      <c r="K302" s="47">
        <v>0.51593994742303129</v>
      </c>
      <c r="L302" s="42">
        <v>0</v>
      </c>
      <c r="M302" s="40">
        <v>3.2366672489273975</v>
      </c>
      <c r="N302" s="38">
        <v>0.22886688523919513</v>
      </c>
      <c r="O302" s="43">
        <v>14.001344143641496</v>
      </c>
      <c r="P302" s="102">
        <v>-0.10610491860944554</v>
      </c>
    </row>
    <row r="303" spans="1:16" x14ac:dyDescent="0.25">
      <c r="A303" s="2" t="s">
        <v>598</v>
      </c>
      <c r="B303" s="2" t="s">
        <v>597</v>
      </c>
      <c r="C303" s="2">
        <v>3.1881632642439999</v>
      </c>
      <c r="D303" s="46">
        <v>5.655125</v>
      </c>
      <c r="E303" s="46">
        <v>1.9358708507249052</v>
      </c>
      <c r="F303" s="46">
        <v>3.6093004606066487E-2</v>
      </c>
      <c r="G303" s="45">
        <v>10.815252119574971</v>
      </c>
      <c r="H303" s="38">
        <v>1.4897854143</v>
      </c>
      <c r="I303" s="40">
        <v>6.4732293928628488</v>
      </c>
      <c r="J303" s="44">
        <v>0</v>
      </c>
      <c r="K303" s="47">
        <v>0</v>
      </c>
      <c r="L303" s="42">
        <v>0</v>
      </c>
      <c r="M303" s="40">
        <v>1.5112361900096662</v>
      </c>
      <c r="N303" s="38">
        <v>0.15135776125124659</v>
      </c>
      <c r="O303" s="43">
        <v>9.6256087584237626</v>
      </c>
      <c r="P303" s="102">
        <v>-0.10999682189544376</v>
      </c>
    </row>
    <row r="304" spans="1:16" x14ac:dyDescent="0.25">
      <c r="A304" s="2" t="s">
        <v>600</v>
      </c>
      <c r="B304" s="2" t="s">
        <v>599</v>
      </c>
      <c r="C304" s="2">
        <v>4.3421501065640005</v>
      </c>
      <c r="D304" s="46">
        <v>6.0329459999999999</v>
      </c>
      <c r="E304" s="46">
        <v>2.88563809047923</v>
      </c>
      <c r="F304" s="46">
        <v>8.0808349102302335E-3</v>
      </c>
      <c r="G304" s="45">
        <v>13.26881503195346</v>
      </c>
      <c r="H304" s="38">
        <v>2.3495843446090001</v>
      </c>
      <c r="I304" s="40">
        <v>6.8724373264774776</v>
      </c>
      <c r="J304" s="44">
        <v>0</v>
      </c>
      <c r="K304" s="47">
        <v>0.69213623216383524</v>
      </c>
      <c r="L304" s="42">
        <v>0</v>
      </c>
      <c r="M304" s="40">
        <v>2.1569289935397031</v>
      </c>
      <c r="N304" s="38">
        <v>3.3887372204191302E-2</v>
      </c>
      <c r="O304" s="43">
        <v>12.104974268994207</v>
      </c>
      <c r="P304" s="102">
        <v>-8.7712486771165027E-2</v>
      </c>
    </row>
    <row r="305" spans="1:16" x14ac:dyDescent="0.25">
      <c r="A305" s="2" t="s">
        <v>602</v>
      </c>
      <c r="B305" s="2" t="s">
        <v>601</v>
      </c>
      <c r="C305" s="2">
        <v>3.974757291695</v>
      </c>
      <c r="D305" s="46">
        <v>7.179748</v>
      </c>
      <c r="E305" s="46">
        <v>1.0755907058155341</v>
      </c>
      <c r="F305" s="46">
        <v>0</v>
      </c>
      <c r="G305" s="45">
        <v>12.230095997510533</v>
      </c>
      <c r="H305" s="38">
        <v>1.8325038506200002</v>
      </c>
      <c r="I305" s="40">
        <v>8.1999773850863047</v>
      </c>
      <c r="J305" s="44">
        <v>0</v>
      </c>
      <c r="K305" s="47">
        <v>0</v>
      </c>
      <c r="L305" s="42">
        <v>0</v>
      </c>
      <c r="M305" s="40">
        <v>1.044506972050556</v>
      </c>
      <c r="N305" s="38">
        <v>0</v>
      </c>
      <c r="O305" s="43">
        <v>11.076988207756861</v>
      </c>
      <c r="P305" s="102">
        <v>-9.4284443064747037E-2</v>
      </c>
    </row>
    <row r="306" spans="1:16" x14ac:dyDescent="0.25">
      <c r="A306" s="2" t="s">
        <v>604</v>
      </c>
      <c r="B306" s="2" t="s">
        <v>603</v>
      </c>
      <c r="C306" s="2">
        <v>6.101846969344999</v>
      </c>
      <c r="D306" s="46">
        <v>8.4429789999999993</v>
      </c>
      <c r="E306" s="46">
        <v>4.0020338858733329</v>
      </c>
      <c r="F306" s="46">
        <v>3.1819827316594211E-2</v>
      </c>
      <c r="G306" s="45">
        <v>18.578679682534922</v>
      </c>
      <c r="H306" s="38">
        <v>3.3084731111719998</v>
      </c>
      <c r="I306" s="40">
        <v>9.8148738431440403</v>
      </c>
      <c r="J306" s="44">
        <v>0</v>
      </c>
      <c r="K306" s="47">
        <v>0.11743299886005268</v>
      </c>
      <c r="L306" s="42">
        <v>0</v>
      </c>
      <c r="M306" s="40">
        <v>2.828080109168027</v>
      </c>
      <c r="N306" s="38">
        <v>0.13343798552120151</v>
      </c>
      <c r="O306" s="43">
        <v>16.202298047865323</v>
      </c>
      <c r="P306" s="102">
        <v>-0.12790906971196347</v>
      </c>
    </row>
    <row r="307" spans="1:16" x14ac:dyDescent="0.25">
      <c r="A307" s="2" t="s">
        <v>606</v>
      </c>
      <c r="B307" s="2" t="s">
        <v>605</v>
      </c>
      <c r="C307" s="2">
        <v>3.833382435331</v>
      </c>
      <c r="D307" s="46">
        <v>3.5220631099999999</v>
      </c>
      <c r="E307" s="46">
        <v>1.4650906714831486</v>
      </c>
      <c r="F307" s="46">
        <v>0</v>
      </c>
      <c r="G307" s="45">
        <v>8.8205362168141477</v>
      </c>
      <c r="H307" s="38">
        <v>2.4207488955710001</v>
      </c>
      <c r="I307" s="40">
        <v>4.0339943088502883</v>
      </c>
      <c r="J307" s="44">
        <v>0</v>
      </c>
      <c r="K307" s="47">
        <v>0.51911945319905228</v>
      </c>
      <c r="L307" s="42">
        <v>0</v>
      </c>
      <c r="M307" s="40">
        <v>1.05638727556323</v>
      </c>
      <c r="N307" s="38">
        <v>0</v>
      </c>
      <c r="O307" s="43">
        <v>8.0302499331835708</v>
      </c>
      <c r="P307" s="102">
        <v>-8.9596172410028041E-2</v>
      </c>
    </row>
    <row r="308" spans="1:16" x14ac:dyDescent="0.25">
      <c r="A308" s="2" t="s">
        <v>608</v>
      </c>
      <c r="B308" s="2" t="s">
        <v>607</v>
      </c>
      <c r="C308" s="2">
        <v>85.949214470051999</v>
      </c>
      <c r="D308" s="46">
        <v>48.050566000000003</v>
      </c>
      <c r="E308" s="46">
        <v>2.1863590636091188</v>
      </c>
      <c r="F308" s="46">
        <v>0</v>
      </c>
      <c r="G308" s="45">
        <v>136.18613953366113</v>
      </c>
      <c r="H308" s="38">
        <v>63.702518260662998</v>
      </c>
      <c r="I308" s="40">
        <v>57.003410898620871</v>
      </c>
      <c r="J308" s="44">
        <v>4.6157565235844329</v>
      </c>
      <c r="K308" s="47">
        <v>0</v>
      </c>
      <c r="L308" s="42">
        <v>7.9659449999999996</v>
      </c>
      <c r="M308" s="40">
        <v>1.677226754991834</v>
      </c>
      <c r="N308" s="38">
        <v>0</v>
      </c>
      <c r="O308" s="43">
        <v>134.96485743786013</v>
      </c>
      <c r="P308" s="102">
        <v>-8.9677415042603292E-3</v>
      </c>
    </row>
    <row r="309" spans="1:16" x14ac:dyDescent="0.25">
      <c r="A309" s="2" t="s">
        <v>610</v>
      </c>
      <c r="B309" s="2" t="s">
        <v>609</v>
      </c>
      <c r="C309" s="2">
        <v>28.808235318080001</v>
      </c>
      <c r="D309" s="46">
        <v>21.998059000000001</v>
      </c>
      <c r="E309" s="46">
        <v>0</v>
      </c>
      <c r="F309" s="46">
        <v>0</v>
      </c>
      <c r="G309" s="45">
        <v>50.806294318080006</v>
      </c>
      <c r="H309" s="38">
        <v>23.816290047719001</v>
      </c>
      <c r="I309" s="40">
        <v>25.182976434006179</v>
      </c>
      <c r="J309" s="44">
        <v>0</v>
      </c>
      <c r="K309" s="47">
        <v>0</v>
      </c>
      <c r="L309" s="42">
        <v>0</v>
      </c>
      <c r="M309" s="40">
        <v>0</v>
      </c>
      <c r="N309" s="38">
        <v>0</v>
      </c>
      <c r="O309" s="43">
        <v>48.999266481725179</v>
      </c>
      <c r="P309" s="102">
        <v>-3.5567007210596253E-2</v>
      </c>
    </row>
    <row r="310" spans="1:16" x14ac:dyDescent="0.25">
      <c r="A310" s="2" t="s">
        <v>612</v>
      </c>
      <c r="B310" s="2" t="s">
        <v>611</v>
      </c>
      <c r="C310" s="2">
        <v>94.437834734473</v>
      </c>
      <c r="D310" s="46">
        <v>77.269599999999997</v>
      </c>
      <c r="E310" s="46">
        <v>4.5047415281529197</v>
      </c>
      <c r="F310" s="46">
        <v>0</v>
      </c>
      <c r="G310" s="45">
        <v>176.21217626262592</v>
      </c>
      <c r="H310" s="38">
        <v>65.667705406324004</v>
      </c>
      <c r="I310" s="40">
        <v>93.136742511868306</v>
      </c>
      <c r="J310" s="44">
        <v>7.541593039039701</v>
      </c>
      <c r="K310" s="47">
        <v>0</v>
      </c>
      <c r="L310" s="42">
        <v>7.7131109999999996</v>
      </c>
      <c r="M310" s="40">
        <v>3.6842095980495655</v>
      </c>
      <c r="N310" s="38">
        <v>0</v>
      </c>
      <c r="O310" s="43">
        <v>177.74336155528155</v>
      </c>
      <c r="P310" s="102">
        <v>8.6894409065895826E-3</v>
      </c>
    </row>
    <row r="311" spans="1:16" x14ac:dyDescent="0.25">
      <c r="A311" s="2" t="s">
        <v>614</v>
      </c>
      <c r="B311" s="2" t="s">
        <v>613</v>
      </c>
      <c r="C311" s="2">
        <v>61.802614750862006</v>
      </c>
      <c r="D311" s="46">
        <v>63.301679</v>
      </c>
      <c r="E311" s="46">
        <v>2.0768132947063207</v>
      </c>
      <c r="F311" s="46">
        <v>0</v>
      </c>
      <c r="G311" s="45">
        <v>127.18110704556834</v>
      </c>
      <c r="H311" s="38">
        <v>40.916931467653001</v>
      </c>
      <c r="I311" s="40">
        <v>71.019413612532901</v>
      </c>
      <c r="J311" s="44">
        <v>5.7506790649105008</v>
      </c>
      <c r="K311" s="47">
        <v>0</v>
      </c>
      <c r="L311" s="42">
        <v>5.5801470000000002</v>
      </c>
      <c r="M311" s="40">
        <v>1.6427733489280703</v>
      </c>
      <c r="N311" s="38">
        <v>0</v>
      </c>
      <c r="O311" s="43">
        <v>124.90994449402447</v>
      </c>
      <c r="P311" s="102">
        <v>-1.7857703901964943E-2</v>
      </c>
    </row>
    <row r="312" spans="1:16" x14ac:dyDescent="0.25">
      <c r="A312" s="2" t="s">
        <v>616</v>
      </c>
      <c r="B312" s="2" t="s">
        <v>615</v>
      </c>
      <c r="C312" s="2">
        <v>197.91517381830701</v>
      </c>
      <c r="D312" s="46">
        <v>80.019560999999996</v>
      </c>
      <c r="E312" s="46">
        <v>13.452403314755815</v>
      </c>
      <c r="F312" s="46">
        <v>0</v>
      </c>
      <c r="G312" s="45">
        <v>291.38713813306282</v>
      </c>
      <c r="H312" s="38">
        <v>150.738444833968</v>
      </c>
      <c r="I312" s="40">
        <v>99.569082654931563</v>
      </c>
      <c r="J312" s="44">
        <v>8.0624410989928545</v>
      </c>
      <c r="K312" s="47">
        <v>0</v>
      </c>
      <c r="L312" s="42">
        <v>13.528915</v>
      </c>
      <c r="M312" s="40">
        <v>10.048861463571884</v>
      </c>
      <c r="N312" s="38">
        <v>0</v>
      </c>
      <c r="O312" s="43">
        <v>281.94774505146427</v>
      </c>
      <c r="P312" s="102">
        <v>-3.2394679950794619E-2</v>
      </c>
    </row>
    <row r="313" spans="1:16" x14ac:dyDescent="0.25">
      <c r="A313" s="2" t="s">
        <v>618</v>
      </c>
      <c r="B313" s="2" t="s">
        <v>617</v>
      </c>
      <c r="C313" s="2">
        <v>3.0819486639890004</v>
      </c>
      <c r="D313" s="46">
        <v>6.927524</v>
      </c>
      <c r="E313" s="46">
        <v>1.5700835875602703</v>
      </c>
      <c r="F313" s="46">
        <v>0</v>
      </c>
      <c r="G313" s="45">
        <v>11.579556251549272</v>
      </c>
      <c r="H313" s="38">
        <v>1.159601890462</v>
      </c>
      <c r="I313" s="40">
        <v>8.0294393060116409</v>
      </c>
      <c r="J313" s="44">
        <v>0</v>
      </c>
      <c r="K313" s="47">
        <v>0</v>
      </c>
      <c r="L313" s="42">
        <v>0</v>
      </c>
      <c r="M313" s="40">
        <v>1.1514176656265953</v>
      </c>
      <c r="N313" s="38">
        <v>0</v>
      </c>
      <c r="O313" s="43">
        <v>10.340458862100236</v>
      </c>
      <c r="P313" s="102">
        <v>-0.10700732934245666</v>
      </c>
    </row>
    <row r="314" spans="1:16" x14ac:dyDescent="0.25">
      <c r="A314" s="2" t="s">
        <v>620</v>
      </c>
      <c r="B314" s="2" t="s">
        <v>619</v>
      </c>
      <c r="C314" s="2">
        <v>4.3672267483620004</v>
      </c>
      <c r="D314" s="46">
        <v>10.012499999999999</v>
      </c>
      <c r="E314" s="46">
        <v>3.0013631209664484</v>
      </c>
      <c r="F314" s="46">
        <v>0</v>
      </c>
      <c r="G314" s="45">
        <v>17.381089869328449</v>
      </c>
      <c r="H314" s="38">
        <v>1.605560649971</v>
      </c>
      <c r="I314" s="40">
        <v>11.047999591816104</v>
      </c>
      <c r="J314" s="44">
        <v>0</v>
      </c>
      <c r="K314" s="47">
        <v>0</v>
      </c>
      <c r="L314" s="42">
        <v>0</v>
      </c>
      <c r="M314" s="40">
        <v>2.1409424614015546</v>
      </c>
      <c r="N314" s="38">
        <v>0</v>
      </c>
      <c r="O314" s="43">
        <v>14.794502703188659</v>
      </c>
      <c r="P314" s="102">
        <v>-0.14881616662624894</v>
      </c>
    </row>
    <row r="315" spans="1:16" x14ac:dyDescent="0.25">
      <c r="A315" s="2" t="s">
        <v>622</v>
      </c>
      <c r="B315" s="2" t="s">
        <v>621</v>
      </c>
      <c r="C315" s="2">
        <v>4.2082936074640003</v>
      </c>
      <c r="D315" s="46">
        <v>6.1434819999999997</v>
      </c>
      <c r="E315" s="46">
        <v>1.226615166208916</v>
      </c>
      <c r="F315" s="46">
        <v>2.8901184049027029E-2</v>
      </c>
      <c r="G315" s="45">
        <v>11.607291957721943</v>
      </c>
      <c r="H315" s="38">
        <v>2.2202066115449997</v>
      </c>
      <c r="I315" s="40">
        <v>6.7287396194859435</v>
      </c>
      <c r="J315" s="44">
        <v>0</v>
      </c>
      <c r="K315" s="47">
        <v>0</v>
      </c>
      <c r="L315" s="42">
        <v>0</v>
      </c>
      <c r="M315" s="40">
        <v>1.0664252880098017</v>
      </c>
      <c r="N315" s="38">
        <v>0.12119851375398431</v>
      </c>
      <c r="O315" s="43">
        <v>10.136570032794729</v>
      </c>
      <c r="P315" s="102">
        <v>-0.12670672283286466</v>
      </c>
    </row>
    <row r="316" spans="1:16" x14ac:dyDescent="0.25">
      <c r="A316" s="2" t="s">
        <v>624</v>
      </c>
      <c r="B316" s="2" t="s">
        <v>623</v>
      </c>
      <c r="C316" s="2">
        <v>79.285846059891</v>
      </c>
      <c r="D316" s="46">
        <v>58.007837000000002</v>
      </c>
      <c r="E316" s="46">
        <v>2.7235146825502632</v>
      </c>
      <c r="F316" s="46">
        <v>0</v>
      </c>
      <c r="G316" s="45">
        <v>140.01719774244128</v>
      </c>
      <c r="H316" s="38">
        <v>56.458734552205001</v>
      </c>
      <c r="I316" s="40">
        <v>66.463583018845995</v>
      </c>
      <c r="J316" s="44">
        <v>5.3817782491232604</v>
      </c>
      <c r="K316" s="47">
        <v>0</v>
      </c>
      <c r="L316" s="42">
        <v>7.8553930000000003</v>
      </c>
      <c r="M316" s="40">
        <v>2.1399457141643881</v>
      </c>
      <c r="N316" s="38">
        <v>0</v>
      </c>
      <c r="O316" s="43">
        <v>138.29943453433864</v>
      </c>
      <c r="P316" s="102">
        <v>-1.226823015885826E-2</v>
      </c>
    </row>
    <row r="317" spans="1:16" x14ac:dyDescent="0.25">
      <c r="A317" s="2" t="s">
        <v>626</v>
      </c>
      <c r="B317" s="2" t="s">
        <v>625</v>
      </c>
      <c r="C317" s="2">
        <v>4.6946180468020007</v>
      </c>
      <c r="D317" s="46">
        <v>6.4689690000000004</v>
      </c>
      <c r="E317" s="46">
        <v>1.6939682235882108</v>
      </c>
      <c r="F317" s="46">
        <v>4.8112941240899066E-3</v>
      </c>
      <c r="G317" s="45">
        <v>12.862366564514302</v>
      </c>
      <c r="H317" s="38">
        <v>2.5506204296630002</v>
      </c>
      <c r="I317" s="40">
        <v>7.2491720777066257</v>
      </c>
      <c r="J317" s="44">
        <v>0</v>
      </c>
      <c r="K317" s="47">
        <v>8.6781372968503814E-2</v>
      </c>
      <c r="L317" s="42">
        <v>0</v>
      </c>
      <c r="M317" s="40">
        <v>1.5573531932930196</v>
      </c>
      <c r="N317" s="38">
        <v>2.0176394713925412E-2</v>
      </c>
      <c r="O317" s="43">
        <v>11.464103468345074</v>
      </c>
      <c r="P317" s="102">
        <v>-0.10870962891283664</v>
      </c>
    </row>
    <row r="318" spans="1:16" x14ac:dyDescent="0.25">
      <c r="A318" s="2" t="s">
        <v>628</v>
      </c>
      <c r="B318" s="2" t="s">
        <v>627</v>
      </c>
      <c r="C318" s="2">
        <v>186.51897086648103</v>
      </c>
      <c r="D318" s="46">
        <v>278.85599999999999</v>
      </c>
      <c r="E318" s="46">
        <v>3.0919566647118026</v>
      </c>
      <c r="F318" s="46">
        <v>0</v>
      </c>
      <c r="G318" s="45">
        <v>468.46692753119282</v>
      </c>
      <c r="H318" s="38">
        <v>111.014872338576</v>
      </c>
      <c r="I318" s="40">
        <v>314.97574384675818</v>
      </c>
      <c r="J318" s="44">
        <v>25.504637731541514</v>
      </c>
      <c r="K318" s="47">
        <v>0</v>
      </c>
      <c r="L318" s="42">
        <v>23.202687999999998</v>
      </c>
      <c r="M318" s="40">
        <v>2.2321331453796249</v>
      </c>
      <c r="N318" s="38">
        <v>0</v>
      </c>
      <c r="O318" s="43">
        <v>476.9300750622553</v>
      </c>
      <c r="P318" s="102">
        <v>1.8065624345485854E-2</v>
      </c>
    </row>
    <row r="319" spans="1:16" x14ac:dyDescent="0.25">
      <c r="A319" s="2" t="s">
        <v>630</v>
      </c>
      <c r="B319" s="2" t="s">
        <v>629</v>
      </c>
      <c r="C319" s="2">
        <v>18.202315913261998</v>
      </c>
      <c r="D319" s="46">
        <v>22.422305000000001</v>
      </c>
      <c r="E319" s="46">
        <v>0</v>
      </c>
      <c r="F319" s="46">
        <v>0</v>
      </c>
      <c r="G319" s="45">
        <v>40.624620913262</v>
      </c>
      <c r="H319" s="38">
        <v>14.210765516799</v>
      </c>
      <c r="I319" s="40">
        <v>25.473051199892669</v>
      </c>
      <c r="J319" s="44">
        <v>0</v>
      </c>
      <c r="K319" s="47">
        <v>0</v>
      </c>
      <c r="L319" s="42">
        <v>0</v>
      </c>
      <c r="M319" s="40">
        <v>0</v>
      </c>
      <c r="N319" s="38">
        <v>0</v>
      </c>
      <c r="O319" s="43">
        <v>39.683816716691666</v>
      </c>
      <c r="P319" s="102">
        <v>-2.3158473246533254E-2</v>
      </c>
    </row>
    <row r="320" spans="1:16" x14ac:dyDescent="0.25">
      <c r="A320" s="2" t="s">
        <v>632</v>
      </c>
      <c r="B320" s="2" t="s">
        <v>631</v>
      </c>
      <c r="C320" s="2">
        <v>4.319507531917</v>
      </c>
      <c r="D320" s="46">
        <v>4.8307500000000001</v>
      </c>
      <c r="E320" s="46">
        <v>0.9889242257984161</v>
      </c>
      <c r="F320" s="46">
        <v>1.1567986139604303E-2</v>
      </c>
      <c r="G320" s="45">
        <v>10.15074974385502</v>
      </c>
      <c r="H320" s="38">
        <v>2.5621753892660002</v>
      </c>
      <c r="I320" s="40">
        <v>5.391980596065391</v>
      </c>
      <c r="J320" s="44">
        <v>0</v>
      </c>
      <c r="K320" s="47">
        <v>0</v>
      </c>
      <c r="L320" s="42">
        <v>0</v>
      </c>
      <c r="M320" s="40">
        <v>0.76979838381162324</v>
      </c>
      <c r="N320" s="38">
        <v>4.8510909617695469E-2</v>
      </c>
      <c r="O320" s="43">
        <v>8.7724652787607109</v>
      </c>
      <c r="P320" s="102">
        <v>-0.13578154322331545</v>
      </c>
    </row>
    <row r="321" spans="1:16" x14ac:dyDescent="0.25">
      <c r="A321" s="2" t="s">
        <v>634</v>
      </c>
      <c r="B321" s="2" t="s">
        <v>633</v>
      </c>
      <c r="C321" s="2">
        <v>4.2525957880730001</v>
      </c>
      <c r="D321" s="46">
        <v>4.7520990000000003</v>
      </c>
      <c r="E321" s="46">
        <v>1.2689383725666494</v>
      </c>
      <c r="F321" s="46">
        <v>0</v>
      </c>
      <c r="G321" s="45">
        <v>10.273633160639649</v>
      </c>
      <c r="H321" s="38">
        <v>2.5232193710000002</v>
      </c>
      <c r="I321" s="40">
        <v>5.3597706196204697</v>
      </c>
      <c r="J321" s="44">
        <v>0</v>
      </c>
      <c r="K321" s="47">
        <v>0</v>
      </c>
      <c r="L321" s="42">
        <v>0</v>
      </c>
      <c r="M321" s="40">
        <v>0.93492130499925585</v>
      </c>
      <c r="N321" s="38">
        <v>0</v>
      </c>
      <c r="O321" s="43">
        <v>8.8179112956197248</v>
      </c>
      <c r="P321" s="102">
        <v>-0.14169494299223057</v>
      </c>
    </row>
    <row r="322" spans="1:16" x14ac:dyDescent="0.25">
      <c r="A322" s="2" t="s">
        <v>636</v>
      </c>
      <c r="B322" s="2" t="s">
        <v>635</v>
      </c>
      <c r="C322" s="2">
        <v>85.903382600188991</v>
      </c>
      <c r="D322" s="46">
        <v>125.036674</v>
      </c>
      <c r="E322" s="46">
        <v>2.4667940022666528</v>
      </c>
      <c r="F322" s="46">
        <v>0</v>
      </c>
      <c r="G322" s="45">
        <v>213.40685060245565</v>
      </c>
      <c r="H322" s="38">
        <v>50.695458934380994</v>
      </c>
      <c r="I322" s="40">
        <v>139.77198440074957</v>
      </c>
      <c r="J322" s="44">
        <v>11.317804297000587</v>
      </c>
      <c r="K322" s="47">
        <v>0</v>
      </c>
      <c r="L322" s="42">
        <v>6.3330719999999996</v>
      </c>
      <c r="M322" s="40">
        <v>2.0404695467659462</v>
      </c>
      <c r="N322" s="38">
        <v>0</v>
      </c>
      <c r="O322" s="43">
        <v>210.15878917889708</v>
      </c>
      <c r="P322" s="102">
        <v>-1.5220042910474367E-2</v>
      </c>
    </row>
    <row r="323" spans="1:16" x14ac:dyDescent="0.25">
      <c r="A323" s="2" t="s">
        <v>638</v>
      </c>
      <c r="B323" s="2" t="s">
        <v>637</v>
      </c>
      <c r="C323" s="2">
        <v>67.21054875932299</v>
      </c>
      <c r="D323" s="46">
        <v>69.851478</v>
      </c>
      <c r="E323" s="46">
        <v>3.9878786942912523</v>
      </c>
      <c r="F323" s="46">
        <v>0</v>
      </c>
      <c r="G323" s="45">
        <v>141.04990545361423</v>
      </c>
      <c r="H323" s="38">
        <v>44.324819195914003</v>
      </c>
      <c r="I323" s="40">
        <v>82.766105657875855</v>
      </c>
      <c r="J323" s="44">
        <v>6.7018479438264968</v>
      </c>
      <c r="K323" s="47">
        <v>0</v>
      </c>
      <c r="L323" s="42">
        <v>4.9228550000000002</v>
      </c>
      <c r="M323" s="40">
        <v>2.8770021582830161</v>
      </c>
      <c r="N323" s="38">
        <v>0</v>
      </c>
      <c r="O323" s="43">
        <v>141.59262995589938</v>
      </c>
      <c r="P323" s="102">
        <v>3.8477480756882493E-3</v>
      </c>
    </row>
    <row r="324" spans="1:16" x14ac:dyDescent="0.25">
      <c r="A324" s="2" t="s">
        <v>640</v>
      </c>
      <c r="B324" s="2" t="s">
        <v>639</v>
      </c>
      <c r="C324" s="2">
        <v>128.08682764063599</v>
      </c>
      <c r="D324" s="46">
        <v>69.684847000000005</v>
      </c>
      <c r="E324" s="46">
        <v>3.3529831037078313</v>
      </c>
      <c r="F324" s="46">
        <v>0</v>
      </c>
      <c r="G324" s="45">
        <v>201.12465774434381</v>
      </c>
      <c r="H324" s="38">
        <v>95.22380875975</v>
      </c>
      <c r="I324" s="40">
        <v>81.274276617628246</v>
      </c>
      <c r="J324" s="44">
        <v>6.5810495649918916</v>
      </c>
      <c r="K324" s="47">
        <v>0</v>
      </c>
      <c r="L324" s="42">
        <v>11.727652000000001</v>
      </c>
      <c r="M324" s="40">
        <v>2.3721834456140942</v>
      </c>
      <c r="N324" s="38">
        <v>0</v>
      </c>
      <c r="O324" s="43">
        <v>197.17897038798421</v>
      </c>
      <c r="P324" s="102">
        <v>-1.9618118437646232E-2</v>
      </c>
    </row>
    <row r="325" spans="1:16" x14ac:dyDescent="0.25">
      <c r="A325" s="2" t="s">
        <v>642</v>
      </c>
      <c r="B325" s="2" t="s">
        <v>641</v>
      </c>
      <c r="C325" s="2">
        <v>4.1493361244839999</v>
      </c>
      <c r="D325" s="46">
        <v>6.3316629999999998</v>
      </c>
      <c r="E325" s="46">
        <v>2.2548161082102509</v>
      </c>
      <c r="F325" s="46">
        <v>5.7238063412495502E-2</v>
      </c>
      <c r="G325" s="45">
        <v>12.793053296106747</v>
      </c>
      <c r="H325" s="38">
        <v>2.1364313964680002</v>
      </c>
      <c r="I325" s="40">
        <v>7.2542744761445075</v>
      </c>
      <c r="J325" s="44">
        <v>0</v>
      </c>
      <c r="K325" s="47">
        <v>0.57084961831833703</v>
      </c>
      <c r="L325" s="42">
        <v>0</v>
      </c>
      <c r="M325" s="40">
        <v>1.8431360712430713</v>
      </c>
      <c r="N325" s="38">
        <v>0.2400305885040134</v>
      </c>
      <c r="O325" s="43">
        <v>12.044722150677929</v>
      </c>
      <c r="P325" s="102">
        <v>-5.8495116694038479E-2</v>
      </c>
    </row>
    <row r="326" spans="1:16" x14ac:dyDescent="0.25">
      <c r="A326" s="2" t="s">
        <v>644</v>
      </c>
      <c r="B326" s="2" t="s">
        <v>643</v>
      </c>
      <c r="C326" s="2">
        <v>4.1921448973990003</v>
      </c>
      <c r="D326" s="46">
        <v>7.7443166200000002</v>
      </c>
      <c r="E326" s="46">
        <v>2.2843622766116716</v>
      </c>
      <c r="F326" s="46">
        <v>0</v>
      </c>
      <c r="G326" s="45">
        <v>14.220823794010672</v>
      </c>
      <c r="H326" s="38">
        <v>1.8997145380709999</v>
      </c>
      <c r="I326" s="40">
        <v>8.8213146013791128</v>
      </c>
      <c r="J326" s="44">
        <v>0</v>
      </c>
      <c r="K326" s="47">
        <v>0</v>
      </c>
      <c r="L326" s="42">
        <v>0</v>
      </c>
      <c r="M326" s="40">
        <v>1.9488040785368548</v>
      </c>
      <c r="N326" s="38">
        <v>0</v>
      </c>
      <c r="O326" s="43">
        <v>12.669833217986968</v>
      </c>
      <c r="P326" s="102">
        <v>-0.10906474888444427</v>
      </c>
    </row>
    <row r="327" spans="1:16" x14ac:dyDescent="0.25">
      <c r="A327" s="2" t="s">
        <v>646</v>
      </c>
      <c r="B327" s="2" t="s">
        <v>645</v>
      </c>
      <c r="C327" s="2">
        <v>190.51867459421402</v>
      </c>
      <c r="D327" s="46">
        <v>266.17068399999999</v>
      </c>
      <c r="E327" s="46">
        <v>3.3782690458294469</v>
      </c>
      <c r="F327" s="46">
        <v>0.41571200089789873</v>
      </c>
      <c r="G327" s="45">
        <v>460.48333964094132</v>
      </c>
      <c r="H327" s="38">
        <v>118.10263704089101</v>
      </c>
      <c r="I327" s="40">
        <v>303.34951876752763</v>
      </c>
      <c r="J327" s="44">
        <v>24.563223465129376</v>
      </c>
      <c r="K327" s="47">
        <v>0</v>
      </c>
      <c r="L327" s="42">
        <v>20.288373</v>
      </c>
      <c r="M327" s="40">
        <v>2.399478712570239</v>
      </c>
      <c r="N327" s="38">
        <v>1.7433083908621558</v>
      </c>
      <c r="O327" s="43">
        <v>470.44653937698041</v>
      </c>
      <c r="P327" s="102">
        <v>2.1636395670270769E-2</v>
      </c>
    </row>
    <row r="328" spans="1:16" x14ac:dyDescent="0.25">
      <c r="A328" s="2" t="s">
        <v>648</v>
      </c>
      <c r="B328" s="2" t="s">
        <v>647</v>
      </c>
      <c r="C328" s="2">
        <v>4.8084427971559993</v>
      </c>
      <c r="D328" s="46">
        <v>6.9867003899999993</v>
      </c>
      <c r="E328" s="46">
        <v>1.5001422930981885</v>
      </c>
      <c r="F328" s="46">
        <v>4.7475285643394656E-2</v>
      </c>
      <c r="G328" s="45">
        <v>13.342760765897582</v>
      </c>
      <c r="H328" s="38">
        <v>2.543153159973</v>
      </c>
      <c r="I328" s="40">
        <v>7.7470328071520784</v>
      </c>
      <c r="J328" s="44">
        <v>0</v>
      </c>
      <c r="K328" s="47">
        <v>0</v>
      </c>
      <c r="L328" s="42">
        <v>0</v>
      </c>
      <c r="M328" s="40">
        <v>1.2724324696946063</v>
      </c>
      <c r="N328" s="38">
        <v>0.19908990753681632</v>
      </c>
      <c r="O328" s="43">
        <v>11.761708344356501</v>
      </c>
      <c r="P328" s="102">
        <v>-0.11849514873878665</v>
      </c>
    </row>
    <row r="329" spans="1:16" x14ac:dyDescent="0.25">
      <c r="A329" s="2" t="s">
        <v>650</v>
      </c>
      <c r="B329" s="2" t="s">
        <v>649</v>
      </c>
      <c r="C329" s="2">
        <v>150.70573286025999</v>
      </c>
      <c r="D329" s="46">
        <v>78.273359999999997</v>
      </c>
      <c r="E329" s="46">
        <v>3.4255509458381734</v>
      </c>
      <c r="F329" s="46">
        <v>0</v>
      </c>
      <c r="G329" s="45">
        <v>232.40464380609816</v>
      </c>
      <c r="H329" s="38">
        <v>112.63999029414801</v>
      </c>
      <c r="I329" s="40">
        <v>88.961203419073541</v>
      </c>
      <c r="J329" s="44">
        <v>7.2034856959313158</v>
      </c>
      <c r="K329" s="47">
        <v>0</v>
      </c>
      <c r="L329" s="42">
        <v>14.346491</v>
      </c>
      <c r="M329" s="40">
        <v>2.7608450437253689</v>
      </c>
      <c r="N329" s="38">
        <v>0</v>
      </c>
      <c r="O329" s="43">
        <v>225.91201545287825</v>
      </c>
      <c r="P329" s="102">
        <v>-2.7936741051684401E-2</v>
      </c>
    </row>
    <row r="330" spans="1:16" x14ac:dyDescent="0.25">
      <c r="A330" s="2" t="s">
        <v>652</v>
      </c>
      <c r="B330" s="2" t="s">
        <v>651</v>
      </c>
      <c r="C330" s="2">
        <v>220.26746256969102</v>
      </c>
      <c r="D330" s="46">
        <v>586.883915</v>
      </c>
      <c r="E330" s="46">
        <v>5.1971324644519727</v>
      </c>
      <c r="F330" s="46">
        <v>0</v>
      </c>
      <c r="G330" s="45">
        <v>812.34851003414303</v>
      </c>
      <c r="H330" s="38">
        <v>96.87511607447999</v>
      </c>
      <c r="I330" s="40">
        <v>660.9232505725887</v>
      </c>
      <c r="J330" s="44">
        <v>53.517162522863387</v>
      </c>
      <c r="K330" s="47">
        <v>0</v>
      </c>
      <c r="L330" s="42">
        <v>1.471549</v>
      </c>
      <c r="M330" s="40">
        <v>3.7771821103345893</v>
      </c>
      <c r="N330" s="38">
        <v>0</v>
      </c>
      <c r="O330" s="43">
        <v>816.56426028026658</v>
      </c>
      <c r="P330" s="102">
        <v>5.1895832811293761E-3</v>
      </c>
    </row>
    <row r="331" spans="1:16" x14ac:dyDescent="0.25">
      <c r="A331" s="2" t="s">
        <v>654</v>
      </c>
      <c r="B331" s="2" t="s">
        <v>653</v>
      </c>
      <c r="C331" s="2">
        <v>2.5190623884950001</v>
      </c>
      <c r="D331" s="46">
        <v>7.3606780000000001</v>
      </c>
      <c r="E331" s="46">
        <v>1.2754835546818859</v>
      </c>
      <c r="F331" s="46">
        <v>0</v>
      </c>
      <c r="G331" s="45">
        <v>11.155223943176885</v>
      </c>
      <c r="H331" s="38">
        <v>0.62163105552999987</v>
      </c>
      <c r="I331" s="40">
        <v>8.227832675919089</v>
      </c>
      <c r="J331" s="44">
        <v>0</v>
      </c>
      <c r="K331" s="47">
        <v>0</v>
      </c>
      <c r="L331" s="42">
        <v>0</v>
      </c>
      <c r="M331" s="40">
        <v>0.86158053047273875</v>
      </c>
      <c r="N331" s="38">
        <v>0</v>
      </c>
      <c r="O331" s="43">
        <v>9.7110442619218276</v>
      </c>
      <c r="P331" s="102">
        <v>-0.12946218638115223</v>
      </c>
    </row>
    <row r="332" spans="1:16" x14ac:dyDescent="0.25">
      <c r="A332" s="2" t="s">
        <v>656</v>
      </c>
      <c r="B332" s="2" t="s">
        <v>655</v>
      </c>
      <c r="C332" s="2">
        <v>67.908427262075008</v>
      </c>
      <c r="D332" s="46">
        <v>81.129903999999996</v>
      </c>
      <c r="E332" s="46">
        <v>3.3601932645991144</v>
      </c>
      <c r="F332" s="46">
        <v>0</v>
      </c>
      <c r="G332" s="45">
        <v>152.39852452667412</v>
      </c>
      <c r="H332" s="38">
        <v>42.714052192008999</v>
      </c>
      <c r="I332" s="40">
        <v>98.454281700195651</v>
      </c>
      <c r="J332" s="44">
        <v>7.9721719431966838</v>
      </c>
      <c r="K332" s="47">
        <v>0</v>
      </c>
      <c r="L332" s="42">
        <v>2.1726420000000002</v>
      </c>
      <c r="M332" s="40">
        <v>2.4835310680674292</v>
      </c>
      <c r="N332" s="38">
        <v>0</v>
      </c>
      <c r="O332" s="43">
        <v>153.79667890346877</v>
      </c>
      <c r="P332" s="102">
        <v>9.1743301395935326E-3</v>
      </c>
    </row>
    <row r="333" spans="1:16" x14ac:dyDescent="0.25">
      <c r="A333" s="2" t="s">
        <v>658</v>
      </c>
      <c r="B333" s="2" t="s">
        <v>657</v>
      </c>
      <c r="C333" s="2">
        <v>7.0343402845970004</v>
      </c>
      <c r="D333" s="46">
        <v>6.8561180000000004</v>
      </c>
      <c r="E333" s="46">
        <v>2.8235736519200283</v>
      </c>
      <c r="F333" s="46">
        <v>0</v>
      </c>
      <c r="G333" s="45">
        <v>16.714031936517028</v>
      </c>
      <c r="H333" s="38">
        <v>4.3666395412529999</v>
      </c>
      <c r="I333" s="40">
        <v>7.9465977242899211</v>
      </c>
      <c r="J333" s="44">
        <v>0</v>
      </c>
      <c r="K333" s="47">
        <v>0</v>
      </c>
      <c r="L333" s="42">
        <v>0</v>
      </c>
      <c r="M333" s="40">
        <v>2.110129642751879</v>
      </c>
      <c r="N333" s="38">
        <v>0</v>
      </c>
      <c r="O333" s="43">
        <v>14.423366908294799</v>
      </c>
      <c r="P333" s="102">
        <v>-0.13705041589740863</v>
      </c>
    </row>
    <row r="334" spans="1:16" x14ac:dyDescent="0.25">
      <c r="A334" s="2" t="s">
        <v>660</v>
      </c>
      <c r="B334" s="2" t="s">
        <v>659</v>
      </c>
      <c r="C334" s="2">
        <v>59.393938327886005</v>
      </c>
      <c r="D334" s="46">
        <v>77.544449</v>
      </c>
      <c r="E334" s="46">
        <v>6.1987613846728902</v>
      </c>
      <c r="F334" s="46">
        <v>0</v>
      </c>
      <c r="G334" s="45">
        <v>143.13714871255888</v>
      </c>
      <c r="H334" s="38">
        <v>36.281357227979996</v>
      </c>
      <c r="I334" s="40">
        <v>88.902624392194525</v>
      </c>
      <c r="J334" s="44">
        <v>7.1987423565205635</v>
      </c>
      <c r="K334" s="47">
        <v>0</v>
      </c>
      <c r="L334" s="42">
        <v>3.3834599999999999</v>
      </c>
      <c r="M334" s="40">
        <v>4.2902431216448598</v>
      </c>
      <c r="N334" s="38">
        <v>0</v>
      </c>
      <c r="O334" s="43">
        <v>140.05642709833995</v>
      </c>
      <c r="P334" s="102">
        <v>-2.1522865600777662E-2</v>
      </c>
    </row>
    <row r="335" spans="1:16" x14ac:dyDescent="0.25">
      <c r="A335" s="2" t="s">
        <v>662</v>
      </c>
      <c r="B335" s="2" t="s">
        <v>661</v>
      </c>
      <c r="C335" s="2">
        <v>96.908502984378998</v>
      </c>
      <c r="D335" s="46">
        <v>70.368414000000001</v>
      </c>
      <c r="E335" s="46">
        <v>3.6793112989255112</v>
      </c>
      <c r="F335" s="46">
        <v>0</v>
      </c>
      <c r="G335" s="45">
        <v>170.95622828330451</v>
      </c>
      <c r="H335" s="38">
        <v>69.052253640257007</v>
      </c>
      <c r="I335" s="40">
        <v>79.495113031869906</v>
      </c>
      <c r="J335" s="44">
        <v>6.4369847485532166</v>
      </c>
      <c r="K335" s="47">
        <v>0</v>
      </c>
      <c r="L335" s="42">
        <v>9.4284730000000003</v>
      </c>
      <c r="M335" s="40">
        <v>2.7147874409944239</v>
      </c>
      <c r="N335" s="38">
        <v>0</v>
      </c>
      <c r="O335" s="43">
        <v>167.12761186167455</v>
      </c>
      <c r="P335" s="102">
        <v>-2.2395302353566605E-2</v>
      </c>
    </row>
    <row r="336" spans="1:16" x14ac:dyDescent="0.25">
      <c r="A336" s="2" t="s">
        <v>664</v>
      </c>
      <c r="B336" s="2" t="s">
        <v>663</v>
      </c>
      <c r="C336" s="2">
        <v>3.8756103712760002</v>
      </c>
      <c r="D336" s="46">
        <v>3.271601</v>
      </c>
      <c r="E336" s="46">
        <v>0.55988289355918464</v>
      </c>
      <c r="F336" s="46">
        <v>0</v>
      </c>
      <c r="G336" s="45">
        <v>7.7070942648351854</v>
      </c>
      <c r="H336" s="38">
        <v>2.5029687566270002</v>
      </c>
      <c r="I336" s="40">
        <v>3.6572528944819545</v>
      </c>
      <c r="J336" s="44">
        <v>0</v>
      </c>
      <c r="K336" s="47">
        <v>0</v>
      </c>
      <c r="L336" s="42">
        <v>0</v>
      </c>
      <c r="M336" s="40">
        <v>0.39809911223781741</v>
      </c>
      <c r="N336" s="38">
        <v>0</v>
      </c>
      <c r="O336" s="43">
        <v>6.5583207633467726</v>
      </c>
      <c r="P336" s="102">
        <v>-0.14905403541382262</v>
      </c>
    </row>
    <row r="337" spans="1:16" x14ac:dyDescent="0.25">
      <c r="A337" s="2" t="s">
        <v>666</v>
      </c>
      <c r="B337" s="2" t="s">
        <v>665</v>
      </c>
      <c r="C337" s="2">
        <v>2.5760090758979999</v>
      </c>
      <c r="D337" s="46">
        <v>7.0994000000000002</v>
      </c>
      <c r="E337" s="46">
        <v>1.5727844282111343</v>
      </c>
      <c r="F337" s="46">
        <v>0</v>
      </c>
      <c r="G337" s="45">
        <v>11.248193504109134</v>
      </c>
      <c r="H337" s="38">
        <v>0.71782013388400012</v>
      </c>
      <c r="I337" s="40">
        <v>7.9587491268342863</v>
      </c>
      <c r="J337" s="44">
        <v>0</v>
      </c>
      <c r="K337" s="47">
        <v>0</v>
      </c>
      <c r="L337" s="42">
        <v>0</v>
      </c>
      <c r="M337" s="40">
        <v>1.1207837339291422</v>
      </c>
      <c r="N337" s="38">
        <v>0</v>
      </c>
      <c r="O337" s="43">
        <v>9.7973529946474294</v>
      </c>
      <c r="P337" s="102">
        <v>-0.12898431280824699</v>
      </c>
    </row>
    <row r="338" spans="1:16" x14ac:dyDescent="0.25">
      <c r="A338" s="2" t="s">
        <v>668</v>
      </c>
      <c r="B338" s="2" t="s">
        <v>667</v>
      </c>
      <c r="C338" s="2">
        <v>4.4318110486739997</v>
      </c>
      <c r="D338" s="46">
        <v>5.3304</v>
      </c>
      <c r="E338" s="46">
        <v>3.1867040741915105</v>
      </c>
      <c r="F338" s="46">
        <v>5.3108709968300739E-3</v>
      </c>
      <c r="G338" s="45">
        <v>12.954225993862341</v>
      </c>
      <c r="H338" s="38">
        <v>2.5569515488899999</v>
      </c>
      <c r="I338" s="40">
        <v>6.0454569626665045</v>
      </c>
      <c r="J338" s="44">
        <v>0</v>
      </c>
      <c r="K338" s="47">
        <v>0.40632792219304759</v>
      </c>
      <c r="L338" s="42">
        <v>0</v>
      </c>
      <c r="M338" s="40">
        <v>2.3536836908503167</v>
      </c>
      <c r="N338" s="38">
        <v>2.2271394502835794E-2</v>
      </c>
      <c r="O338" s="43">
        <v>11.384691519102704</v>
      </c>
      <c r="P338" s="102">
        <v>-0.12116003499578253</v>
      </c>
    </row>
    <row r="339" spans="1:16" x14ac:dyDescent="0.25">
      <c r="A339" s="2" t="s">
        <v>670</v>
      </c>
      <c r="B339" s="2" t="s">
        <v>669</v>
      </c>
      <c r="C339" s="2">
        <v>5.6267563164789998</v>
      </c>
      <c r="D339" s="46">
        <v>6.8696770000000003</v>
      </c>
      <c r="E339" s="46">
        <v>3.1215884591577701</v>
      </c>
      <c r="F339" s="46">
        <v>9.2234979303919846E-3</v>
      </c>
      <c r="G339" s="45">
        <v>15.627245273567162</v>
      </c>
      <c r="H339" s="38">
        <v>3.2267819049449997</v>
      </c>
      <c r="I339" s="40">
        <v>8.0144654069742671</v>
      </c>
      <c r="J339" s="44">
        <v>0</v>
      </c>
      <c r="K339" s="47">
        <v>0</v>
      </c>
      <c r="L339" s="42">
        <v>0</v>
      </c>
      <c r="M339" s="40">
        <v>2.3367728378061581</v>
      </c>
      <c r="N339" s="38">
        <v>3.8679184869385749E-2</v>
      </c>
      <c r="O339" s="43">
        <v>13.616699334594811</v>
      </c>
      <c r="P339" s="102">
        <v>-0.1286564524825822</v>
      </c>
    </row>
    <row r="340" spans="1:16" x14ac:dyDescent="0.25">
      <c r="A340" s="2" t="s">
        <v>672</v>
      </c>
      <c r="B340" s="2" t="s">
        <v>671</v>
      </c>
      <c r="C340" s="2">
        <v>68.150848469321005</v>
      </c>
      <c r="D340" s="46">
        <v>51.857427999999999</v>
      </c>
      <c r="E340" s="46">
        <v>4.7664195068933584</v>
      </c>
      <c r="F340" s="46">
        <v>0</v>
      </c>
      <c r="G340" s="45">
        <v>124.77469597621436</v>
      </c>
      <c r="H340" s="38">
        <v>48.219747471963004</v>
      </c>
      <c r="I340" s="40">
        <v>60.778968054737078</v>
      </c>
      <c r="J340" s="44">
        <v>4.9214759936789942</v>
      </c>
      <c r="K340" s="47">
        <v>0</v>
      </c>
      <c r="L340" s="42">
        <v>5.7246899999999998</v>
      </c>
      <c r="M340" s="40">
        <v>3.916495297239166</v>
      </c>
      <c r="N340" s="38">
        <v>0</v>
      </c>
      <c r="O340" s="43">
        <v>123.56137681761824</v>
      </c>
      <c r="P340" s="102">
        <v>-9.7240802640578255E-3</v>
      </c>
    </row>
    <row r="341" spans="1:16" x14ac:dyDescent="0.25">
      <c r="A341" s="2" t="s">
        <v>674</v>
      </c>
      <c r="B341" s="2" t="s">
        <v>673</v>
      </c>
      <c r="C341" s="2">
        <v>8.2842854587989994</v>
      </c>
      <c r="D341" s="46">
        <v>6.5389900000000001</v>
      </c>
      <c r="E341" s="46">
        <v>1.7942746398599607</v>
      </c>
      <c r="F341" s="46">
        <v>0</v>
      </c>
      <c r="G341" s="45">
        <v>16.61755009865896</v>
      </c>
      <c r="H341" s="38">
        <v>5.4374346098189994</v>
      </c>
      <c r="I341" s="40">
        <v>7.6189436391829215</v>
      </c>
      <c r="J341" s="44">
        <v>0</v>
      </c>
      <c r="K341" s="47">
        <v>9.1338357231808553E-2</v>
      </c>
      <c r="L341" s="42">
        <v>0</v>
      </c>
      <c r="M341" s="40">
        <v>1.3012987315216866</v>
      </c>
      <c r="N341" s="38">
        <v>0</v>
      </c>
      <c r="O341" s="43">
        <v>14.449015337755416</v>
      </c>
      <c r="P341" s="102">
        <v>-0.13049665853443373</v>
      </c>
    </row>
    <row r="342" spans="1:16" x14ac:dyDescent="0.25">
      <c r="A342" s="2" t="s">
        <v>676</v>
      </c>
      <c r="B342" s="2" t="s">
        <v>675</v>
      </c>
      <c r="C342" s="2">
        <v>3.923340606409</v>
      </c>
      <c r="D342" s="46">
        <v>6.0236590000000003</v>
      </c>
      <c r="E342" s="46">
        <v>3.5792467218112574</v>
      </c>
      <c r="F342" s="46">
        <v>0</v>
      </c>
      <c r="G342" s="45">
        <v>13.526246328220259</v>
      </c>
      <c r="H342" s="38">
        <v>2.0129919555310001</v>
      </c>
      <c r="I342" s="40">
        <v>7.0592483521452509</v>
      </c>
      <c r="J342" s="44">
        <v>0</v>
      </c>
      <c r="K342" s="47">
        <v>0.51788817026900913</v>
      </c>
      <c r="L342" s="42">
        <v>0</v>
      </c>
      <c r="M342" s="40">
        <v>2.9079674764530785</v>
      </c>
      <c r="N342" s="38">
        <v>0</v>
      </c>
      <c r="O342" s="43">
        <v>12.498095954398339</v>
      </c>
      <c r="P342" s="102">
        <v>-7.6011507470247305E-2</v>
      </c>
    </row>
    <row r="343" spans="1:16" x14ac:dyDescent="0.25">
      <c r="A343" s="2" t="s">
        <v>678</v>
      </c>
      <c r="B343" s="2" t="s">
        <v>677</v>
      </c>
      <c r="C343" s="2">
        <v>3.0266578652490002</v>
      </c>
      <c r="D343" s="46">
        <v>3.0835379999999999</v>
      </c>
      <c r="E343" s="46">
        <v>2.7472090779968616</v>
      </c>
      <c r="F343" s="46">
        <v>2.6366385446254829E-3</v>
      </c>
      <c r="G343" s="45">
        <v>8.8600415817904885</v>
      </c>
      <c r="H343" s="38">
        <v>1.8531779326410001</v>
      </c>
      <c r="I343" s="40">
        <v>3.6056041080485661</v>
      </c>
      <c r="J343" s="44">
        <v>0</v>
      </c>
      <c r="K343" s="47">
        <v>0.43544090485356646</v>
      </c>
      <c r="L343" s="42">
        <v>0</v>
      </c>
      <c r="M343" s="40">
        <v>2.0637711610204041</v>
      </c>
      <c r="N343" s="38">
        <v>1.105687131617138E-2</v>
      </c>
      <c r="O343" s="43">
        <v>7.969050977879709</v>
      </c>
      <c r="P343" s="102">
        <v>-0.10056280161731736</v>
      </c>
    </row>
    <row r="344" spans="1:16" x14ac:dyDescent="0.25">
      <c r="A344" s="2" t="s">
        <v>680</v>
      </c>
      <c r="B344" s="2" t="s">
        <v>679</v>
      </c>
      <c r="C344" s="2">
        <v>8.3209768964730007</v>
      </c>
      <c r="D344" s="46">
        <v>8.4089799999999997</v>
      </c>
      <c r="E344" s="46">
        <v>2.4491869107754489</v>
      </c>
      <c r="F344" s="46">
        <v>0</v>
      </c>
      <c r="G344" s="45">
        <v>19.179143807248447</v>
      </c>
      <c r="H344" s="38">
        <v>5.1079426297549997</v>
      </c>
      <c r="I344" s="40">
        <v>10.016022360146648</v>
      </c>
      <c r="J344" s="44">
        <v>0</v>
      </c>
      <c r="K344" s="47">
        <v>0</v>
      </c>
      <c r="L344" s="42">
        <v>0</v>
      </c>
      <c r="M344" s="40">
        <v>1.7757159537073643</v>
      </c>
      <c r="N344" s="38">
        <v>0</v>
      </c>
      <c r="O344" s="43">
        <v>16.899680943609013</v>
      </c>
      <c r="P344" s="102">
        <v>-0.11885112737816524</v>
      </c>
    </row>
    <row r="345" spans="1:16" x14ac:dyDescent="0.25">
      <c r="A345" s="2" t="s">
        <v>682</v>
      </c>
      <c r="B345" s="2" t="s">
        <v>681</v>
      </c>
      <c r="C345" s="2">
        <v>3.3658454199730001</v>
      </c>
      <c r="D345" s="46">
        <v>5.6869189999999996</v>
      </c>
      <c r="E345" s="46">
        <v>1.4801683888639081</v>
      </c>
      <c r="F345" s="46">
        <v>0</v>
      </c>
      <c r="G345" s="45">
        <v>10.532932808836907</v>
      </c>
      <c r="H345" s="38">
        <v>1.6272370977940001</v>
      </c>
      <c r="I345" s="40">
        <v>6.3969416196085174</v>
      </c>
      <c r="J345" s="44">
        <v>0</v>
      </c>
      <c r="K345" s="47">
        <v>0</v>
      </c>
      <c r="L345" s="42">
        <v>0</v>
      </c>
      <c r="M345" s="40">
        <v>1.1951291244343778</v>
      </c>
      <c r="N345" s="38">
        <v>0</v>
      </c>
      <c r="O345" s="43">
        <v>9.2193078418368941</v>
      </c>
      <c r="P345" s="102">
        <v>-0.12471597330402695</v>
      </c>
    </row>
    <row r="346" spans="1:16" x14ac:dyDescent="0.25">
      <c r="A346" s="2" t="s">
        <v>684</v>
      </c>
      <c r="B346" s="2" t="s">
        <v>683</v>
      </c>
      <c r="C346" s="2">
        <v>58.402676318772002</v>
      </c>
      <c r="D346" s="46">
        <v>53.857885000000003</v>
      </c>
      <c r="E346" s="46">
        <v>2.7954649959739717</v>
      </c>
      <c r="F346" s="46">
        <v>0</v>
      </c>
      <c r="G346" s="45">
        <v>115.05602631474598</v>
      </c>
      <c r="H346" s="38">
        <v>39.619457137340007</v>
      </c>
      <c r="I346" s="40">
        <v>63.838105431433533</v>
      </c>
      <c r="J346" s="44">
        <v>5.1691845619985308</v>
      </c>
      <c r="K346" s="47">
        <v>0</v>
      </c>
      <c r="L346" s="42">
        <v>3.8281520000000002</v>
      </c>
      <c r="M346" s="40">
        <v>2.0501552785311503</v>
      </c>
      <c r="N346" s="38">
        <v>0</v>
      </c>
      <c r="O346" s="43">
        <v>114.50505440930323</v>
      </c>
      <c r="P346" s="102">
        <v>-4.7887270496854992E-3</v>
      </c>
    </row>
    <row r="347" spans="1:16" x14ac:dyDescent="0.25">
      <c r="A347" s="2" t="s">
        <v>686</v>
      </c>
      <c r="B347" s="2" t="s">
        <v>685</v>
      </c>
      <c r="C347" s="2">
        <v>3.679292606473</v>
      </c>
      <c r="D347" s="46">
        <v>8.7943005200000002</v>
      </c>
      <c r="E347" s="46">
        <v>3.1079290986829524</v>
      </c>
      <c r="F347" s="46">
        <v>0</v>
      </c>
      <c r="G347" s="45">
        <v>15.581522225155952</v>
      </c>
      <c r="H347" s="38">
        <v>1.2837046241060002</v>
      </c>
      <c r="I347" s="40">
        <v>10.273765199793003</v>
      </c>
      <c r="J347" s="44">
        <v>0</v>
      </c>
      <c r="K347" s="47">
        <v>0</v>
      </c>
      <c r="L347" s="42">
        <v>0</v>
      </c>
      <c r="M347" s="40">
        <v>2.3321852623699391</v>
      </c>
      <c r="N347" s="38">
        <v>0</v>
      </c>
      <c r="O347" s="43">
        <v>13.889655086268942</v>
      </c>
      <c r="P347" s="102">
        <v>-0.10858163370941616</v>
      </c>
    </row>
    <row r="348" spans="1:16" x14ac:dyDescent="0.25">
      <c r="A348" s="2" t="s">
        <v>688</v>
      </c>
      <c r="B348" s="2" t="s">
        <v>687</v>
      </c>
      <c r="C348" s="2">
        <v>57.004292321196999</v>
      </c>
      <c r="D348" s="46">
        <v>53.436717999999999</v>
      </c>
      <c r="E348" s="46">
        <v>2.6533638970151392</v>
      </c>
      <c r="F348" s="46">
        <v>0</v>
      </c>
      <c r="G348" s="45">
        <v>113.09437421821214</v>
      </c>
      <c r="H348" s="38">
        <v>38.682427344853998</v>
      </c>
      <c r="I348" s="40">
        <v>59.456367470389665</v>
      </c>
      <c r="J348" s="44">
        <v>4.8143806079983857</v>
      </c>
      <c r="K348" s="47">
        <v>0</v>
      </c>
      <c r="L348" s="42">
        <v>6.5772069999999996</v>
      </c>
      <c r="M348" s="40">
        <v>1.9206776296608838</v>
      </c>
      <c r="N348" s="38">
        <v>0</v>
      </c>
      <c r="O348" s="43">
        <v>111.45106005290293</v>
      </c>
      <c r="P348" s="102">
        <v>-1.4530467820958822E-2</v>
      </c>
    </row>
    <row r="349" spans="1:16" x14ac:dyDescent="0.25">
      <c r="A349" s="2" t="s">
        <v>690</v>
      </c>
      <c r="B349" s="2" t="s">
        <v>689</v>
      </c>
      <c r="C349" s="2">
        <v>3.8526906112559995</v>
      </c>
      <c r="D349" s="46">
        <v>3.2386720000000002</v>
      </c>
      <c r="E349" s="46">
        <v>1.5949332424718745</v>
      </c>
      <c r="F349" s="46">
        <v>9.0684152875533913E-2</v>
      </c>
      <c r="G349" s="45">
        <v>8.7769800066034076</v>
      </c>
      <c r="H349" s="38">
        <v>2.490774904677</v>
      </c>
      <c r="I349" s="40">
        <v>3.6529717101714176</v>
      </c>
      <c r="J349" s="44">
        <v>0</v>
      </c>
      <c r="K349" s="47">
        <v>0.10108715272906459</v>
      </c>
      <c r="L349" s="42">
        <v>0</v>
      </c>
      <c r="M349" s="40">
        <v>1.2323300135115189</v>
      </c>
      <c r="N349" s="38">
        <v>0.38028838302643247</v>
      </c>
      <c r="O349" s="43">
        <v>7.8574521641154336</v>
      </c>
      <c r="P349" s="102">
        <v>-0.10476585816489982</v>
      </c>
    </row>
    <row r="350" spans="1:16" x14ac:dyDescent="0.25">
      <c r="A350" s="2" t="s">
        <v>692</v>
      </c>
      <c r="B350" s="2" t="s">
        <v>691</v>
      </c>
      <c r="C350" s="2">
        <v>187.878867818842</v>
      </c>
      <c r="D350" s="46">
        <v>69.814539999999994</v>
      </c>
      <c r="E350" s="46">
        <v>25.166962821416238</v>
      </c>
      <c r="F350" s="46">
        <v>0</v>
      </c>
      <c r="G350" s="45">
        <v>282.86037064025822</v>
      </c>
      <c r="H350" s="38">
        <v>143.84550424007401</v>
      </c>
      <c r="I350" s="40">
        <v>90.903717844169975</v>
      </c>
      <c r="J350" s="44">
        <v>7.3607775752846747</v>
      </c>
      <c r="K350" s="47">
        <v>0</v>
      </c>
      <c r="L350" s="42">
        <v>12.777414</v>
      </c>
      <c r="M350" s="40">
        <v>17.506634536322906</v>
      </c>
      <c r="N350" s="38">
        <v>0</v>
      </c>
      <c r="O350" s="43">
        <v>272.39404819585155</v>
      </c>
      <c r="P350" s="102">
        <v>-3.7001727816151873E-2</v>
      </c>
    </row>
    <row r="351" spans="1:16" x14ac:dyDescent="0.25">
      <c r="A351" s="2" t="s">
        <v>694</v>
      </c>
      <c r="B351" s="2" t="s">
        <v>693</v>
      </c>
      <c r="C351" s="2">
        <v>65.881805386785999</v>
      </c>
      <c r="D351" s="46">
        <v>80.315959000000007</v>
      </c>
      <c r="E351" s="46">
        <v>2.4575692949671204</v>
      </c>
      <c r="F351" s="46">
        <v>0</v>
      </c>
      <c r="G351" s="45">
        <v>148.65533368175312</v>
      </c>
      <c r="H351" s="38">
        <v>41.404236945165998</v>
      </c>
      <c r="I351" s="40">
        <v>90.20387779717241</v>
      </c>
      <c r="J351" s="44">
        <v>7.3041091898061339</v>
      </c>
      <c r="K351" s="47">
        <v>0</v>
      </c>
      <c r="L351" s="42">
        <v>5.7018779999999998</v>
      </c>
      <c r="M351" s="40">
        <v>1.8660634589305038</v>
      </c>
      <c r="N351" s="38">
        <v>0</v>
      </c>
      <c r="O351" s="43">
        <v>146.48016539107505</v>
      </c>
      <c r="P351" s="102">
        <v>-1.4632292275060606E-2</v>
      </c>
    </row>
    <row r="352" spans="1:16" x14ac:dyDescent="0.25">
      <c r="A352" s="2" t="s">
        <v>696</v>
      </c>
      <c r="B352" s="2" t="s">
        <v>695</v>
      </c>
      <c r="C352" s="2">
        <v>3.7888312165410003</v>
      </c>
      <c r="D352" s="46">
        <v>6.8364289999999999</v>
      </c>
      <c r="E352" s="46">
        <v>1.2264626572681194</v>
      </c>
      <c r="F352" s="46">
        <v>0</v>
      </c>
      <c r="G352" s="45">
        <v>11.85172287380912</v>
      </c>
      <c r="H352" s="38">
        <v>1.7482207487549999</v>
      </c>
      <c r="I352" s="40">
        <v>7.7933782083809593</v>
      </c>
      <c r="J352" s="44">
        <v>0</v>
      </c>
      <c r="K352" s="47">
        <v>0</v>
      </c>
      <c r="L352" s="42">
        <v>0</v>
      </c>
      <c r="M352" s="40">
        <v>1.0776914631365777</v>
      </c>
      <c r="N352" s="38">
        <v>0</v>
      </c>
      <c r="O352" s="43">
        <v>10.619290420272536</v>
      </c>
      <c r="P352" s="102">
        <v>-0.10398761991474766</v>
      </c>
    </row>
    <row r="353" spans="1:16" x14ac:dyDescent="0.25">
      <c r="A353" s="2" t="s">
        <v>698</v>
      </c>
      <c r="B353" s="2" t="s">
        <v>697</v>
      </c>
      <c r="C353" s="2">
        <v>29.053883365823001</v>
      </c>
      <c r="D353" s="46">
        <v>20.265076000000001</v>
      </c>
      <c r="E353" s="46">
        <v>0</v>
      </c>
      <c r="F353" s="46">
        <v>0</v>
      </c>
      <c r="G353" s="45">
        <v>49.318959365823005</v>
      </c>
      <c r="H353" s="38">
        <v>24.208075395575001</v>
      </c>
      <c r="I353" s="40">
        <v>23.728630682460324</v>
      </c>
      <c r="J353" s="44">
        <v>0</v>
      </c>
      <c r="K353" s="47">
        <v>0</v>
      </c>
      <c r="L353" s="42">
        <v>0</v>
      </c>
      <c r="M353" s="40">
        <v>0</v>
      </c>
      <c r="N353" s="38">
        <v>0</v>
      </c>
      <c r="O353" s="43">
        <v>47.936706078035328</v>
      </c>
      <c r="P353" s="102">
        <v>-2.8026813735764849E-2</v>
      </c>
    </row>
    <row r="354" spans="1:16" x14ac:dyDescent="0.25">
      <c r="A354" s="2" t="s">
        <v>700</v>
      </c>
      <c r="B354" s="2" t="s">
        <v>699</v>
      </c>
      <c r="C354" s="2">
        <v>2.641501075311</v>
      </c>
      <c r="D354" s="46">
        <v>4.6533119999999997</v>
      </c>
      <c r="E354" s="46">
        <v>3.6029779183391288</v>
      </c>
      <c r="F354" s="46">
        <v>5.3478585432579967E-2</v>
      </c>
      <c r="G354" s="45">
        <v>10.951269579082709</v>
      </c>
      <c r="H354" s="38">
        <v>1.240512147167</v>
      </c>
      <c r="I354" s="40">
        <v>5.5345832558455577</v>
      </c>
      <c r="J354" s="44">
        <v>0</v>
      </c>
      <c r="K354" s="47">
        <v>0.37338334573765114</v>
      </c>
      <c r="L354" s="42">
        <v>0</v>
      </c>
      <c r="M354" s="40">
        <v>2.5958183188549606</v>
      </c>
      <c r="N354" s="38">
        <v>0.22426503568501277</v>
      </c>
      <c r="O354" s="43">
        <v>9.9685621032901821</v>
      </c>
      <c r="P354" s="102">
        <v>-8.9734570836383282E-2</v>
      </c>
    </row>
    <row r="355" spans="1:16" x14ac:dyDescent="0.25">
      <c r="A355" s="2" t="s">
        <v>702</v>
      </c>
      <c r="B355" s="2" t="s">
        <v>701</v>
      </c>
      <c r="C355" s="2">
        <v>3.9504742554350001</v>
      </c>
      <c r="D355" s="46">
        <v>5.5501379999999996</v>
      </c>
      <c r="E355" s="46">
        <v>2.8301536586587996</v>
      </c>
      <c r="F355" s="46">
        <v>1.7417024095205463E-3</v>
      </c>
      <c r="G355" s="45">
        <v>12.332507616503319</v>
      </c>
      <c r="H355" s="38">
        <v>2.1258555238740002</v>
      </c>
      <c r="I355" s="40">
        <v>6.3697595387035646</v>
      </c>
      <c r="J355" s="44">
        <v>0</v>
      </c>
      <c r="K355" s="47">
        <v>0.59160797750661698</v>
      </c>
      <c r="L355" s="42">
        <v>0</v>
      </c>
      <c r="M355" s="40">
        <v>2.3846498243056033</v>
      </c>
      <c r="N355" s="38">
        <v>7.3039133302474531E-3</v>
      </c>
      <c r="O355" s="43">
        <v>11.479176777720033</v>
      </c>
      <c r="P355" s="102">
        <v>-6.9193619442112622E-2</v>
      </c>
    </row>
    <row r="356" spans="1:16" x14ac:dyDescent="0.25">
      <c r="A356" s="2" t="s">
        <v>704</v>
      </c>
      <c r="B356" s="2" t="s">
        <v>703</v>
      </c>
      <c r="C356" s="2">
        <v>123.922337442376</v>
      </c>
      <c r="D356" s="46">
        <v>106.475256</v>
      </c>
      <c r="E356" s="46">
        <v>7.2203937523819004</v>
      </c>
      <c r="F356" s="46">
        <v>0</v>
      </c>
      <c r="G356" s="45">
        <v>237.61798719475792</v>
      </c>
      <c r="H356" s="38">
        <v>85.591725073904996</v>
      </c>
      <c r="I356" s="40">
        <v>120.2894603009923</v>
      </c>
      <c r="J356" s="44">
        <v>9.7402392655101426</v>
      </c>
      <c r="K356" s="47">
        <v>0</v>
      </c>
      <c r="L356" s="42">
        <v>12.929409</v>
      </c>
      <c r="M356" s="40">
        <v>5.3382158998410878</v>
      </c>
      <c r="N356" s="38">
        <v>0</v>
      </c>
      <c r="O356" s="43">
        <v>233.88904954024855</v>
      </c>
      <c r="P356" s="102">
        <v>-1.5692994030174285E-2</v>
      </c>
    </row>
    <row r="357" spans="1:16" x14ac:dyDescent="0.25">
      <c r="A357" s="2" t="s">
        <v>706</v>
      </c>
      <c r="B357" s="2" t="s">
        <v>705</v>
      </c>
      <c r="C357" s="2">
        <v>128.638131614099</v>
      </c>
      <c r="D357" s="46">
        <v>93.702967000000001</v>
      </c>
      <c r="E357" s="46">
        <v>5.2396301667747398</v>
      </c>
      <c r="F357" s="46">
        <v>0</v>
      </c>
      <c r="G357" s="45">
        <v>227.58072878087373</v>
      </c>
      <c r="H357" s="38">
        <v>91.671655808457004</v>
      </c>
      <c r="I357" s="40">
        <v>115.82883846765719</v>
      </c>
      <c r="J357" s="44">
        <v>9.3790478209652459</v>
      </c>
      <c r="K357" s="47">
        <v>0</v>
      </c>
      <c r="L357" s="42">
        <v>10.308569</v>
      </c>
      <c r="M357" s="40">
        <v>3.7267084757689459</v>
      </c>
      <c r="N357" s="38">
        <v>0</v>
      </c>
      <c r="O357" s="43">
        <v>230.91481957284839</v>
      </c>
      <c r="P357" s="102">
        <v>1.465014551027689E-2</v>
      </c>
    </row>
    <row r="358" spans="1:16" x14ac:dyDescent="0.25">
      <c r="A358" s="2" t="s">
        <v>708</v>
      </c>
      <c r="B358" s="2" t="s">
        <v>707</v>
      </c>
      <c r="C358" s="2">
        <v>121.89907563227899</v>
      </c>
      <c r="D358" s="46">
        <v>78.956000000000003</v>
      </c>
      <c r="E358" s="46">
        <v>4.784719264482904</v>
      </c>
      <c r="F358" s="46">
        <v>0</v>
      </c>
      <c r="G358" s="45">
        <v>205.63979489676191</v>
      </c>
      <c r="H358" s="38">
        <v>88.056300989825999</v>
      </c>
      <c r="I358" s="40">
        <v>103.62085040608089</v>
      </c>
      <c r="J358" s="44">
        <v>8.3905262632767563</v>
      </c>
      <c r="K358" s="47">
        <v>0</v>
      </c>
      <c r="L358" s="42">
        <v>6.58188</v>
      </c>
      <c r="M358" s="40">
        <v>3.7221966509915743</v>
      </c>
      <c r="N358" s="38">
        <v>0</v>
      </c>
      <c r="O358" s="43">
        <v>210.37175431017522</v>
      </c>
      <c r="P358" s="102">
        <v>2.3010912920764726E-2</v>
      </c>
    </row>
    <row r="359" spans="1:16" x14ac:dyDescent="0.25">
      <c r="A359" s="2" t="s">
        <v>710</v>
      </c>
      <c r="B359" s="2" t="s">
        <v>709</v>
      </c>
      <c r="C359" s="2">
        <v>126.212840510978</v>
      </c>
      <c r="D359" s="46">
        <v>46.846234000000003</v>
      </c>
      <c r="E359" s="46">
        <v>9.2709700678947033</v>
      </c>
      <c r="F359" s="46">
        <v>0</v>
      </c>
      <c r="G359" s="45">
        <v>182.3300445788727</v>
      </c>
      <c r="H359" s="38">
        <v>96.353114930193996</v>
      </c>
      <c r="I359" s="40">
        <v>55.35156494076351</v>
      </c>
      <c r="J359" s="44">
        <v>4.4820010406099708</v>
      </c>
      <c r="K359" s="47">
        <v>0</v>
      </c>
      <c r="L359" s="42">
        <v>13.348881</v>
      </c>
      <c r="M359" s="40">
        <v>7.951270422059185</v>
      </c>
      <c r="N359" s="38">
        <v>0</v>
      </c>
      <c r="O359" s="43">
        <v>177.48683233362667</v>
      </c>
      <c r="P359" s="102">
        <v>-2.6562886311098058E-2</v>
      </c>
    </row>
    <row r="360" spans="1:16" x14ac:dyDescent="0.25">
      <c r="A360" s="2" t="s">
        <v>712</v>
      </c>
      <c r="B360" s="2" t="s">
        <v>711</v>
      </c>
      <c r="C360" s="2">
        <v>54.495112392766998</v>
      </c>
      <c r="D360" s="46">
        <v>77.345788999999996</v>
      </c>
      <c r="E360" s="46">
        <v>4.5766729492109519</v>
      </c>
      <c r="F360" s="46">
        <v>0</v>
      </c>
      <c r="G360" s="45">
        <v>136.41757434197794</v>
      </c>
      <c r="H360" s="38">
        <v>32.404163564183996</v>
      </c>
      <c r="I360" s="40">
        <v>90.000910354955039</v>
      </c>
      <c r="J360" s="44">
        <v>7.2876742382704016</v>
      </c>
      <c r="K360" s="47">
        <v>0</v>
      </c>
      <c r="L360" s="42">
        <v>4.0430440000000001</v>
      </c>
      <c r="M360" s="40">
        <v>3.380773526806081</v>
      </c>
      <c r="N360" s="38">
        <v>0</v>
      </c>
      <c r="O360" s="43">
        <v>137.11656568421552</v>
      </c>
      <c r="P360" s="102">
        <v>5.1239097719573308E-3</v>
      </c>
    </row>
    <row r="361" spans="1:16" x14ac:dyDescent="0.25">
      <c r="A361" s="2" t="s">
        <v>714</v>
      </c>
      <c r="B361" s="2" t="s">
        <v>713</v>
      </c>
      <c r="C361" s="2">
        <v>5.710694549296</v>
      </c>
      <c r="D361" s="46">
        <v>7.4658819999999997</v>
      </c>
      <c r="E361" s="46">
        <v>1.6331407339876198</v>
      </c>
      <c r="F361" s="46">
        <v>0</v>
      </c>
      <c r="G361" s="45">
        <v>14.80971728328362</v>
      </c>
      <c r="H361" s="38">
        <v>3.1800967579849999</v>
      </c>
      <c r="I361" s="40">
        <v>8.7809439369712745</v>
      </c>
      <c r="J361" s="44">
        <v>0</v>
      </c>
      <c r="K361" s="47">
        <v>0.12076895438571476</v>
      </c>
      <c r="L361" s="42">
        <v>0</v>
      </c>
      <c r="M361" s="40">
        <v>1.3728264509483692</v>
      </c>
      <c r="N361" s="38">
        <v>0</v>
      </c>
      <c r="O361" s="43">
        <v>13.454636100290358</v>
      </c>
      <c r="P361" s="102">
        <v>-9.1499463296493944E-2</v>
      </c>
    </row>
    <row r="362" spans="1:16" x14ac:dyDescent="0.25">
      <c r="A362" s="2" t="s">
        <v>716</v>
      </c>
      <c r="B362" s="2" t="s">
        <v>715</v>
      </c>
      <c r="C362" s="2">
        <v>117.34295018550399</v>
      </c>
      <c r="D362" s="46">
        <v>227.399933</v>
      </c>
      <c r="E362" s="46">
        <v>2.3127722467251886</v>
      </c>
      <c r="F362" s="46">
        <v>0</v>
      </c>
      <c r="G362" s="45">
        <v>347.05565543222917</v>
      </c>
      <c r="H362" s="38">
        <v>63.054036277510995</v>
      </c>
      <c r="I362" s="40">
        <v>264.72726787307136</v>
      </c>
      <c r="J362" s="44">
        <v>21.435850844591766</v>
      </c>
      <c r="K362" s="47">
        <v>0</v>
      </c>
      <c r="L362" s="42">
        <v>9.3052259999999993</v>
      </c>
      <c r="M362" s="40">
        <v>1.8302256632939207</v>
      </c>
      <c r="N362" s="38">
        <v>0</v>
      </c>
      <c r="O362" s="43">
        <v>360.35260665846806</v>
      </c>
      <c r="P362" s="102">
        <v>3.8313599038398129E-2</v>
      </c>
    </row>
    <row r="363" spans="1:16" x14ac:dyDescent="0.25">
      <c r="A363" s="2" t="s">
        <v>718</v>
      </c>
      <c r="B363" s="2" t="s">
        <v>717</v>
      </c>
      <c r="C363" s="2">
        <v>4.8313180501610002</v>
      </c>
      <c r="D363" s="46">
        <v>7.6962200000000003</v>
      </c>
      <c r="E363" s="46">
        <v>3.2884010894230489</v>
      </c>
      <c r="F363" s="46">
        <v>0</v>
      </c>
      <c r="G363" s="45">
        <v>15.815939139584049</v>
      </c>
      <c r="H363" s="38">
        <v>2.4253698889159998</v>
      </c>
      <c r="I363" s="40">
        <v>9.0448052832323</v>
      </c>
      <c r="J363" s="44">
        <v>0</v>
      </c>
      <c r="K363" s="47">
        <v>0</v>
      </c>
      <c r="L363" s="42">
        <v>0</v>
      </c>
      <c r="M363" s="40">
        <v>2.130715099767702</v>
      </c>
      <c r="N363" s="38">
        <v>0</v>
      </c>
      <c r="O363" s="43">
        <v>13.600890271916002</v>
      </c>
      <c r="P363" s="102">
        <v>-0.14005168128930354</v>
      </c>
    </row>
    <row r="364" spans="1:16" x14ac:dyDescent="0.25">
      <c r="A364" s="2" t="s">
        <v>720</v>
      </c>
      <c r="B364" s="2" t="s">
        <v>719</v>
      </c>
      <c r="C364" s="2">
        <v>6.5807982941429994</v>
      </c>
      <c r="D364" s="46">
        <v>5.1293405500000002</v>
      </c>
      <c r="E364" s="46">
        <v>1.5437857102113812</v>
      </c>
      <c r="F364" s="46">
        <v>0</v>
      </c>
      <c r="G364" s="45">
        <v>13.253924554354381</v>
      </c>
      <c r="H364" s="38">
        <v>4.3318338136630006</v>
      </c>
      <c r="I364" s="40">
        <v>5.7098668772528152</v>
      </c>
      <c r="J364" s="44">
        <v>0</v>
      </c>
      <c r="K364" s="47">
        <v>6.861072294485375E-2</v>
      </c>
      <c r="L364" s="42">
        <v>0</v>
      </c>
      <c r="M364" s="40">
        <v>1.0357300884917338</v>
      </c>
      <c r="N364" s="38">
        <v>0</v>
      </c>
      <c r="O364" s="43">
        <v>11.146041502352404</v>
      </c>
      <c r="P364" s="102">
        <v>-0.15903840733041319</v>
      </c>
    </row>
    <row r="365" spans="1:16" x14ac:dyDescent="0.25">
      <c r="A365" s="2" t="s">
        <v>722</v>
      </c>
      <c r="B365" s="2" t="s">
        <v>721</v>
      </c>
      <c r="C365" s="2">
        <v>3.4831425254720001</v>
      </c>
      <c r="D365" s="46">
        <v>8.5539000000000005</v>
      </c>
      <c r="E365" s="46">
        <v>1.6683735783757259</v>
      </c>
      <c r="F365" s="46">
        <v>0</v>
      </c>
      <c r="G365" s="45">
        <v>13.705416103847725</v>
      </c>
      <c r="H365" s="38">
        <v>1.1713953797010002</v>
      </c>
      <c r="I365" s="40">
        <v>9.6355446586118241</v>
      </c>
      <c r="J365" s="44">
        <v>0</v>
      </c>
      <c r="K365" s="47">
        <v>0</v>
      </c>
      <c r="L365" s="42">
        <v>0</v>
      </c>
      <c r="M365" s="40">
        <v>1.3539272335073305</v>
      </c>
      <c r="N365" s="38">
        <v>0</v>
      </c>
      <c r="O365" s="43">
        <v>12.160867271820155</v>
      </c>
      <c r="P365" s="102">
        <v>-0.11269623777376195</v>
      </c>
    </row>
    <row r="366" spans="1:16" x14ac:dyDescent="0.25">
      <c r="A366" s="2" t="s">
        <v>724</v>
      </c>
      <c r="B366" s="2" t="s">
        <v>723</v>
      </c>
      <c r="C366" s="2">
        <v>5.0727572885149996</v>
      </c>
      <c r="D366" s="46">
        <v>10.6532</v>
      </c>
      <c r="E366" s="46">
        <v>4.3393192176822231</v>
      </c>
      <c r="F366" s="46">
        <v>3.9528063917873293E-2</v>
      </c>
      <c r="G366" s="45">
        <v>20.104804570115096</v>
      </c>
      <c r="H366" s="38">
        <v>2.052543909747</v>
      </c>
      <c r="I366" s="40">
        <v>12.229430452130146</v>
      </c>
      <c r="J366" s="44">
        <v>0</v>
      </c>
      <c r="K366" s="47">
        <v>0</v>
      </c>
      <c r="L366" s="42">
        <v>0</v>
      </c>
      <c r="M366" s="40">
        <v>3.0827631633163861</v>
      </c>
      <c r="N366" s="38">
        <v>0.16576284868785576</v>
      </c>
      <c r="O366" s="43">
        <v>17.530500373881388</v>
      </c>
      <c r="P366" s="102">
        <v>-0.12804422879396191</v>
      </c>
    </row>
    <row r="367" spans="1:16" x14ac:dyDescent="0.25">
      <c r="A367" s="2" t="s">
        <v>726</v>
      </c>
      <c r="B367" s="2" t="s">
        <v>725</v>
      </c>
      <c r="C367" s="2">
        <v>3.9697925125809999</v>
      </c>
      <c r="D367" s="46">
        <v>3.0429349999999999</v>
      </c>
      <c r="E367" s="46">
        <v>1.0081524546559564</v>
      </c>
      <c r="F367" s="46">
        <v>0</v>
      </c>
      <c r="G367" s="45">
        <v>8.0208799672369562</v>
      </c>
      <c r="H367" s="38">
        <v>2.6229788931250004</v>
      </c>
      <c r="I367" s="40">
        <v>3.742814471160234</v>
      </c>
      <c r="J367" s="44">
        <v>0</v>
      </c>
      <c r="K367" s="47">
        <v>0.28135184136365921</v>
      </c>
      <c r="L367" s="42">
        <v>0</v>
      </c>
      <c r="M367" s="40">
        <v>0.88647236842225907</v>
      </c>
      <c r="N367" s="38">
        <v>0</v>
      </c>
      <c r="O367" s="43">
        <v>7.5336175740711528</v>
      </c>
      <c r="P367" s="102">
        <v>-6.0749243868021149E-2</v>
      </c>
    </row>
    <row r="368" spans="1:16" x14ac:dyDescent="0.25">
      <c r="A368" s="2" t="s">
        <v>728</v>
      </c>
      <c r="B368" s="2" t="s">
        <v>727</v>
      </c>
      <c r="C368" s="2">
        <v>4.8948909036089994</v>
      </c>
      <c r="D368" s="46">
        <v>7.662344</v>
      </c>
      <c r="E368" s="46">
        <v>1.7350919696662215</v>
      </c>
      <c r="F368" s="46">
        <v>0</v>
      </c>
      <c r="G368" s="45">
        <v>14.292326873275222</v>
      </c>
      <c r="H368" s="38">
        <v>2.4832393799259997</v>
      </c>
      <c r="I368" s="40">
        <v>8.8124861645083836</v>
      </c>
      <c r="J368" s="44">
        <v>0</v>
      </c>
      <c r="K368" s="47">
        <v>0</v>
      </c>
      <c r="L368" s="42">
        <v>0</v>
      </c>
      <c r="M368" s="40">
        <v>1.3634032147808512</v>
      </c>
      <c r="N368" s="38">
        <v>0</v>
      </c>
      <c r="O368" s="43">
        <v>12.659128759215234</v>
      </c>
      <c r="P368" s="102">
        <v>-0.11427097410666241</v>
      </c>
    </row>
    <row r="369" spans="1:16" x14ac:dyDescent="0.25">
      <c r="A369" s="2" t="s">
        <v>730</v>
      </c>
      <c r="B369" s="2" t="s">
        <v>729</v>
      </c>
      <c r="C369" s="2">
        <v>33.534843543019001</v>
      </c>
      <c r="D369" s="46">
        <v>78.438209999999998</v>
      </c>
      <c r="E369" s="46">
        <v>3.115569118255316</v>
      </c>
      <c r="F369" s="46">
        <v>0</v>
      </c>
      <c r="G369" s="45">
        <v>115.08862266127433</v>
      </c>
      <c r="H369" s="38">
        <v>14.439055569626001</v>
      </c>
      <c r="I369" s="40">
        <v>90.361177285759609</v>
      </c>
      <c r="J369" s="44">
        <v>7.3168462546441253</v>
      </c>
      <c r="K369" s="47">
        <v>0</v>
      </c>
      <c r="L369" s="42">
        <v>0</v>
      </c>
      <c r="M369" s="40">
        <v>2.4203928461355284</v>
      </c>
      <c r="N369" s="38">
        <v>0</v>
      </c>
      <c r="O369" s="43">
        <v>114.53747195616526</v>
      </c>
      <c r="P369" s="102">
        <v>-4.7889243294812704E-3</v>
      </c>
    </row>
    <row r="370" spans="1:16" x14ac:dyDescent="0.25">
      <c r="A370" s="2" t="s">
        <v>732</v>
      </c>
      <c r="B370" s="2" t="s">
        <v>731</v>
      </c>
      <c r="C370" s="2">
        <v>2.6228734660850002</v>
      </c>
      <c r="D370" s="46">
        <v>4.0546439999999997</v>
      </c>
      <c r="E370" s="46">
        <v>1.5026811903118626</v>
      </c>
      <c r="F370" s="46">
        <v>8.8859931393869829E-2</v>
      </c>
      <c r="G370" s="45">
        <v>8.2690585877907328</v>
      </c>
      <c r="H370" s="38">
        <v>1.3404378586349999</v>
      </c>
      <c r="I370" s="40">
        <v>4.5957574546045921</v>
      </c>
      <c r="J370" s="44">
        <v>0</v>
      </c>
      <c r="K370" s="47">
        <v>0</v>
      </c>
      <c r="L370" s="42">
        <v>0</v>
      </c>
      <c r="M370" s="40">
        <v>1.0599614515952835</v>
      </c>
      <c r="N370" s="38">
        <v>0.37263842197429287</v>
      </c>
      <c r="O370" s="43">
        <v>7.3687951868091686</v>
      </c>
      <c r="P370" s="102">
        <v>-0.10887132935674242</v>
      </c>
    </row>
    <row r="371" spans="1:16" x14ac:dyDescent="0.25">
      <c r="A371" s="2" t="s">
        <v>734</v>
      </c>
      <c r="B371" s="2" t="s">
        <v>733</v>
      </c>
      <c r="C371" s="2">
        <v>4.6972264941590005</v>
      </c>
      <c r="D371" s="46">
        <v>5.2590173099999999</v>
      </c>
      <c r="E371" s="46">
        <v>1.9460391943673983</v>
      </c>
      <c r="F371" s="46">
        <v>9.2244185966084802E-2</v>
      </c>
      <c r="G371" s="45">
        <v>11.994527184492483</v>
      </c>
      <c r="H371" s="38">
        <v>2.7851025291970002</v>
      </c>
      <c r="I371" s="40">
        <v>5.7977769732889008</v>
      </c>
      <c r="J371" s="44">
        <v>0</v>
      </c>
      <c r="K371" s="47">
        <v>0.44516632524897265</v>
      </c>
      <c r="L371" s="42">
        <v>0</v>
      </c>
      <c r="M371" s="40">
        <v>1.3880490574590754</v>
      </c>
      <c r="N371" s="38">
        <v>0.38683045727712984</v>
      </c>
      <c r="O371" s="43">
        <v>10.802925342471079</v>
      </c>
      <c r="P371" s="102">
        <v>-9.9345461783771308E-2</v>
      </c>
    </row>
    <row r="372" spans="1:16" x14ac:dyDescent="0.25">
      <c r="A372" s="2" t="s">
        <v>736</v>
      </c>
      <c r="B372" s="2" t="s">
        <v>735</v>
      </c>
      <c r="C372" s="2">
        <v>5.4648651611840009</v>
      </c>
      <c r="D372" s="46">
        <v>6.1650024800000001</v>
      </c>
      <c r="E372" s="46">
        <v>1.3786526033800386</v>
      </c>
      <c r="F372" s="46">
        <v>0</v>
      </c>
      <c r="G372" s="45">
        <v>13.008520244564039</v>
      </c>
      <c r="H372" s="38">
        <v>3.2313171647669998</v>
      </c>
      <c r="I372" s="40">
        <v>6.8791936213971194</v>
      </c>
      <c r="J372" s="44">
        <v>0</v>
      </c>
      <c r="K372" s="47">
        <v>0</v>
      </c>
      <c r="L372" s="42">
        <v>0</v>
      </c>
      <c r="M372" s="40">
        <v>1.0433398722635259</v>
      </c>
      <c r="N372" s="38">
        <v>0</v>
      </c>
      <c r="O372" s="43">
        <v>11.153850658427647</v>
      </c>
      <c r="P372" s="102">
        <v>-0.14257344811462441</v>
      </c>
    </row>
    <row r="373" spans="1:16" x14ac:dyDescent="0.25">
      <c r="A373" s="2" t="s">
        <v>738</v>
      </c>
      <c r="B373" s="2" t="s">
        <v>737</v>
      </c>
      <c r="C373" s="2">
        <v>4.9124143396490005</v>
      </c>
      <c r="D373" s="46">
        <v>5.4004000000000003</v>
      </c>
      <c r="E373" s="46">
        <v>1.9953886515756958</v>
      </c>
      <c r="F373" s="46">
        <v>9.0751463886061992E-2</v>
      </c>
      <c r="G373" s="45">
        <v>12.398954455110758</v>
      </c>
      <c r="H373" s="38">
        <v>2.9318099624439999</v>
      </c>
      <c r="I373" s="40">
        <v>6.0284596663694492</v>
      </c>
      <c r="J373" s="44">
        <v>0</v>
      </c>
      <c r="K373" s="47">
        <v>0</v>
      </c>
      <c r="L373" s="42">
        <v>0</v>
      </c>
      <c r="M373" s="40">
        <v>1.507410004104605</v>
      </c>
      <c r="N373" s="38">
        <v>0.38057065500606641</v>
      </c>
      <c r="O373" s="43">
        <v>10.84825028792412</v>
      </c>
      <c r="P373" s="102">
        <v>-0.12506733312077364</v>
      </c>
    </row>
    <row r="374" spans="1:16" x14ac:dyDescent="0.25">
      <c r="A374" s="2" t="s">
        <v>740</v>
      </c>
      <c r="B374" s="2" t="s">
        <v>739</v>
      </c>
      <c r="C374" s="2">
        <v>61.943468096315002</v>
      </c>
      <c r="D374" s="46">
        <v>36.211269999999999</v>
      </c>
      <c r="E374" s="46">
        <v>0</v>
      </c>
      <c r="F374" s="46">
        <v>0</v>
      </c>
      <c r="G374" s="45">
        <v>98.154738096315</v>
      </c>
      <c r="H374" s="38">
        <v>52.299326810674003</v>
      </c>
      <c r="I374" s="40">
        <v>41.867842097781057</v>
      </c>
      <c r="J374" s="44">
        <v>0</v>
      </c>
      <c r="K374" s="47">
        <v>0</v>
      </c>
      <c r="L374" s="42">
        <v>0</v>
      </c>
      <c r="M374" s="40">
        <v>0</v>
      </c>
      <c r="N374" s="38">
        <v>0</v>
      </c>
      <c r="O374" s="43">
        <v>94.167168908455068</v>
      </c>
      <c r="P374" s="102">
        <v>-4.062533572192005E-2</v>
      </c>
    </row>
    <row r="375" spans="1:16" x14ac:dyDescent="0.25">
      <c r="A375" s="2" t="s">
        <v>742</v>
      </c>
      <c r="B375" s="2" t="s">
        <v>741</v>
      </c>
      <c r="C375" s="2">
        <v>3.5283820310110001</v>
      </c>
      <c r="D375" s="46">
        <v>3.3611810000000002</v>
      </c>
      <c r="E375" s="46">
        <v>1.8378186809385721</v>
      </c>
      <c r="F375" s="46">
        <v>2.4294041584600638E-2</v>
      </c>
      <c r="G375" s="45">
        <v>8.7516757535341725</v>
      </c>
      <c r="H375" s="38">
        <v>2.205222489219</v>
      </c>
      <c r="I375" s="40">
        <v>3.8105218554882208</v>
      </c>
      <c r="J375" s="44">
        <v>0</v>
      </c>
      <c r="K375" s="47">
        <v>0.61561671956003006</v>
      </c>
      <c r="L375" s="42">
        <v>0</v>
      </c>
      <c r="M375" s="40">
        <v>1.3607696425361431</v>
      </c>
      <c r="N375" s="38">
        <v>0.10187823890316394</v>
      </c>
      <c r="O375" s="43">
        <v>8.0940089457065589</v>
      </c>
      <c r="P375" s="102">
        <v>-7.514752903888483E-2</v>
      </c>
    </row>
    <row r="376" spans="1:16" x14ac:dyDescent="0.25">
      <c r="A376" s="2" t="s">
        <v>744</v>
      </c>
      <c r="B376" s="2" t="s">
        <v>743</v>
      </c>
      <c r="C376" s="2">
        <v>1.9318780451219999</v>
      </c>
      <c r="D376" s="46">
        <v>1.8855839999999999</v>
      </c>
      <c r="E376" s="46">
        <v>0.57458719744891729</v>
      </c>
      <c r="F376" s="46">
        <v>4.0903224484256366E-2</v>
      </c>
      <c r="G376" s="45">
        <v>4.4329524670551734</v>
      </c>
      <c r="H376" s="38">
        <v>1.198723952808</v>
      </c>
      <c r="I376" s="40">
        <v>2.1985807955130969</v>
      </c>
      <c r="J376" s="44">
        <v>0</v>
      </c>
      <c r="K376" s="47">
        <v>0.11693212521732894</v>
      </c>
      <c r="L376" s="42">
        <v>0</v>
      </c>
      <c r="M376" s="40">
        <v>0.43404753292902137</v>
      </c>
      <c r="N376" s="38">
        <v>0.17152965106301057</v>
      </c>
      <c r="O376" s="43">
        <v>4.1198140575304576</v>
      </c>
      <c r="P376" s="102">
        <v>-7.0638792509484058E-2</v>
      </c>
    </row>
    <row r="377" spans="1:16" x14ac:dyDescent="0.25">
      <c r="A377" s="2" t="s">
        <v>746</v>
      </c>
      <c r="B377" s="2" t="s">
        <v>745</v>
      </c>
      <c r="C377" s="2">
        <v>157.320748456182</v>
      </c>
      <c r="D377" s="46">
        <v>360.78638999999998</v>
      </c>
      <c r="E377" s="46">
        <v>4.0471007967031341</v>
      </c>
      <c r="F377" s="46">
        <v>0</v>
      </c>
      <c r="G377" s="45">
        <v>522.15423925288508</v>
      </c>
      <c r="H377" s="38">
        <v>75.996972588833003</v>
      </c>
      <c r="I377" s="40">
        <v>412.46041202848926</v>
      </c>
      <c r="J377" s="44">
        <v>33.398296830460069</v>
      </c>
      <c r="K377" s="47">
        <v>0</v>
      </c>
      <c r="L377" s="42">
        <v>12.051045</v>
      </c>
      <c r="M377" s="40">
        <v>3.2499824967675917</v>
      </c>
      <c r="N377" s="38">
        <v>0</v>
      </c>
      <c r="O377" s="43">
        <v>537.15670894454991</v>
      </c>
      <c r="P377" s="102">
        <v>2.8731873771877903E-2</v>
      </c>
    </row>
    <row r="378" spans="1:16" x14ac:dyDescent="0.25">
      <c r="A378" s="2" t="s">
        <v>748</v>
      </c>
      <c r="B378" s="2" t="s">
        <v>747</v>
      </c>
      <c r="C378" s="2">
        <v>45.849531066387996</v>
      </c>
      <c r="D378" s="46">
        <v>35.438406999999998</v>
      </c>
      <c r="E378" s="46">
        <v>0</v>
      </c>
      <c r="F378" s="46">
        <v>0</v>
      </c>
      <c r="G378" s="45">
        <v>81.287938066387994</v>
      </c>
      <c r="H378" s="38">
        <v>37.862628195113999</v>
      </c>
      <c r="I378" s="40">
        <v>40.356400741945592</v>
      </c>
      <c r="J378" s="44">
        <v>0</v>
      </c>
      <c r="K378" s="47">
        <v>0</v>
      </c>
      <c r="L378" s="42">
        <v>0</v>
      </c>
      <c r="M378" s="40">
        <v>0</v>
      </c>
      <c r="N378" s="38">
        <v>0</v>
      </c>
      <c r="O378" s="43">
        <v>78.219028937059591</v>
      </c>
      <c r="P378" s="102">
        <v>-3.7753561011991968E-2</v>
      </c>
    </row>
    <row r="379" spans="1:16" x14ac:dyDescent="0.25">
      <c r="A379" s="2" t="s">
        <v>750</v>
      </c>
      <c r="B379" s="2" t="s">
        <v>749</v>
      </c>
      <c r="C379" s="2">
        <v>154.11065587198402</v>
      </c>
      <c r="D379" s="46">
        <v>46.075541600000001</v>
      </c>
      <c r="E379" s="46">
        <v>10.757235584879741</v>
      </c>
      <c r="F379" s="46">
        <v>0</v>
      </c>
      <c r="G379" s="45">
        <v>210.94343305686377</v>
      </c>
      <c r="H379" s="38">
        <v>119.242741292029</v>
      </c>
      <c r="I379" s="40">
        <v>52.521390167074067</v>
      </c>
      <c r="J379" s="44">
        <v>4.2528323387971225</v>
      </c>
      <c r="K379" s="47">
        <v>0</v>
      </c>
      <c r="L379" s="42">
        <v>13.930562</v>
      </c>
      <c r="M379" s="40">
        <v>8.1089000999185004</v>
      </c>
      <c r="N379" s="38">
        <v>0</v>
      </c>
      <c r="O379" s="43">
        <v>198.05642589781868</v>
      </c>
      <c r="P379" s="102">
        <v>-6.109224151846978E-2</v>
      </c>
    </row>
    <row r="380" spans="1:16" x14ac:dyDescent="0.25">
      <c r="A380" s="2" t="s">
        <v>752</v>
      </c>
      <c r="B380" s="2" t="s">
        <v>751</v>
      </c>
      <c r="C380" s="2">
        <v>3.2752058316859998</v>
      </c>
      <c r="D380" s="46">
        <v>5.7846770000000003</v>
      </c>
      <c r="E380" s="46">
        <v>1.0453410496870916</v>
      </c>
      <c r="F380" s="46">
        <v>0</v>
      </c>
      <c r="G380" s="45">
        <v>10.105223881373092</v>
      </c>
      <c r="H380" s="38">
        <v>1.5352303989460001</v>
      </c>
      <c r="I380" s="40">
        <v>6.4270170323176767</v>
      </c>
      <c r="J380" s="44">
        <v>0</v>
      </c>
      <c r="K380" s="47">
        <v>0</v>
      </c>
      <c r="L380" s="42">
        <v>0</v>
      </c>
      <c r="M380" s="40">
        <v>0.73914378100722211</v>
      </c>
      <c r="N380" s="38">
        <v>0</v>
      </c>
      <c r="O380" s="43">
        <v>8.7013912122708987</v>
      </c>
      <c r="P380" s="102">
        <v>-0.1389214811647935</v>
      </c>
    </row>
    <row r="381" spans="1:16" x14ac:dyDescent="0.25">
      <c r="A381" s="2" t="s">
        <v>754</v>
      </c>
      <c r="B381" s="2" t="s">
        <v>753</v>
      </c>
      <c r="C381" s="2">
        <v>123.25199324769301</v>
      </c>
      <c r="D381" s="46">
        <v>101.602515</v>
      </c>
      <c r="E381" s="46">
        <v>4.164735365923673</v>
      </c>
      <c r="F381" s="46">
        <v>0</v>
      </c>
      <c r="G381" s="45">
        <v>229.01924361361665</v>
      </c>
      <c r="H381" s="38">
        <v>85.755930703429996</v>
      </c>
      <c r="I381" s="40">
        <v>116.88539254052907</v>
      </c>
      <c r="J381" s="44">
        <v>9.4646005322416134</v>
      </c>
      <c r="K381" s="47">
        <v>0</v>
      </c>
      <c r="L381" s="42">
        <v>12.426291000000001</v>
      </c>
      <c r="M381" s="40">
        <v>2.9612009020902903</v>
      </c>
      <c r="N381" s="38">
        <v>0</v>
      </c>
      <c r="O381" s="43">
        <v>227.49341567829094</v>
      </c>
      <c r="P381" s="102">
        <v>-6.6624442175696186E-3</v>
      </c>
    </row>
    <row r="382" spans="1:16" x14ac:dyDescent="0.25">
      <c r="A382" s="2" t="s">
        <v>756</v>
      </c>
      <c r="B382" s="2" t="s">
        <v>755</v>
      </c>
      <c r="C382" s="2">
        <v>108.552198071974</v>
      </c>
      <c r="D382" s="46">
        <v>208.842985</v>
      </c>
      <c r="E382" s="46">
        <v>14.451387975809094</v>
      </c>
      <c r="F382" s="46">
        <v>0.63455819637987598</v>
      </c>
      <c r="G382" s="45">
        <v>332.48112924416296</v>
      </c>
      <c r="H382" s="38">
        <v>55.155722973472002</v>
      </c>
      <c r="I382" s="40">
        <v>241.21951416211675</v>
      </c>
      <c r="J382" s="44">
        <v>19.532349530624241</v>
      </c>
      <c r="K382" s="47">
        <v>0</v>
      </c>
      <c r="L382" s="42">
        <v>5.5521209999999996</v>
      </c>
      <c r="M382" s="40">
        <v>10.914749680825928</v>
      </c>
      <c r="N382" s="38">
        <v>2.6610505009478671</v>
      </c>
      <c r="O382" s="43">
        <v>335.03550784798676</v>
      </c>
      <c r="P382" s="102">
        <v>7.6827776951754667E-3</v>
      </c>
    </row>
    <row r="383" spans="1:16" x14ac:dyDescent="0.25">
      <c r="A383" s="2" t="s">
        <v>758</v>
      </c>
      <c r="B383" s="2" t="s">
        <v>757</v>
      </c>
      <c r="C383" s="2">
        <v>3.8155641745129998</v>
      </c>
      <c r="D383" s="46">
        <v>6.6725880000000002</v>
      </c>
      <c r="E383" s="46">
        <v>2.8368278849083253</v>
      </c>
      <c r="F383" s="46">
        <v>8.8615675510868661E-3</v>
      </c>
      <c r="G383" s="45">
        <v>13.333841626972413</v>
      </c>
      <c r="H383" s="38">
        <v>1.801285683553</v>
      </c>
      <c r="I383" s="40">
        <v>7.4891016541418178</v>
      </c>
      <c r="J383" s="44">
        <v>0</v>
      </c>
      <c r="K383" s="47">
        <v>0.26663528092875216</v>
      </c>
      <c r="L383" s="42">
        <v>0</v>
      </c>
      <c r="M383" s="40">
        <v>1.9930612908335084</v>
      </c>
      <c r="N383" s="38">
        <v>3.7161412311009438E-2</v>
      </c>
      <c r="O383" s="43">
        <v>11.587245321768087</v>
      </c>
      <c r="P383" s="102">
        <v>-0.13098972929686048</v>
      </c>
    </row>
    <row r="384" spans="1:16" x14ac:dyDescent="0.25">
      <c r="A384" s="2" t="s">
        <v>760</v>
      </c>
      <c r="B384" s="2" t="s">
        <v>759</v>
      </c>
      <c r="C384" s="2">
        <v>24.890048185929</v>
      </c>
      <c r="D384" s="46">
        <v>58.142079000000003</v>
      </c>
      <c r="E384" s="46">
        <v>3.012596669028238</v>
      </c>
      <c r="F384" s="46">
        <v>0</v>
      </c>
      <c r="G384" s="45">
        <v>86.04472385495724</v>
      </c>
      <c r="H384" s="38">
        <v>10.417185461609998</v>
      </c>
      <c r="I384" s="40">
        <v>66.98396235931601</v>
      </c>
      <c r="J384" s="44">
        <v>5.4239151019474789</v>
      </c>
      <c r="K384" s="47">
        <v>0</v>
      </c>
      <c r="L384" s="42">
        <v>1.13263</v>
      </c>
      <c r="M384" s="40">
        <v>2.4571906105938841</v>
      </c>
      <c r="N384" s="38">
        <v>0</v>
      </c>
      <c r="O384" s="43">
        <v>86.414883533467375</v>
      </c>
      <c r="P384" s="102">
        <v>4.3019451039682617E-3</v>
      </c>
    </row>
    <row r="385" spans="1:16" x14ac:dyDescent="0.25">
      <c r="A385" s="2" t="s">
        <v>762</v>
      </c>
      <c r="B385" s="2" t="s">
        <v>761</v>
      </c>
      <c r="C385" s="2">
        <v>141.92335525505501</v>
      </c>
      <c r="D385" s="46">
        <v>114.20595</v>
      </c>
      <c r="E385" s="46">
        <v>2.8373880856056202</v>
      </c>
      <c r="F385" s="46">
        <v>0</v>
      </c>
      <c r="G385" s="45">
        <v>258.96669334066058</v>
      </c>
      <c r="H385" s="38">
        <v>99.325796145270004</v>
      </c>
      <c r="I385" s="40">
        <v>128.75385429667455</v>
      </c>
      <c r="J385" s="44">
        <v>10.425629511249006</v>
      </c>
      <c r="K385" s="47">
        <v>0</v>
      </c>
      <c r="L385" s="42">
        <v>14.326370000000001</v>
      </c>
      <c r="M385" s="40">
        <v>2.0336932453331809</v>
      </c>
      <c r="N385" s="38">
        <v>0</v>
      </c>
      <c r="O385" s="43">
        <v>254.86534319852674</v>
      </c>
      <c r="P385" s="102">
        <v>-1.5837365374004573E-2</v>
      </c>
    </row>
    <row r="386" spans="1:16" x14ac:dyDescent="0.25">
      <c r="A386" s="2" t="s">
        <v>764</v>
      </c>
      <c r="B386" s="2" t="s">
        <v>763</v>
      </c>
      <c r="C386" s="2">
        <v>3.420642893438</v>
      </c>
      <c r="D386" s="46">
        <v>8.5326769999999996</v>
      </c>
      <c r="E386" s="46">
        <v>1.5347980047180763</v>
      </c>
      <c r="F386" s="46">
        <v>0</v>
      </c>
      <c r="G386" s="45">
        <v>13.488117898156077</v>
      </c>
      <c r="H386" s="38">
        <v>1.1249749095740003</v>
      </c>
      <c r="I386" s="40">
        <v>9.4425076479415857</v>
      </c>
      <c r="J386" s="44">
        <v>0</v>
      </c>
      <c r="K386" s="47">
        <v>0</v>
      </c>
      <c r="L386" s="42">
        <v>0</v>
      </c>
      <c r="M386" s="40">
        <v>1.2410606726532469</v>
      </c>
      <c r="N386" s="38">
        <v>0</v>
      </c>
      <c r="O386" s="43">
        <v>11.808543230168834</v>
      </c>
      <c r="P386" s="102">
        <v>-0.124522537589685</v>
      </c>
    </row>
    <row r="387" spans="1:16" x14ac:dyDescent="0.25">
      <c r="A387" s="2" t="s">
        <v>766</v>
      </c>
      <c r="B387" s="2" t="s">
        <v>765</v>
      </c>
      <c r="C387" s="2">
        <v>26.722062959307003</v>
      </c>
      <c r="D387" s="46">
        <v>81.199554000000006</v>
      </c>
      <c r="E387" s="46">
        <v>3.4678994156668685</v>
      </c>
      <c r="F387" s="46">
        <v>0</v>
      </c>
      <c r="G387" s="45">
        <v>111.38951637497388</v>
      </c>
      <c r="H387" s="38">
        <v>6.8620886803410004</v>
      </c>
      <c r="I387" s="40">
        <v>91.819091741232199</v>
      </c>
      <c r="J387" s="44">
        <v>7.4348984563034923</v>
      </c>
      <c r="K387" s="47">
        <v>0</v>
      </c>
      <c r="L387" s="42">
        <v>0</v>
      </c>
      <c r="M387" s="40">
        <v>2.9060419643396451</v>
      </c>
      <c r="N387" s="38">
        <v>0</v>
      </c>
      <c r="O387" s="43">
        <v>109.02212084221634</v>
      </c>
      <c r="P387" s="102">
        <v>-2.1253306503173121E-2</v>
      </c>
    </row>
    <row r="388" spans="1:16" x14ac:dyDescent="0.25">
      <c r="A388" s="2" t="s">
        <v>768</v>
      </c>
      <c r="B388" s="2" t="s">
        <v>767</v>
      </c>
      <c r="C388" s="2">
        <v>137.38981634190199</v>
      </c>
      <c r="D388" s="46">
        <v>80.951370999999995</v>
      </c>
      <c r="E388" s="46">
        <v>3.439116716679171</v>
      </c>
      <c r="F388" s="46">
        <v>0</v>
      </c>
      <c r="G388" s="45">
        <v>221.78030405858115</v>
      </c>
      <c r="H388" s="38">
        <v>101.114660082173</v>
      </c>
      <c r="I388" s="40">
        <v>97.815004704437314</v>
      </c>
      <c r="J388" s="44">
        <v>7.9204075502062885</v>
      </c>
      <c r="K388" s="47">
        <v>0</v>
      </c>
      <c r="L388" s="42">
        <v>11.003681</v>
      </c>
      <c r="M388" s="40">
        <v>2.5039694065336868</v>
      </c>
      <c r="N388" s="38">
        <v>0</v>
      </c>
      <c r="O388" s="43">
        <v>220.35772274335028</v>
      </c>
      <c r="P388" s="102">
        <v>-6.4143717417535434E-3</v>
      </c>
    </row>
    <row r="389" spans="1:16" x14ac:dyDescent="0.25">
      <c r="A389" s="2" t="s">
        <v>770</v>
      </c>
      <c r="B389" s="2" t="s">
        <v>769</v>
      </c>
      <c r="C389" s="2">
        <v>4.2870353494279998</v>
      </c>
      <c r="D389" s="46">
        <v>4.9610010000000004</v>
      </c>
      <c r="E389" s="46">
        <v>1.7740962419069355</v>
      </c>
      <c r="F389" s="46">
        <v>0</v>
      </c>
      <c r="G389" s="45">
        <v>11.022132591334936</v>
      </c>
      <c r="H389" s="38">
        <v>2.510924515763</v>
      </c>
      <c r="I389" s="40">
        <v>5.7062700383288547</v>
      </c>
      <c r="J389" s="44">
        <v>0</v>
      </c>
      <c r="K389" s="47">
        <v>0</v>
      </c>
      <c r="L389" s="42">
        <v>0</v>
      </c>
      <c r="M389" s="40">
        <v>1.4441769431406508</v>
      </c>
      <c r="N389" s="38">
        <v>0</v>
      </c>
      <c r="O389" s="43">
        <v>9.6613714972325049</v>
      </c>
      <c r="P389" s="102">
        <v>-0.12345715158355063</v>
      </c>
    </row>
    <row r="390" spans="1:16" x14ac:dyDescent="0.25">
      <c r="A390" s="2" t="s">
        <v>772</v>
      </c>
      <c r="B390" s="2" t="s">
        <v>771</v>
      </c>
      <c r="C390" s="2">
        <v>115.303689702247</v>
      </c>
      <c r="D390" s="46">
        <v>212.08354700000001</v>
      </c>
      <c r="E390" s="46">
        <v>2.7259691981053673</v>
      </c>
      <c r="F390" s="46">
        <v>0</v>
      </c>
      <c r="G390" s="45">
        <v>330.1132059003524</v>
      </c>
      <c r="H390" s="38">
        <v>62.187214334607994</v>
      </c>
      <c r="I390" s="40">
        <v>248.01070267706487</v>
      </c>
      <c r="J390" s="44">
        <v>20.082254741498591</v>
      </c>
      <c r="K390" s="47">
        <v>0</v>
      </c>
      <c r="L390" s="42">
        <v>12.716559</v>
      </c>
      <c r="M390" s="40">
        <v>2.1482320865996996</v>
      </c>
      <c r="N390" s="38">
        <v>0</v>
      </c>
      <c r="O390" s="43">
        <v>345.14496283977115</v>
      </c>
      <c r="P390" s="102">
        <v>4.5535157851140998E-2</v>
      </c>
    </row>
    <row r="391" spans="1:16" x14ac:dyDescent="0.25">
      <c r="A391" s="2" t="s">
        <v>774</v>
      </c>
      <c r="B391" s="2" t="s">
        <v>773</v>
      </c>
      <c r="C391" s="2">
        <v>4.5752504792320003</v>
      </c>
      <c r="D391" s="46">
        <v>7.8979100000000004</v>
      </c>
      <c r="E391" s="46">
        <v>1.0889054884848888</v>
      </c>
      <c r="F391" s="46">
        <v>0</v>
      </c>
      <c r="G391" s="45">
        <v>13.562065967716888</v>
      </c>
      <c r="H391" s="38">
        <v>2.1797456801419997</v>
      </c>
      <c r="I391" s="40">
        <v>9.0911710224200739</v>
      </c>
      <c r="J391" s="44">
        <v>0</v>
      </c>
      <c r="K391" s="47">
        <v>0</v>
      </c>
      <c r="L391" s="42">
        <v>0</v>
      </c>
      <c r="M391" s="40">
        <v>0.97296959473870992</v>
      </c>
      <c r="N391" s="38">
        <v>0</v>
      </c>
      <c r="O391" s="43">
        <v>12.243886297300785</v>
      </c>
      <c r="P391" s="102">
        <v>-9.7196081596557321E-2</v>
      </c>
    </row>
    <row r="392" spans="1:16" x14ac:dyDescent="0.25">
      <c r="A392" s="2" t="s">
        <v>776</v>
      </c>
      <c r="B392" s="2" t="s">
        <v>775</v>
      </c>
      <c r="C392" s="2">
        <v>4.2675118464070003</v>
      </c>
      <c r="D392" s="46">
        <v>5.2311629999999996</v>
      </c>
      <c r="E392" s="46">
        <v>2.9161888653389805</v>
      </c>
      <c r="F392" s="46">
        <v>1.0556134113034802E-2</v>
      </c>
      <c r="G392" s="45">
        <v>12.425419845859015</v>
      </c>
      <c r="H392" s="38">
        <v>2.443265199581</v>
      </c>
      <c r="I392" s="40">
        <v>6.2263017097180695</v>
      </c>
      <c r="J392" s="44">
        <v>0</v>
      </c>
      <c r="K392" s="47">
        <v>0.60168778068611528</v>
      </c>
      <c r="L392" s="42">
        <v>0</v>
      </c>
      <c r="M392" s="40">
        <v>2.4738221820090844</v>
      </c>
      <c r="N392" s="38">
        <v>4.4267659183694331E-2</v>
      </c>
      <c r="O392" s="43">
        <v>11.789344531177964</v>
      </c>
      <c r="P392" s="102">
        <v>-5.1191454499868186E-2</v>
      </c>
    </row>
    <row r="393" spans="1:16" x14ac:dyDescent="0.25">
      <c r="A393" s="2" t="s">
        <v>778</v>
      </c>
      <c r="B393" s="2" t="s">
        <v>777</v>
      </c>
      <c r="C393" s="2">
        <v>5.6068142549599997</v>
      </c>
      <c r="D393" s="46">
        <v>8.7212150000000008</v>
      </c>
      <c r="E393" s="46">
        <v>3.2704266902836858</v>
      </c>
      <c r="F393" s="46">
        <v>0</v>
      </c>
      <c r="G393" s="45">
        <v>17.598455945243686</v>
      </c>
      <c r="H393" s="38">
        <v>2.8550768024609998</v>
      </c>
      <c r="I393" s="40">
        <v>9.9314366921455299</v>
      </c>
      <c r="J393" s="44">
        <v>0</v>
      </c>
      <c r="K393" s="47">
        <v>0.73091247162796369</v>
      </c>
      <c r="L393" s="42">
        <v>0</v>
      </c>
      <c r="M393" s="40">
        <v>2.2257455403238442</v>
      </c>
      <c r="N393" s="38">
        <v>0</v>
      </c>
      <c r="O393" s="43">
        <v>15.743171506558337</v>
      </c>
      <c r="P393" s="102">
        <v>-0.10542313737397935</v>
      </c>
    </row>
    <row r="394" spans="1:16" x14ac:dyDescent="0.25">
      <c r="A394" s="2" t="s">
        <v>780</v>
      </c>
      <c r="B394" s="2" t="s">
        <v>779</v>
      </c>
      <c r="C394" s="2">
        <v>5.6235899540550003</v>
      </c>
      <c r="D394" s="46">
        <v>6.2315360000000002</v>
      </c>
      <c r="E394" s="46">
        <v>1.8238211875805748</v>
      </c>
      <c r="F394" s="46">
        <v>0</v>
      </c>
      <c r="G394" s="45">
        <v>13.678947141635575</v>
      </c>
      <c r="H394" s="38">
        <v>3.346780386501</v>
      </c>
      <c r="I394" s="40">
        <v>7.0176488894002844</v>
      </c>
      <c r="J394" s="44">
        <v>0</v>
      </c>
      <c r="K394" s="47">
        <v>0</v>
      </c>
      <c r="L394" s="42">
        <v>0</v>
      </c>
      <c r="M394" s="40">
        <v>1.3960391181504317</v>
      </c>
      <c r="N394" s="38">
        <v>0</v>
      </c>
      <c r="O394" s="43">
        <v>11.760468394051715</v>
      </c>
      <c r="P394" s="102">
        <v>-0.14025046867418992</v>
      </c>
    </row>
    <row r="395" spans="1:16" x14ac:dyDescent="0.25">
      <c r="A395" s="2" t="s">
        <v>782</v>
      </c>
      <c r="B395" s="2" t="s">
        <v>781</v>
      </c>
      <c r="C395" s="2">
        <v>4.6002615079659996</v>
      </c>
      <c r="D395" s="46">
        <v>6.5333199999999998</v>
      </c>
      <c r="E395" s="46">
        <v>1.6152998994276142</v>
      </c>
      <c r="F395" s="46">
        <v>0</v>
      </c>
      <c r="G395" s="45">
        <v>12.748881407393613</v>
      </c>
      <c r="H395" s="38">
        <v>2.4620265371440002</v>
      </c>
      <c r="I395" s="40">
        <v>7.8131338302074003</v>
      </c>
      <c r="J395" s="44">
        <v>0</v>
      </c>
      <c r="K395" s="47">
        <v>0</v>
      </c>
      <c r="L395" s="42">
        <v>0</v>
      </c>
      <c r="M395" s="40">
        <v>1.4283220917392099</v>
      </c>
      <c r="N395" s="38">
        <v>0</v>
      </c>
      <c r="O395" s="43">
        <v>11.70348245909061</v>
      </c>
      <c r="P395" s="102">
        <v>-8.1999268398302932E-2</v>
      </c>
    </row>
    <row r="396" spans="1:16" x14ac:dyDescent="0.25">
      <c r="A396" s="2" t="s">
        <v>784</v>
      </c>
      <c r="B396" s="2" t="s">
        <v>783</v>
      </c>
      <c r="C396" s="2">
        <v>47.090181412090999</v>
      </c>
      <c r="D396" s="46">
        <v>72.736339999999998</v>
      </c>
      <c r="E396" s="46">
        <v>3.6970553527923085</v>
      </c>
      <c r="F396" s="46">
        <v>0</v>
      </c>
      <c r="G396" s="45">
        <v>123.5235767648833</v>
      </c>
      <c r="H396" s="38">
        <v>26.855827886221</v>
      </c>
      <c r="I396" s="40">
        <v>81.742562868861057</v>
      </c>
      <c r="J396" s="44">
        <v>6.6189682664337601</v>
      </c>
      <c r="K396" s="47">
        <v>0</v>
      </c>
      <c r="L396" s="42">
        <v>3.4474659999999999</v>
      </c>
      <c r="M396" s="40">
        <v>2.8521321552260197</v>
      </c>
      <c r="N396" s="38">
        <v>0</v>
      </c>
      <c r="O396" s="43">
        <v>121.51695717674183</v>
      </c>
      <c r="P396" s="102">
        <v>-1.6244830668730607E-2</v>
      </c>
    </row>
    <row r="397" spans="1:16" x14ac:dyDescent="0.25">
      <c r="A397" s="13"/>
      <c r="B397" s="13"/>
      <c r="C397" s="13"/>
      <c r="D397" s="13"/>
      <c r="E397" s="13"/>
      <c r="F397" s="13"/>
      <c r="G397" s="48"/>
      <c r="H397" s="48"/>
      <c r="I397" s="50"/>
      <c r="J397" s="51"/>
      <c r="K397" s="12"/>
      <c r="L397" s="49"/>
      <c r="M397" s="50"/>
      <c r="N397" s="48"/>
      <c r="O397" s="61"/>
      <c r="P397" s="97"/>
    </row>
    <row r="398" spans="1:16" x14ac:dyDescent="0.25">
      <c r="A398" s="52" t="s">
        <v>805</v>
      </c>
      <c r="B398" s="13"/>
      <c r="C398" s="13"/>
      <c r="D398" s="13"/>
      <c r="E398" s="13"/>
      <c r="F398" s="13"/>
      <c r="G398" s="48"/>
      <c r="H398" s="48"/>
      <c r="I398" s="50"/>
      <c r="J398" s="51"/>
      <c r="K398" s="50"/>
      <c r="L398" s="49"/>
      <c r="M398" s="50"/>
      <c r="N398" s="48"/>
      <c r="O398" s="61"/>
      <c r="P398" s="97"/>
    </row>
    <row r="399" spans="1:16" x14ac:dyDescent="0.25">
      <c r="A399" s="52" t="s">
        <v>806</v>
      </c>
      <c r="B399" s="13"/>
      <c r="C399" s="13"/>
      <c r="D399" s="13"/>
      <c r="E399" s="13"/>
      <c r="F399" s="13"/>
      <c r="G399" s="48"/>
      <c r="H399" s="48"/>
      <c r="I399" s="50"/>
      <c r="J399" s="51"/>
      <c r="K399" s="50"/>
      <c r="L399" s="49"/>
      <c r="M399" s="50"/>
      <c r="N399" s="48"/>
      <c r="O399" s="61"/>
      <c r="P399" s="97"/>
    </row>
    <row r="400" spans="1:16" x14ac:dyDescent="0.25">
      <c r="A400" s="13"/>
      <c r="B400" s="13"/>
      <c r="C400" s="13"/>
      <c r="D400" s="13"/>
      <c r="E400" s="13"/>
      <c r="F400" s="13"/>
      <c r="G400" s="48"/>
      <c r="H400" s="48"/>
      <c r="I400" s="50"/>
      <c r="J400" s="51"/>
      <c r="K400" s="50"/>
      <c r="L400" s="49"/>
      <c r="M400" s="50"/>
      <c r="N400" s="48"/>
      <c r="O400" s="61"/>
      <c r="P400" s="97"/>
    </row>
  </sheetData>
  <pageMargins left="0.70866141732283472" right="0.70866141732283472" top="0.74803149606299213" bottom="0.74803149606299213" header="0.31496062992125984" footer="0.31496062992125984"/>
  <pageSetup paperSize="8"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0"/>
  <sheetViews>
    <sheetView topLeftCell="B1" zoomScaleNormal="100" workbookViewId="0">
      <selection activeCell="H6" sqref="H6"/>
    </sheetView>
  </sheetViews>
  <sheetFormatPr defaultRowHeight="15" x14ac:dyDescent="0.25"/>
  <cols>
    <col min="1" max="1" width="6.21875" style="2" hidden="1" customWidth="1"/>
    <col min="2" max="2" width="25.44140625" style="2" customWidth="1"/>
    <col min="3" max="6" width="12.5546875" style="2" customWidth="1"/>
    <col min="7" max="8" width="10.77734375" style="10" customWidth="1"/>
    <col min="9" max="9" width="10.77734375" style="12" customWidth="1"/>
    <col min="10" max="10" width="10.77734375" style="13" customWidth="1"/>
    <col min="11" max="11" width="15.109375" style="12" customWidth="1"/>
    <col min="12" max="12" width="10.77734375" style="11" customWidth="1"/>
    <col min="13" max="13" width="10.77734375" style="12" customWidth="1"/>
    <col min="14" max="14" width="10.77734375" style="10" customWidth="1"/>
    <col min="15" max="15" width="12.21875" style="61" customWidth="1"/>
    <col min="16" max="16" width="13.88671875" style="97" bestFit="1" customWidth="1"/>
    <col min="17" max="17" width="8.88671875" style="61" customWidth="1"/>
    <col min="18" max="16384" width="8.88671875" style="61"/>
  </cols>
  <sheetData>
    <row r="1" spans="1:18" x14ac:dyDescent="0.25">
      <c r="A1" s="8">
        <v>0</v>
      </c>
      <c r="B1" s="58" t="s">
        <v>816</v>
      </c>
      <c r="C1" s="58"/>
      <c r="D1" s="58"/>
      <c r="E1" s="58"/>
      <c r="F1" s="58"/>
    </row>
    <row r="2" spans="1:18" s="82" customFormat="1" x14ac:dyDescent="0.25">
      <c r="A2" s="77"/>
      <c r="B2" s="17" t="s">
        <v>786</v>
      </c>
      <c r="C2" s="18">
        <f>COLUMN()-2</f>
        <v>1</v>
      </c>
      <c r="D2" s="18">
        <f t="shared" ref="D2:P2" si="0">COLUMN()-2</f>
        <v>2</v>
      </c>
      <c r="E2" s="18">
        <f t="shared" si="0"/>
        <v>3</v>
      </c>
      <c r="F2" s="18">
        <f t="shared" si="0"/>
        <v>4</v>
      </c>
      <c r="G2" s="18">
        <f t="shared" si="0"/>
        <v>5</v>
      </c>
      <c r="H2" s="18">
        <f t="shared" si="0"/>
        <v>6</v>
      </c>
      <c r="I2" s="18">
        <f t="shared" si="0"/>
        <v>7</v>
      </c>
      <c r="J2" s="18">
        <f t="shared" si="0"/>
        <v>8</v>
      </c>
      <c r="K2" s="18">
        <f t="shared" si="0"/>
        <v>9</v>
      </c>
      <c r="L2" s="18">
        <f t="shared" si="0"/>
        <v>10</v>
      </c>
      <c r="M2" s="18">
        <f t="shared" si="0"/>
        <v>11</v>
      </c>
      <c r="N2" s="18">
        <f t="shared" si="0"/>
        <v>12</v>
      </c>
      <c r="O2" s="18">
        <f t="shared" si="0"/>
        <v>13</v>
      </c>
      <c r="P2" s="98">
        <f t="shared" si="0"/>
        <v>14</v>
      </c>
    </row>
    <row r="3" spans="1:18" s="82" customFormat="1" x14ac:dyDescent="0.25">
      <c r="A3" s="69"/>
      <c r="B3" s="71"/>
      <c r="C3" s="18">
        <f>COLUMN()</f>
        <v>3</v>
      </c>
      <c r="D3" s="18">
        <f>'[1]LA Data'!O3</f>
        <v>15</v>
      </c>
      <c r="E3" s="18">
        <f>'[1]LA Data'!BG3</f>
        <v>59</v>
      </c>
      <c r="F3" s="18">
        <f>'[1]LA Data'!AX3</f>
        <v>50</v>
      </c>
      <c r="G3" s="152">
        <f>'[1]LA Data'!BL3</f>
        <v>64</v>
      </c>
      <c r="H3" s="152">
        <v>11</v>
      </c>
      <c r="I3" s="152">
        <v>14</v>
      </c>
      <c r="J3" s="152">
        <f>'[1]LA Data'!BX3</f>
        <v>76</v>
      </c>
      <c r="K3" s="152">
        <f>'[1]LA Data'!AJ3</f>
        <v>36</v>
      </c>
      <c r="L3" s="152">
        <f>'[1]LA Data'!AT3</f>
        <v>46</v>
      </c>
      <c r="M3" s="152">
        <f>'[1]LA Data'!BH3</f>
        <v>60</v>
      </c>
      <c r="N3" s="152">
        <f>'[1]LA Data'!AY3</f>
        <v>51</v>
      </c>
      <c r="O3" s="152" t="s">
        <v>812</v>
      </c>
      <c r="P3" s="152" t="s">
        <v>813</v>
      </c>
    </row>
    <row r="4" spans="1:18" ht="15.75" thickBot="1" x14ac:dyDescent="0.3">
      <c r="A4" s="19"/>
      <c r="B4" s="19"/>
      <c r="C4" s="19"/>
      <c r="D4" s="19"/>
      <c r="E4" s="19"/>
      <c r="F4" s="19"/>
      <c r="G4" s="20"/>
      <c r="H4" s="20"/>
      <c r="I4" s="21"/>
      <c r="J4" s="22"/>
      <c r="K4" s="21"/>
      <c r="L4" s="21"/>
      <c r="M4" s="21"/>
      <c r="N4" s="21"/>
      <c r="O4" s="23"/>
      <c r="P4" s="96"/>
    </row>
    <row r="5" spans="1:18" ht="105.75" thickBot="1" x14ac:dyDescent="0.3">
      <c r="A5" s="24" t="s">
        <v>788</v>
      </c>
      <c r="B5" s="25" t="s">
        <v>789</v>
      </c>
      <c r="C5" s="26" t="s">
        <v>790</v>
      </c>
      <c r="D5" s="26" t="s">
        <v>791</v>
      </c>
      <c r="E5" s="26" t="s">
        <v>16</v>
      </c>
      <c r="F5" s="26" t="s">
        <v>792</v>
      </c>
      <c r="G5" s="112" t="s">
        <v>793</v>
      </c>
      <c r="H5" s="26" t="s">
        <v>825</v>
      </c>
      <c r="I5" s="26" t="s">
        <v>794</v>
      </c>
      <c r="J5" s="26" t="s">
        <v>795</v>
      </c>
      <c r="K5" s="26" t="s">
        <v>796</v>
      </c>
      <c r="L5" s="26" t="s">
        <v>797</v>
      </c>
      <c r="M5" s="26" t="s">
        <v>16</v>
      </c>
      <c r="N5" s="26" t="s">
        <v>792</v>
      </c>
      <c r="O5" s="111" t="s">
        <v>799</v>
      </c>
      <c r="P5" s="26" t="s">
        <v>817</v>
      </c>
    </row>
    <row r="6" spans="1:18" s="120" customFormat="1" ht="15.75" thickBot="1" x14ac:dyDescent="0.25">
      <c r="A6" s="113"/>
      <c r="B6" s="113"/>
      <c r="C6" s="114" t="s">
        <v>9</v>
      </c>
      <c r="D6" s="114" t="s">
        <v>9</v>
      </c>
      <c r="E6" s="114" t="s">
        <v>9</v>
      </c>
      <c r="F6" s="114" t="s">
        <v>9</v>
      </c>
      <c r="G6" s="115" t="s">
        <v>9</v>
      </c>
      <c r="H6" s="114" t="s">
        <v>9</v>
      </c>
      <c r="I6" s="114" t="s">
        <v>9</v>
      </c>
      <c r="J6" s="116" t="s">
        <v>9</v>
      </c>
      <c r="K6" s="116" t="s">
        <v>9</v>
      </c>
      <c r="L6" s="114" t="s">
        <v>9</v>
      </c>
      <c r="M6" s="114" t="s">
        <v>9</v>
      </c>
      <c r="N6" s="114" t="s">
        <v>9</v>
      </c>
      <c r="O6" s="117" t="s">
        <v>9</v>
      </c>
      <c r="P6" s="118" t="s">
        <v>801</v>
      </c>
    </row>
    <row r="7" spans="1:18" ht="15.75" thickBot="1" x14ac:dyDescent="0.3">
      <c r="A7" s="24"/>
      <c r="B7" s="25"/>
      <c r="C7" s="30" t="s">
        <v>3</v>
      </c>
      <c r="D7" s="31" t="s">
        <v>3</v>
      </c>
      <c r="E7" s="32" t="s">
        <v>3</v>
      </c>
      <c r="F7" s="32" t="s">
        <v>3</v>
      </c>
      <c r="G7" s="33" t="s">
        <v>3</v>
      </c>
      <c r="H7" s="30" t="s">
        <v>4</v>
      </c>
      <c r="I7" s="31" t="s">
        <v>4</v>
      </c>
      <c r="J7" s="31" t="s">
        <v>4</v>
      </c>
      <c r="K7" s="31" t="s">
        <v>4</v>
      </c>
      <c r="L7" s="30" t="s">
        <v>4</v>
      </c>
      <c r="M7" s="32" t="s">
        <v>4</v>
      </c>
      <c r="N7" s="32" t="s">
        <v>4</v>
      </c>
      <c r="O7" s="73" t="s">
        <v>4</v>
      </c>
      <c r="P7" s="101"/>
    </row>
    <row r="8" spans="1:18" x14ac:dyDescent="0.25">
      <c r="G8" s="35"/>
      <c r="H8" s="36"/>
      <c r="N8" s="36"/>
      <c r="O8" s="37"/>
    </row>
    <row r="9" spans="1:18" x14ac:dyDescent="0.25">
      <c r="A9" s="2" t="s">
        <v>18</v>
      </c>
      <c r="B9" s="2" t="s">
        <v>2</v>
      </c>
      <c r="C9" s="38">
        <v>21249.938229202984</v>
      </c>
      <c r="D9" s="38">
        <v>22035.883029519991</v>
      </c>
      <c r="E9" s="38">
        <v>1199.9999999999995</v>
      </c>
      <c r="F9" s="38">
        <v>15.500000000000007</v>
      </c>
      <c r="G9" s="39">
        <v>44501.321258722906</v>
      </c>
      <c r="H9" s="38">
        <v>18601.462198462294</v>
      </c>
      <c r="I9" s="40">
        <v>22748.547773827559</v>
      </c>
      <c r="J9" s="41">
        <v>392.75456709621244</v>
      </c>
      <c r="K9" s="40">
        <v>6.9933285222044717</v>
      </c>
      <c r="L9" s="42">
        <v>0</v>
      </c>
      <c r="M9" s="40">
        <v>1485.0000000000002</v>
      </c>
      <c r="N9" s="38">
        <v>20.000000000000007</v>
      </c>
      <c r="O9" s="43">
        <v>43254.757867908251</v>
      </c>
      <c r="P9" s="102">
        <v>-2.8011828762731648E-2</v>
      </c>
      <c r="R9" s="109"/>
    </row>
    <row r="10" spans="1:18" x14ac:dyDescent="0.25">
      <c r="C10" s="38"/>
      <c r="D10" s="38"/>
      <c r="E10" s="38"/>
      <c r="F10" s="38"/>
      <c r="G10" s="39"/>
      <c r="H10" s="38"/>
      <c r="I10" s="40"/>
      <c r="J10" s="41"/>
      <c r="K10" s="41"/>
      <c r="L10" s="42"/>
      <c r="M10" s="40"/>
      <c r="N10" s="38"/>
      <c r="O10" s="43"/>
      <c r="P10" s="102"/>
    </row>
    <row r="11" spans="1:18" x14ac:dyDescent="0.25">
      <c r="B11" s="2" t="s">
        <v>802</v>
      </c>
      <c r="C11" s="38">
        <v>18453.013999056999</v>
      </c>
      <c r="D11" s="38">
        <v>19272.412912510001</v>
      </c>
      <c r="E11" s="38">
        <v>812.1803587448178</v>
      </c>
      <c r="F11" s="38">
        <v>12.015739715711659</v>
      </c>
      <c r="G11" s="39">
        <v>38549.623010027521</v>
      </c>
      <c r="H11" s="38">
        <v>16019.653403075044</v>
      </c>
      <c r="I11" s="40">
        <v>19893.018823423226</v>
      </c>
      <c r="J11" s="41">
        <v>392.75456709621238</v>
      </c>
      <c r="K11" s="41">
        <v>0</v>
      </c>
      <c r="L11" s="42">
        <v>0</v>
      </c>
      <c r="M11" s="40">
        <v>999.63093157774756</v>
      </c>
      <c r="N11" s="38">
        <v>15.504180278337625</v>
      </c>
      <c r="O11" s="43">
        <v>37320.561905450566</v>
      </c>
      <c r="P11" s="102">
        <v>-3.1882571309640347E-2</v>
      </c>
    </row>
    <row r="12" spans="1:18" x14ac:dyDescent="0.25">
      <c r="B12" s="2" t="s">
        <v>803</v>
      </c>
      <c r="C12" s="41">
        <v>1633.4315655448659</v>
      </c>
      <c r="D12" s="41">
        <v>1962.7914510099997</v>
      </c>
      <c r="E12" s="41">
        <v>387.81964125518249</v>
      </c>
      <c r="F12" s="41">
        <v>3.4842602842883448</v>
      </c>
      <c r="G12" s="45">
        <v>3987.526918094336</v>
      </c>
      <c r="H12" s="38">
        <v>1425.2528290046425</v>
      </c>
      <c r="I12" s="40">
        <v>2022.0169486252262</v>
      </c>
      <c r="J12" s="41">
        <v>0</v>
      </c>
      <c r="K12" s="41">
        <v>6.9933285222044717</v>
      </c>
      <c r="L12" s="41">
        <v>0</v>
      </c>
      <c r="M12" s="40">
        <v>485.36906842225272</v>
      </c>
      <c r="N12" s="41">
        <v>4.4958197216623805</v>
      </c>
      <c r="O12" s="43">
        <v>3944.1279942959895</v>
      </c>
      <c r="P12" s="102">
        <v>-1.08836691738465E-2</v>
      </c>
    </row>
    <row r="13" spans="1:18" x14ac:dyDescent="0.25">
      <c r="G13" s="45"/>
      <c r="H13" s="41"/>
      <c r="I13" s="40"/>
      <c r="J13" s="41"/>
      <c r="K13" s="41"/>
      <c r="L13" s="41"/>
      <c r="M13" s="40"/>
      <c r="N13" s="41"/>
      <c r="O13" s="43"/>
      <c r="P13" s="102"/>
    </row>
    <row r="14" spans="1:18" x14ac:dyDescent="0.25">
      <c r="A14" s="2" t="s">
        <v>22</v>
      </c>
      <c r="B14" s="2" t="s">
        <v>21</v>
      </c>
      <c r="C14" s="133">
        <v>3.0157391273590002</v>
      </c>
      <c r="D14" s="46">
        <v>5.4728500000000002</v>
      </c>
      <c r="E14" s="46">
        <v>0.65742039132738617</v>
      </c>
      <c r="F14" s="46">
        <v>0</v>
      </c>
      <c r="G14" s="45">
        <v>9.1460095186863875</v>
      </c>
      <c r="H14" s="38">
        <v>2.3912040853029999</v>
      </c>
      <c r="I14" s="40">
        <v>5.610487391769083</v>
      </c>
      <c r="J14" s="44">
        <v>0</v>
      </c>
      <c r="K14" s="47">
        <v>0</v>
      </c>
      <c r="L14" s="42">
        <v>0</v>
      </c>
      <c r="M14" s="40">
        <v>0.7705597509896791</v>
      </c>
      <c r="N14" s="38">
        <v>0</v>
      </c>
      <c r="O14" s="43">
        <v>8.7722512280617622</v>
      </c>
      <c r="P14" s="102">
        <v>-4.0865722899259244E-2</v>
      </c>
    </row>
    <row r="15" spans="1:18" x14ac:dyDescent="0.25">
      <c r="A15" s="2" t="s">
        <v>24</v>
      </c>
      <c r="B15" s="2" t="s">
        <v>23</v>
      </c>
      <c r="C15" s="133">
        <v>5.8070828160710004</v>
      </c>
      <c r="D15" s="46">
        <v>4.5372669999999999</v>
      </c>
      <c r="E15" s="46">
        <v>1.0791780543099994</v>
      </c>
      <c r="F15" s="46">
        <v>6.22977574171244E-2</v>
      </c>
      <c r="G15" s="45">
        <v>11.485825627798123</v>
      </c>
      <c r="H15" s="38">
        <v>5.046013002174</v>
      </c>
      <c r="I15" s="40">
        <v>4.640423198297742</v>
      </c>
      <c r="J15" s="44">
        <v>0</v>
      </c>
      <c r="K15" s="47">
        <v>0</v>
      </c>
      <c r="L15" s="42">
        <v>0</v>
      </c>
      <c r="M15" s="40">
        <v>1.5335107297510415</v>
      </c>
      <c r="N15" s="38">
        <v>8.0384203118870193E-2</v>
      </c>
      <c r="O15" s="43">
        <v>11.300331133341654</v>
      </c>
      <c r="P15" s="102">
        <v>-1.6149861617917399E-2</v>
      </c>
    </row>
    <row r="16" spans="1:18" x14ac:dyDescent="0.25">
      <c r="A16" s="2" t="s">
        <v>26</v>
      </c>
      <c r="B16" s="2" t="s">
        <v>25</v>
      </c>
      <c r="C16" s="133">
        <v>5.3024620975609995</v>
      </c>
      <c r="D16" s="46">
        <v>5.6484930000000002</v>
      </c>
      <c r="E16" s="46">
        <v>1.4408981812722028</v>
      </c>
      <c r="F16" s="46">
        <v>0</v>
      </c>
      <c r="G16" s="45">
        <v>12.391853278833203</v>
      </c>
      <c r="H16" s="38">
        <v>4.4967622221429995</v>
      </c>
      <c r="I16" s="40">
        <v>5.7964863949561538</v>
      </c>
      <c r="J16" s="44">
        <v>0</v>
      </c>
      <c r="K16" s="47">
        <v>0</v>
      </c>
      <c r="L16" s="42">
        <v>0</v>
      </c>
      <c r="M16" s="40">
        <v>1.8199877968134661</v>
      </c>
      <c r="N16" s="38">
        <v>0</v>
      </c>
      <c r="O16" s="43">
        <v>12.113236413912619</v>
      </c>
      <c r="P16" s="102">
        <v>-2.2483873771851064E-2</v>
      </c>
    </row>
    <row r="17" spans="1:16" x14ac:dyDescent="0.25">
      <c r="A17" s="2" t="s">
        <v>28</v>
      </c>
      <c r="B17" s="2" t="s">
        <v>27</v>
      </c>
      <c r="C17" s="133">
        <v>6.1494876563580005</v>
      </c>
      <c r="D17" s="46">
        <v>9.1596840000000004</v>
      </c>
      <c r="E17" s="46">
        <v>3.0989800719282887</v>
      </c>
      <c r="F17" s="46">
        <v>0</v>
      </c>
      <c r="G17" s="45">
        <v>18.408151728286292</v>
      </c>
      <c r="H17" s="38">
        <v>5.0231386222859999</v>
      </c>
      <c r="I17" s="40">
        <v>9.4147550991165829</v>
      </c>
      <c r="J17" s="44">
        <v>0</v>
      </c>
      <c r="K17" s="47">
        <v>0</v>
      </c>
      <c r="L17" s="42">
        <v>0</v>
      </c>
      <c r="M17" s="40">
        <v>4.0225679321922252</v>
      </c>
      <c r="N17" s="38">
        <v>0</v>
      </c>
      <c r="O17" s="43">
        <v>18.460461653594809</v>
      </c>
      <c r="P17" s="102">
        <v>2.841671781102104E-3</v>
      </c>
    </row>
    <row r="18" spans="1:16" x14ac:dyDescent="0.25">
      <c r="A18" s="2" t="s">
        <v>30</v>
      </c>
      <c r="B18" s="2" t="s">
        <v>29</v>
      </c>
      <c r="C18" s="133">
        <v>6.2654854105260007</v>
      </c>
      <c r="D18" s="46">
        <v>5.293158</v>
      </c>
      <c r="E18" s="46">
        <v>2.5299427309860274</v>
      </c>
      <c r="F18" s="46">
        <v>0</v>
      </c>
      <c r="G18" s="45">
        <v>14.088586141512028</v>
      </c>
      <c r="H18" s="38">
        <v>5.4150757911910006</v>
      </c>
      <c r="I18" s="40">
        <v>5.4670204609059079</v>
      </c>
      <c r="J18" s="44">
        <v>0</v>
      </c>
      <c r="K18" s="47">
        <v>0</v>
      </c>
      <c r="L18" s="42">
        <v>0</v>
      </c>
      <c r="M18" s="40">
        <v>3.0969861841826183</v>
      </c>
      <c r="N18" s="38">
        <v>0</v>
      </c>
      <c r="O18" s="43">
        <v>13.979082436279526</v>
      </c>
      <c r="P18" s="102">
        <v>-7.7725120272962751E-3</v>
      </c>
    </row>
    <row r="19" spans="1:16" x14ac:dyDescent="0.25">
      <c r="A19" s="2" t="s">
        <v>32</v>
      </c>
      <c r="B19" s="2" t="s">
        <v>31</v>
      </c>
      <c r="C19" s="133">
        <v>4.7028353029470003</v>
      </c>
      <c r="D19" s="46">
        <v>6.1619900000000003</v>
      </c>
      <c r="E19" s="46">
        <v>3.1588752092399108</v>
      </c>
      <c r="F19" s="46">
        <v>1.5899072848631294E-2</v>
      </c>
      <c r="G19" s="45">
        <v>14.039599585035543</v>
      </c>
      <c r="H19" s="38">
        <v>3.903472296246</v>
      </c>
      <c r="I19" s="40">
        <v>6.3312697274876619</v>
      </c>
      <c r="J19" s="44">
        <v>0</v>
      </c>
      <c r="K19" s="47">
        <v>0</v>
      </c>
      <c r="L19" s="42">
        <v>0</v>
      </c>
      <c r="M19" s="40">
        <v>3.7891088762044536</v>
      </c>
      <c r="N19" s="38">
        <v>2.0514932707911347E-2</v>
      </c>
      <c r="O19" s="43">
        <v>14.044365832646028</v>
      </c>
      <c r="P19" s="102">
        <v>3.3948600753295533E-4</v>
      </c>
    </row>
    <row r="20" spans="1:16" x14ac:dyDescent="0.25">
      <c r="A20" s="2" t="s">
        <v>34</v>
      </c>
      <c r="B20" s="2" t="s">
        <v>33</v>
      </c>
      <c r="C20" s="133">
        <v>20.061896474221001</v>
      </c>
      <c r="D20" s="46">
        <v>22.829015999999999</v>
      </c>
      <c r="E20" s="46">
        <v>0</v>
      </c>
      <c r="F20" s="46">
        <v>0</v>
      </c>
      <c r="G20" s="45">
        <v>42.890912474220997</v>
      </c>
      <c r="H20" s="38">
        <v>18.629490634036998</v>
      </c>
      <c r="I20" s="40">
        <v>23.706251359088586</v>
      </c>
      <c r="J20" s="44">
        <v>0</v>
      </c>
      <c r="K20" s="47">
        <v>0</v>
      </c>
      <c r="L20" s="42">
        <v>0</v>
      </c>
      <c r="M20" s="40">
        <v>0</v>
      </c>
      <c r="N20" s="38">
        <v>0</v>
      </c>
      <c r="O20" s="43">
        <v>42.335741993125581</v>
      </c>
      <c r="P20" s="102">
        <v>-1.2943778741687858E-2</v>
      </c>
    </row>
    <row r="21" spans="1:16" x14ac:dyDescent="0.25">
      <c r="A21" s="2" t="s">
        <v>36</v>
      </c>
      <c r="B21" s="2" t="s">
        <v>35</v>
      </c>
      <c r="C21" s="133">
        <v>6.4274345248210007</v>
      </c>
      <c r="D21" s="46">
        <v>10.057700000000001</v>
      </c>
      <c r="E21" s="46">
        <v>6.2521240765548773</v>
      </c>
      <c r="F21" s="46">
        <v>0</v>
      </c>
      <c r="G21" s="45">
        <v>22.737258601375878</v>
      </c>
      <c r="H21" s="38">
        <v>5.2145658102129993</v>
      </c>
      <c r="I21" s="40">
        <v>10.610503164919256</v>
      </c>
      <c r="J21" s="44">
        <v>0</v>
      </c>
      <c r="K21" s="47">
        <v>0</v>
      </c>
      <c r="L21" s="42">
        <v>0</v>
      </c>
      <c r="M21" s="40">
        <v>8.2811024180407546</v>
      </c>
      <c r="N21" s="38">
        <v>0</v>
      </c>
      <c r="O21" s="43">
        <v>24.10617139317301</v>
      </c>
      <c r="P21" s="102">
        <v>6.0205709747009561E-2</v>
      </c>
    </row>
    <row r="22" spans="1:16" x14ac:dyDescent="0.25">
      <c r="A22" s="2" t="s">
        <v>38</v>
      </c>
      <c r="B22" s="2" t="s">
        <v>37</v>
      </c>
      <c r="C22" s="133">
        <v>3.5445298156979996</v>
      </c>
      <c r="D22" s="46">
        <v>4.5519150000000002</v>
      </c>
      <c r="E22" s="46">
        <v>1.608838251113982</v>
      </c>
      <c r="F22" s="46">
        <v>4.3392831168266872E-2</v>
      </c>
      <c r="G22" s="45">
        <v>9.7486758979802488</v>
      </c>
      <c r="H22" s="38">
        <v>2.9488461952980001</v>
      </c>
      <c r="I22" s="40">
        <v>4.7079008339010393</v>
      </c>
      <c r="J22" s="44">
        <v>0</v>
      </c>
      <c r="K22" s="47">
        <v>0.1011107115078034</v>
      </c>
      <c r="L22" s="42">
        <v>0</v>
      </c>
      <c r="M22" s="40">
        <v>1.7837849478011543</v>
      </c>
      <c r="N22" s="38">
        <v>5.5990749894537895E-2</v>
      </c>
      <c r="O22" s="43">
        <v>9.5976334384025339</v>
      </c>
      <c r="P22" s="102">
        <v>-1.5493638434426586E-2</v>
      </c>
    </row>
    <row r="23" spans="1:16" x14ac:dyDescent="0.25">
      <c r="A23" s="2" t="s">
        <v>40</v>
      </c>
      <c r="B23" s="2" t="s">
        <v>39</v>
      </c>
      <c r="C23" s="133">
        <v>98.835200187376998</v>
      </c>
      <c r="D23" s="46">
        <v>44.187685999999999</v>
      </c>
      <c r="E23" s="46">
        <v>3.9351146542573145</v>
      </c>
      <c r="F23" s="46">
        <v>0</v>
      </c>
      <c r="G23" s="45">
        <v>146.95800084163432</v>
      </c>
      <c r="H23" s="38">
        <v>89.494348353048991</v>
      </c>
      <c r="I23" s="40">
        <v>46.233056653464992</v>
      </c>
      <c r="J23" s="44">
        <v>0.91279480066070706</v>
      </c>
      <c r="K23" s="47">
        <v>0</v>
      </c>
      <c r="L23" s="42">
        <v>0</v>
      </c>
      <c r="M23" s="40">
        <v>6.063735680624716</v>
      </c>
      <c r="N23" s="38">
        <v>0</v>
      </c>
      <c r="O23" s="43">
        <v>142.70393548779941</v>
      </c>
      <c r="P23" s="102">
        <v>-2.8947490639990352E-2</v>
      </c>
    </row>
    <row r="24" spans="1:16" x14ac:dyDescent="0.25">
      <c r="A24" s="2" t="s">
        <v>42</v>
      </c>
      <c r="B24" s="2" t="s">
        <v>41</v>
      </c>
      <c r="C24" s="133">
        <v>107.33593451737801</v>
      </c>
      <c r="D24" s="46">
        <v>145.63965300000001</v>
      </c>
      <c r="E24" s="46">
        <v>10.266963122798595</v>
      </c>
      <c r="F24" s="46">
        <v>0</v>
      </c>
      <c r="G24" s="45">
        <v>263.2425506401766</v>
      </c>
      <c r="H24" s="38">
        <v>90.598334622642994</v>
      </c>
      <c r="I24" s="40">
        <v>151.51623475110708</v>
      </c>
      <c r="J24" s="44">
        <v>2.9914360266753435</v>
      </c>
      <c r="K24" s="47">
        <v>0</v>
      </c>
      <c r="L24" s="42">
        <v>0</v>
      </c>
      <c r="M24" s="40">
        <v>12.437248852300929</v>
      </c>
      <c r="N24" s="38">
        <v>0</v>
      </c>
      <c r="O24" s="43">
        <v>257.54325425272634</v>
      </c>
      <c r="P24" s="102">
        <v>-2.1650361514847071E-2</v>
      </c>
    </row>
    <row r="25" spans="1:16" x14ac:dyDescent="0.25">
      <c r="A25" s="2" t="s">
        <v>44</v>
      </c>
      <c r="B25" s="2" t="s">
        <v>43</v>
      </c>
      <c r="C25" s="133">
        <v>97.895542021352</v>
      </c>
      <c r="D25" s="46">
        <v>75.119118</v>
      </c>
      <c r="E25" s="46">
        <v>5.7784588111610651</v>
      </c>
      <c r="F25" s="46">
        <v>0</v>
      </c>
      <c r="G25" s="45">
        <v>178.79311883251307</v>
      </c>
      <c r="H25" s="38">
        <v>86.665482640539011</v>
      </c>
      <c r="I25" s="40">
        <v>77.350949994731835</v>
      </c>
      <c r="J25" s="44">
        <v>1.5271658439236284</v>
      </c>
      <c r="K25" s="47">
        <v>0</v>
      </c>
      <c r="L25" s="42">
        <v>0</v>
      </c>
      <c r="M25" s="40">
        <v>6.7118670123262358</v>
      </c>
      <c r="N25" s="38">
        <v>0</v>
      </c>
      <c r="O25" s="43">
        <v>172.25546549152074</v>
      </c>
      <c r="P25" s="102">
        <v>-3.6565463948959764E-2</v>
      </c>
    </row>
    <row r="26" spans="1:16" x14ac:dyDescent="0.25">
      <c r="A26" s="2" t="s">
        <v>46</v>
      </c>
      <c r="B26" s="2" t="s">
        <v>45</v>
      </c>
      <c r="C26" s="133">
        <v>6.3209619822090009</v>
      </c>
      <c r="D26" s="46">
        <v>3.9182549999999998</v>
      </c>
      <c r="E26" s="46">
        <v>0.47614338139764212</v>
      </c>
      <c r="F26" s="46">
        <v>0</v>
      </c>
      <c r="G26" s="45">
        <v>10.715360363606644</v>
      </c>
      <c r="H26" s="38">
        <v>5.5676271567560001</v>
      </c>
      <c r="I26" s="40">
        <v>4.0284163463478002</v>
      </c>
      <c r="J26" s="44">
        <v>0</v>
      </c>
      <c r="K26" s="47">
        <v>0</v>
      </c>
      <c r="L26" s="42">
        <v>0</v>
      </c>
      <c r="M26" s="40">
        <v>0.47375905507350591</v>
      </c>
      <c r="N26" s="38">
        <v>0</v>
      </c>
      <c r="O26" s="43">
        <v>10.069802558177306</v>
      </c>
      <c r="P26" s="102">
        <v>-6.0246019128007346E-2</v>
      </c>
    </row>
    <row r="27" spans="1:16" x14ac:dyDescent="0.25">
      <c r="A27" s="2" t="s">
        <v>48</v>
      </c>
      <c r="B27" s="2" t="s">
        <v>47</v>
      </c>
      <c r="C27" s="133">
        <v>9.5854061605630001</v>
      </c>
      <c r="D27" s="46">
        <v>14.506491</v>
      </c>
      <c r="E27" s="46">
        <v>2.849890040091243</v>
      </c>
      <c r="F27" s="46">
        <v>0</v>
      </c>
      <c r="G27" s="45">
        <v>26.941787200654243</v>
      </c>
      <c r="H27" s="38">
        <v>7.8128814476089996</v>
      </c>
      <c r="I27" s="40">
        <v>15.093999054242358</v>
      </c>
      <c r="J27" s="44">
        <v>0</v>
      </c>
      <c r="K27" s="47">
        <v>0</v>
      </c>
      <c r="L27" s="42">
        <v>0</v>
      </c>
      <c r="M27" s="40">
        <v>3.8011313041658599</v>
      </c>
      <c r="N27" s="38">
        <v>0</v>
      </c>
      <c r="O27" s="43">
        <v>26.708011806017218</v>
      </c>
      <c r="P27" s="102">
        <v>-8.6770559390116474E-3</v>
      </c>
    </row>
    <row r="28" spans="1:16" x14ac:dyDescent="0.25">
      <c r="A28" s="2" t="s">
        <v>50</v>
      </c>
      <c r="B28" s="2" t="s">
        <v>49</v>
      </c>
      <c r="C28" s="133">
        <v>5.0633095132620003</v>
      </c>
      <c r="D28" s="46">
        <v>6.4371910000000003</v>
      </c>
      <c r="E28" s="46">
        <v>4.7004182414824669</v>
      </c>
      <c r="F28" s="46">
        <v>0</v>
      </c>
      <c r="G28" s="45">
        <v>16.200918754744468</v>
      </c>
      <c r="H28" s="38">
        <v>4.2171776692130001</v>
      </c>
      <c r="I28" s="40">
        <v>6.5952661080633153</v>
      </c>
      <c r="J28" s="44">
        <v>0</v>
      </c>
      <c r="K28" s="47">
        <v>0.2270540975748527</v>
      </c>
      <c r="L28" s="42">
        <v>0</v>
      </c>
      <c r="M28" s="40">
        <v>5.2906273706721754</v>
      </c>
      <c r="N28" s="38">
        <v>0</v>
      </c>
      <c r="O28" s="43">
        <v>16.330125245523341</v>
      </c>
      <c r="P28" s="102">
        <v>7.9752570045470497E-3</v>
      </c>
    </row>
    <row r="29" spans="1:16" x14ac:dyDescent="0.25">
      <c r="A29" s="2" t="s">
        <v>52</v>
      </c>
      <c r="B29" s="2" t="s">
        <v>51</v>
      </c>
      <c r="C29" s="133">
        <v>6.4724412356999999</v>
      </c>
      <c r="D29" s="46">
        <v>5.1239400000000002</v>
      </c>
      <c r="E29" s="46">
        <v>1.6022981571424413</v>
      </c>
      <c r="F29" s="46">
        <v>1.0281113920840331E-2</v>
      </c>
      <c r="G29" s="45">
        <v>13.208960506763281</v>
      </c>
      <c r="H29" s="38">
        <v>5.6192551132410005</v>
      </c>
      <c r="I29" s="40">
        <v>5.2835490355200223</v>
      </c>
      <c r="J29" s="44">
        <v>0</v>
      </c>
      <c r="K29" s="47">
        <v>0</v>
      </c>
      <c r="L29" s="42">
        <v>0</v>
      </c>
      <c r="M29" s="40">
        <v>1.9992750694497063</v>
      </c>
      <c r="N29" s="38">
        <v>1.3265953446245588E-2</v>
      </c>
      <c r="O29" s="43">
        <v>12.915345171656975</v>
      </c>
      <c r="P29" s="102">
        <v>-2.2228496705396963E-2</v>
      </c>
    </row>
    <row r="30" spans="1:16" x14ac:dyDescent="0.25">
      <c r="A30" s="2" t="s">
        <v>54</v>
      </c>
      <c r="B30" s="2" t="s">
        <v>53</v>
      </c>
      <c r="C30" s="133">
        <v>43.871170858203001</v>
      </c>
      <c r="D30" s="46">
        <v>74.455349900000002</v>
      </c>
      <c r="E30" s="46">
        <v>3.7800380911991893</v>
      </c>
      <c r="F30" s="46">
        <v>0</v>
      </c>
      <c r="G30" s="45">
        <v>122.10655884940218</v>
      </c>
      <c r="H30" s="38">
        <v>36.102109530599002</v>
      </c>
      <c r="I30" s="40">
        <v>77.05136037888029</v>
      </c>
      <c r="J30" s="44">
        <v>1.521250945288837</v>
      </c>
      <c r="K30" s="47">
        <v>0</v>
      </c>
      <c r="L30" s="42">
        <v>0</v>
      </c>
      <c r="M30" s="40">
        <v>5.2517414960175373</v>
      </c>
      <c r="N30" s="38">
        <v>0</v>
      </c>
      <c r="O30" s="43">
        <v>119.92646235078567</v>
      </c>
      <c r="P30" s="102">
        <v>-1.7854049112179863E-2</v>
      </c>
    </row>
    <row r="31" spans="1:16" x14ac:dyDescent="0.25">
      <c r="A31" s="2" t="s">
        <v>56</v>
      </c>
      <c r="B31" s="2" t="s">
        <v>55</v>
      </c>
      <c r="C31" s="133">
        <v>59.289657558403</v>
      </c>
      <c r="D31" s="46">
        <v>69.598489900000004</v>
      </c>
      <c r="E31" s="46">
        <v>6.8608656710277875</v>
      </c>
      <c r="F31" s="46">
        <v>0</v>
      </c>
      <c r="G31" s="45">
        <v>135.74901312943081</v>
      </c>
      <c r="H31" s="38">
        <v>50.832050829193996</v>
      </c>
      <c r="I31" s="40">
        <v>72.439596894290901</v>
      </c>
      <c r="J31" s="44">
        <v>1.4301993463828266</v>
      </c>
      <c r="K31" s="47">
        <v>0</v>
      </c>
      <c r="L31" s="42">
        <v>0</v>
      </c>
      <c r="M31" s="40">
        <v>8.355338752092905</v>
      </c>
      <c r="N31" s="38">
        <v>0</v>
      </c>
      <c r="O31" s="43">
        <v>133.05718582196064</v>
      </c>
      <c r="P31" s="102">
        <v>-1.9829442921280187E-2</v>
      </c>
    </row>
    <row r="32" spans="1:16" x14ac:dyDescent="0.25">
      <c r="A32" s="2" t="s">
        <v>58</v>
      </c>
      <c r="B32" s="2" t="s">
        <v>57</v>
      </c>
      <c r="C32" s="133">
        <v>11.157024230746</v>
      </c>
      <c r="D32" s="46">
        <v>17.264329</v>
      </c>
      <c r="E32" s="46">
        <v>0</v>
      </c>
      <c r="F32" s="46">
        <v>0</v>
      </c>
      <c r="G32" s="45">
        <v>28.421353230746</v>
      </c>
      <c r="H32" s="38">
        <v>10.207850850998</v>
      </c>
      <c r="I32" s="40">
        <v>17.846552352522544</v>
      </c>
      <c r="J32" s="44">
        <v>0</v>
      </c>
      <c r="K32" s="47">
        <v>0</v>
      </c>
      <c r="L32" s="42">
        <v>0</v>
      </c>
      <c r="M32" s="40">
        <v>0</v>
      </c>
      <c r="N32" s="38">
        <v>0</v>
      </c>
      <c r="O32" s="43">
        <v>28.054403203520543</v>
      </c>
      <c r="P32" s="102">
        <v>-1.2911068105951161E-2</v>
      </c>
    </row>
    <row r="33" spans="1:16" x14ac:dyDescent="0.25">
      <c r="A33" s="2" t="s">
        <v>60</v>
      </c>
      <c r="B33" s="2" t="s">
        <v>804</v>
      </c>
      <c r="C33" s="133">
        <v>13.327663830759001</v>
      </c>
      <c r="D33" s="46">
        <v>19.572619899999999</v>
      </c>
      <c r="E33" s="46">
        <v>0</v>
      </c>
      <c r="F33" s="46">
        <v>0</v>
      </c>
      <c r="G33" s="45">
        <v>32.900283730759</v>
      </c>
      <c r="H33" s="38">
        <v>12.228909899346998</v>
      </c>
      <c r="I33" s="40">
        <v>20.230170860713447</v>
      </c>
      <c r="J33" s="44">
        <v>0</v>
      </c>
      <c r="K33" s="47">
        <v>0</v>
      </c>
      <c r="L33" s="42">
        <v>0</v>
      </c>
      <c r="M33" s="40">
        <v>0</v>
      </c>
      <c r="N33" s="38">
        <v>0</v>
      </c>
      <c r="O33" s="43">
        <v>32.459080760060445</v>
      </c>
      <c r="P33" s="102">
        <v>-1.3410308990316314E-2</v>
      </c>
    </row>
    <row r="34" spans="1:16" x14ac:dyDescent="0.25">
      <c r="A34" s="2" t="s">
        <v>62</v>
      </c>
      <c r="B34" s="2" t="s">
        <v>61</v>
      </c>
      <c r="C34" s="133">
        <v>65.624665757236997</v>
      </c>
      <c r="D34" s="46">
        <v>88.939420999999996</v>
      </c>
      <c r="E34" s="46">
        <v>3.2157386681373139</v>
      </c>
      <c r="F34" s="46">
        <v>0</v>
      </c>
      <c r="G34" s="45">
        <v>157.7798254253743</v>
      </c>
      <c r="H34" s="38">
        <v>55.461143086956</v>
      </c>
      <c r="I34" s="40">
        <v>92.525571917568428</v>
      </c>
      <c r="J34" s="44">
        <v>1.8267635126864314</v>
      </c>
      <c r="K34" s="47">
        <v>0</v>
      </c>
      <c r="L34" s="42">
        <v>0</v>
      </c>
      <c r="M34" s="40">
        <v>4.2415322798189665</v>
      </c>
      <c r="N34" s="38">
        <v>0</v>
      </c>
      <c r="O34" s="43">
        <v>154.05501079702984</v>
      </c>
      <c r="P34" s="102">
        <v>-2.3607673657277561E-2</v>
      </c>
    </row>
    <row r="35" spans="1:16" x14ac:dyDescent="0.25">
      <c r="A35" s="2" t="s">
        <v>64</v>
      </c>
      <c r="B35" s="2" t="s">
        <v>63</v>
      </c>
      <c r="C35" s="133">
        <v>611.91053299081602</v>
      </c>
      <c r="D35" s="46">
        <v>271.174645</v>
      </c>
      <c r="E35" s="46">
        <v>18.834765879677281</v>
      </c>
      <c r="F35" s="46">
        <v>0</v>
      </c>
      <c r="G35" s="45">
        <v>901.91994387049328</v>
      </c>
      <c r="H35" s="38">
        <v>554.41692417249499</v>
      </c>
      <c r="I35" s="40">
        <v>277.72137386326301</v>
      </c>
      <c r="J35" s="44">
        <v>5.4831465718314645</v>
      </c>
      <c r="K35" s="47">
        <v>0</v>
      </c>
      <c r="L35" s="42">
        <v>0</v>
      </c>
      <c r="M35" s="40">
        <v>20.980775198972964</v>
      </c>
      <c r="N35" s="38">
        <v>0</v>
      </c>
      <c r="O35" s="43">
        <v>858.6022198065624</v>
      </c>
      <c r="P35" s="102">
        <v>-4.8028347037141109E-2</v>
      </c>
    </row>
    <row r="36" spans="1:16" x14ac:dyDescent="0.25">
      <c r="A36" s="2" t="s">
        <v>66</v>
      </c>
      <c r="B36" s="2" t="s">
        <v>65</v>
      </c>
      <c r="C36" s="133">
        <v>3.583481502673</v>
      </c>
      <c r="D36" s="46">
        <v>4.4373490000000002</v>
      </c>
      <c r="E36" s="46">
        <v>1.4395649703128677</v>
      </c>
      <c r="F36" s="46">
        <v>0</v>
      </c>
      <c r="G36" s="45">
        <v>9.4603954729858675</v>
      </c>
      <c r="H36" s="38">
        <v>2.9933610904179999</v>
      </c>
      <c r="I36" s="40">
        <v>4.6160526070692107</v>
      </c>
      <c r="J36" s="44">
        <v>0</v>
      </c>
      <c r="K36" s="47">
        <v>9.9734834673380915E-2</v>
      </c>
      <c r="L36" s="42">
        <v>0</v>
      </c>
      <c r="M36" s="40">
        <v>2.0620423917311581</v>
      </c>
      <c r="N36" s="38">
        <v>0</v>
      </c>
      <c r="O36" s="43">
        <v>9.7711909238917496</v>
      </c>
      <c r="P36" s="102">
        <v>3.2852268363765307E-2</v>
      </c>
    </row>
    <row r="37" spans="1:16" x14ac:dyDescent="0.25">
      <c r="A37" s="2" t="s">
        <v>68</v>
      </c>
      <c r="B37" s="2" t="s">
        <v>67</v>
      </c>
      <c r="C37" s="133">
        <v>77.434073261045995</v>
      </c>
      <c r="D37" s="46">
        <v>41.873075799999995</v>
      </c>
      <c r="E37" s="46">
        <v>1.501358499232861</v>
      </c>
      <c r="F37" s="46">
        <v>0</v>
      </c>
      <c r="G37" s="45">
        <v>120.80850756027885</v>
      </c>
      <c r="H37" s="38">
        <v>69.639815802265005</v>
      </c>
      <c r="I37" s="40">
        <v>44.113581695027797</v>
      </c>
      <c r="J37" s="44">
        <v>0.87094929309038072</v>
      </c>
      <c r="K37" s="47">
        <v>0</v>
      </c>
      <c r="L37" s="42">
        <v>0</v>
      </c>
      <c r="M37" s="40">
        <v>1.749972397585444</v>
      </c>
      <c r="N37" s="38">
        <v>0</v>
      </c>
      <c r="O37" s="43">
        <v>116.37431918796864</v>
      </c>
      <c r="P37" s="102">
        <v>-3.6704272421358451E-2</v>
      </c>
    </row>
    <row r="38" spans="1:16" x14ac:dyDescent="0.25">
      <c r="A38" s="2" t="s">
        <v>70</v>
      </c>
      <c r="B38" s="2" t="s">
        <v>69</v>
      </c>
      <c r="C38" s="133">
        <v>84.298085572776984</v>
      </c>
      <c r="D38" s="46">
        <v>45.534999999999997</v>
      </c>
      <c r="E38" s="46">
        <v>1.5826316546518937</v>
      </c>
      <c r="F38" s="46">
        <v>0</v>
      </c>
      <c r="G38" s="45">
        <v>131.4157172274289</v>
      </c>
      <c r="H38" s="38">
        <v>75.845174242462008</v>
      </c>
      <c r="I38" s="40">
        <v>46.408591770376205</v>
      </c>
      <c r="J38" s="44">
        <v>0.91626044956319774</v>
      </c>
      <c r="K38" s="47">
        <v>0</v>
      </c>
      <c r="L38" s="42">
        <v>0</v>
      </c>
      <c r="M38" s="40">
        <v>1.7980748441428849</v>
      </c>
      <c r="N38" s="38">
        <v>0</v>
      </c>
      <c r="O38" s="43">
        <v>124.9681013065443</v>
      </c>
      <c r="P38" s="102">
        <v>-4.9062745742400923E-2</v>
      </c>
    </row>
    <row r="39" spans="1:16" x14ac:dyDescent="0.25">
      <c r="A39" s="2" t="s">
        <v>72</v>
      </c>
      <c r="B39" s="2" t="s">
        <v>71</v>
      </c>
      <c r="C39" s="133">
        <v>5.796291648565</v>
      </c>
      <c r="D39" s="46">
        <v>3.1892779999999998</v>
      </c>
      <c r="E39" s="46">
        <v>1.0581733010781853</v>
      </c>
      <c r="F39" s="46">
        <v>0</v>
      </c>
      <c r="G39" s="45">
        <v>10.043742949643185</v>
      </c>
      <c r="H39" s="38">
        <v>5.1351920200930001</v>
      </c>
      <c r="I39" s="40">
        <v>3.2956595545908161</v>
      </c>
      <c r="J39" s="44">
        <v>0</v>
      </c>
      <c r="K39" s="47">
        <v>0</v>
      </c>
      <c r="L39" s="42">
        <v>0</v>
      </c>
      <c r="M39" s="40">
        <v>1.3219238103091171</v>
      </c>
      <c r="N39" s="38">
        <v>0</v>
      </c>
      <c r="O39" s="43">
        <v>9.7527753849929333</v>
      </c>
      <c r="P39" s="102">
        <v>-2.8970032995576517E-2</v>
      </c>
    </row>
    <row r="40" spans="1:16" x14ac:dyDescent="0.25">
      <c r="A40" s="2" t="s">
        <v>74</v>
      </c>
      <c r="B40" s="2" t="s">
        <v>73</v>
      </c>
      <c r="C40" s="133">
        <v>117.90411942060101</v>
      </c>
      <c r="D40" s="46">
        <v>89.583875000000006</v>
      </c>
      <c r="E40" s="46">
        <v>4.2369500818018304</v>
      </c>
      <c r="F40" s="46">
        <v>0</v>
      </c>
      <c r="G40" s="45">
        <v>211.72494450240282</v>
      </c>
      <c r="H40" s="38">
        <v>104.38498457437299</v>
      </c>
      <c r="I40" s="40">
        <v>91.483404193368585</v>
      </c>
      <c r="J40" s="44">
        <v>1.8061876444890053</v>
      </c>
      <c r="K40" s="47">
        <v>0</v>
      </c>
      <c r="L40" s="42">
        <v>0</v>
      </c>
      <c r="M40" s="40">
        <v>4.6703737365759856</v>
      </c>
      <c r="N40" s="38">
        <v>0</v>
      </c>
      <c r="O40" s="43">
        <v>202.34495014880656</v>
      </c>
      <c r="P40" s="102">
        <v>-4.4302736154406254E-2</v>
      </c>
    </row>
    <row r="41" spans="1:16" x14ac:dyDescent="0.25">
      <c r="A41" s="2" t="s">
        <v>76</v>
      </c>
      <c r="B41" s="2" t="s">
        <v>75</v>
      </c>
      <c r="C41" s="133">
        <v>4.4520498873649998</v>
      </c>
      <c r="D41" s="46">
        <v>2.9927628099999999</v>
      </c>
      <c r="E41" s="46">
        <v>1.0434463931562223</v>
      </c>
      <c r="F41" s="46">
        <v>1.6312597205725681E-2</v>
      </c>
      <c r="G41" s="45">
        <v>8.5045716877269477</v>
      </c>
      <c r="H41" s="38">
        <v>3.9043090955870001</v>
      </c>
      <c r="I41" s="40">
        <v>3.0715223495737103</v>
      </c>
      <c r="J41" s="44">
        <v>0</v>
      </c>
      <c r="K41" s="47">
        <v>0</v>
      </c>
      <c r="L41" s="42">
        <v>0</v>
      </c>
      <c r="M41" s="40">
        <v>1.1900692051723347</v>
      </c>
      <c r="N41" s="38">
        <v>2.1048512523517009E-2</v>
      </c>
      <c r="O41" s="43">
        <v>8.1869491628565623</v>
      </c>
      <c r="P41" s="102">
        <v>-3.734726880234903E-2</v>
      </c>
    </row>
    <row r="42" spans="1:16" x14ac:dyDescent="0.25">
      <c r="A42" s="2" t="s">
        <v>78</v>
      </c>
      <c r="B42" s="2" t="s">
        <v>77</v>
      </c>
      <c r="C42" s="133">
        <v>56.224812561333003</v>
      </c>
      <c r="D42" s="46">
        <v>74.10250529999999</v>
      </c>
      <c r="E42" s="46">
        <v>4.2075729303500742</v>
      </c>
      <c r="F42" s="46">
        <v>0</v>
      </c>
      <c r="G42" s="45">
        <v>134.53489079168307</v>
      </c>
      <c r="H42" s="38">
        <v>47.662580838856002</v>
      </c>
      <c r="I42" s="40">
        <v>76.771276494677537</v>
      </c>
      <c r="J42" s="44">
        <v>1.5157211548801064</v>
      </c>
      <c r="K42" s="47">
        <v>0</v>
      </c>
      <c r="L42" s="42">
        <v>0</v>
      </c>
      <c r="M42" s="40">
        <v>5.1368358413632089</v>
      </c>
      <c r="N42" s="38">
        <v>0</v>
      </c>
      <c r="O42" s="43">
        <v>131.08641432977686</v>
      </c>
      <c r="P42" s="102">
        <v>-2.5632580824300151E-2</v>
      </c>
    </row>
    <row r="43" spans="1:16" x14ac:dyDescent="0.25">
      <c r="A43" s="2" t="s">
        <v>80</v>
      </c>
      <c r="B43" s="2" t="s">
        <v>79</v>
      </c>
      <c r="C43" s="133">
        <v>31.947547296964</v>
      </c>
      <c r="D43" s="46">
        <v>46.706195000000001</v>
      </c>
      <c r="E43" s="46">
        <v>3.290612535579533</v>
      </c>
      <c r="F43" s="46">
        <v>0</v>
      </c>
      <c r="G43" s="45">
        <v>81.944354832543524</v>
      </c>
      <c r="H43" s="38">
        <v>26.686940099767</v>
      </c>
      <c r="I43" s="40">
        <v>48.210972474502825</v>
      </c>
      <c r="J43" s="44">
        <v>0.95184545852917435</v>
      </c>
      <c r="K43" s="47">
        <v>0</v>
      </c>
      <c r="L43" s="42">
        <v>0</v>
      </c>
      <c r="M43" s="40">
        <v>3.9358967955327171</v>
      </c>
      <c r="N43" s="38">
        <v>0</v>
      </c>
      <c r="O43" s="43">
        <v>79.785654828331715</v>
      </c>
      <c r="P43" s="102">
        <v>-2.6343486486936123E-2</v>
      </c>
    </row>
    <row r="44" spans="1:16" x14ac:dyDescent="0.25">
      <c r="A44" s="2" t="s">
        <v>82</v>
      </c>
      <c r="B44" s="2" t="s">
        <v>81</v>
      </c>
      <c r="C44" s="133">
        <v>236.60404882153699</v>
      </c>
      <c r="D44" s="46">
        <v>150.09700000000001</v>
      </c>
      <c r="E44" s="46">
        <v>9.6478161150956758</v>
      </c>
      <c r="F44" s="46">
        <v>0</v>
      </c>
      <c r="G44" s="45">
        <v>396.34886493663271</v>
      </c>
      <c r="H44" s="38">
        <v>211.39329450024599</v>
      </c>
      <c r="I44" s="40">
        <v>155.98481495128419</v>
      </c>
      <c r="J44" s="44">
        <v>3.0796607097983064</v>
      </c>
      <c r="K44" s="47">
        <v>0</v>
      </c>
      <c r="L44" s="42">
        <v>0</v>
      </c>
      <c r="M44" s="40">
        <v>11.458050036558937</v>
      </c>
      <c r="N44" s="38">
        <v>0</v>
      </c>
      <c r="O44" s="43">
        <v>381.9158201978874</v>
      </c>
      <c r="P44" s="102">
        <v>-3.6415002074126866E-2</v>
      </c>
    </row>
    <row r="45" spans="1:16" x14ac:dyDescent="0.25">
      <c r="A45" s="2" t="s">
        <v>84</v>
      </c>
      <c r="B45" s="2" t="s">
        <v>83</v>
      </c>
      <c r="C45" s="133">
        <v>5.8047256744359998</v>
      </c>
      <c r="D45" s="46">
        <v>7.9373310000000004</v>
      </c>
      <c r="E45" s="46">
        <v>2.1119972772561666</v>
      </c>
      <c r="F45" s="46">
        <v>4.2337208431410074E-3</v>
      </c>
      <c r="G45" s="45">
        <v>15.858287672535308</v>
      </c>
      <c r="H45" s="38">
        <v>4.7936747430829998</v>
      </c>
      <c r="I45" s="40">
        <v>8.1348539824472699</v>
      </c>
      <c r="J45" s="44">
        <v>0</v>
      </c>
      <c r="K45" s="47">
        <v>0</v>
      </c>
      <c r="L45" s="42">
        <v>0</v>
      </c>
      <c r="M45" s="40">
        <v>2.7898354592884402</v>
      </c>
      <c r="N45" s="38">
        <v>5.4628656040529135E-3</v>
      </c>
      <c r="O45" s="43">
        <v>15.723827050422763</v>
      </c>
      <c r="P45" s="102">
        <v>-8.4788865537743577E-3</v>
      </c>
    </row>
    <row r="46" spans="1:16" x14ac:dyDescent="0.25">
      <c r="A46" s="2" t="s">
        <v>86</v>
      </c>
      <c r="B46" s="2" t="s">
        <v>85</v>
      </c>
      <c r="C46" s="133">
        <v>6.322572043449</v>
      </c>
      <c r="D46" s="46">
        <v>2.794028</v>
      </c>
      <c r="E46" s="46">
        <v>2.3746730276646053</v>
      </c>
      <c r="F46" s="46">
        <v>9.0404951247347709E-2</v>
      </c>
      <c r="G46" s="45">
        <v>11.581678022360954</v>
      </c>
      <c r="H46" s="38">
        <v>5.6518320528450001</v>
      </c>
      <c r="I46" s="40">
        <v>2.9080204898286652</v>
      </c>
      <c r="J46" s="44">
        <v>0</v>
      </c>
      <c r="K46" s="47">
        <v>0.16639230509857933</v>
      </c>
      <c r="L46" s="42">
        <v>0</v>
      </c>
      <c r="M46" s="40">
        <v>3.0139091442214165</v>
      </c>
      <c r="N46" s="38">
        <v>0.11665154999657769</v>
      </c>
      <c r="O46" s="43">
        <v>11.856805541990239</v>
      </c>
      <c r="P46" s="102">
        <v>2.3755410839266227E-2</v>
      </c>
    </row>
    <row r="47" spans="1:16" x14ac:dyDescent="0.25">
      <c r="A47" s="2" t="s">
        <v>88</v>
      </c>
      <c r="B47" s="2" t="s">
        <v>87</v>
      </c>
      <c r="C47" s="133">
        <v>152.673438905572</v>
      </c>
      <c r="D47" s="46">
        <v>87.679173000000006</v>
      </c>
      <c r="E47" s="46">
        <v>7.3489806823093078</v>
      </c>
      <c r="F47" s="46">
        <v>0</v>
      </c>
      <c r="G47" s="45">
        <v>247.70159258788129</v>
      </c>
      <c r="H47" s="38">
        <v>136.829992735562</v>
      </c>
      <c r="I47" s="40">
        <v>91.988831609437838</v>
      </c>
      <c r="J47" s="44">
        <v>1.8161664681034089</v>
      </c>
      <c r="K47" s="47">
        <v>0</v>
      </c>
      <c r="L47" s="42">
        <v>0</v>
      </c>
      <c r="M47" s="40">
        <v>11.340596910409088</v>
      </c>
      <c r="N47" s="38">
        <v>0</v>
      </c>
      <c r="O47" s="43">
        <v>241.97558772351232</v>
      </c>
      <c r="P47" s="102">
        <v>-2.3116544405492517E-2</v>
      </c>
    </row>
    <row r="48" spans="1:16" x14ac:dyDescent="0.25">
      <c r="A48" s="2" t="s">
        <v>90</v>
      </c>
      <c r="B48" s="2" t="s">
        <v>89</v>
      </c>
      <c r="C48" s="133">
        <v>2.821676827763</v>
      </c>
      <c r="D48" s="46">
        <v>5.2385029999999997</v>
      </c>
      <c r="E48" s="46">
        <v>1.4603875184636903</v>
      </c>
      <c r="F48" s="46">
        <v>0</v>
      </c>
      <c r="G48" s="45">
        <v>9.5205673462266898</v>
      </c>
      <c r="H48" s="38">
        <v>2.228661348728</v>
      </c>
      <c r="I48" s="40">
        <v>5.3330812566765022</v>
      </c>
      <c r="J48" s="44">
        <v>0</v>
      </c>
      <c r="K48" s="47">
        <v>0</v>
      </c>
      <c r="L48" s="42">
        <v>0</v>
      </c>
      <c r="M48" s="40">
        <v>1.625376468808861</v>
      </c>
      <c r="N48" s="38">
        <v>0</v>
      </c>
      <c r="O48" s="43">
        <v>9.1871190742133635</v>
      </c>
      <c r="P48" s="102">
        <v>-3.5023991731488846E-2</v>
      </c>
    </row>
    <row r="49" spans="1:16" x14ac:dyDescent="0.25">
      <c r="A49" s="2" t="s">
        <v>92</v>
      </c>
      <c r="B49" s="2" t="s">
        <v>91</v>
      </c>
      <c r="C49" s="133">
        <v>101.36470954606401</v>
      </c>
      <c r="D49" s="46">
        <v>111.98699999999999</v>
      </c>
      <c r="E49" s="46">
        <v>4.0108747715704958</v>
      </c>
      <c r="F49" s="46">
        <v>0</v>
      </c>
      <c r="G49" s="45">
        <v>217.36258431763446</v>
      </c>
      <c r="H49" s="38">
        <v>87.245236334595006</v>
      </c>
      <c r="I49" s="40">
        <v>116.14880071288964</v>
      </c>
      <c r="J49" s="44">
        <v>2.2931648709356187</v>
      </c>
      <c r="K49" s="47">
        <v>0</v>
      </c>
      <c r="L49" s="42">
        <v>0</v>
      </c>
      <c r="M49" s="40">
        <v>5.1429700788374069</v>
      </c>
      <c r="N49" s="38">
        <v>0</v>
      </c>
      <c r="O49" s="43">
        <v>210.83017199725765</v>
      </c>
      <c r="P49" s="102">
        <v>-3.0053067048701063E-2</v>
      </c>
    </row>
    <row r="50" spans="1:16" x14ac:dyDescent="0.25">
      <c r="A50" s="2" t="s">
        <v>94</v>
      </c>
      <c r="B50" s="2" t="s">
        <v>93</v>
      </c>
      <c r="C50" s="133">
        <v>176.32570489297302</v>
      </c>
      <c r="D50" s="46">
        <v>169.026228</v>
      </c>
      <c r="E50" s="46">
        <v>11.798324616278583</v>
      </c>
      <c r="F50" s="46">
        <v>0</v>
      </c>
      <c r="G50" s="45">
        <v>357.15025750925162</v>
      </c>
      <c r="H50" s="38">
        <v>153.714996343716</v>
      </c>
      <c r="I50" s="40">
        <v>175.71934538103582</v>
      </c>
      <c r="J50" s="44">
        <v>3.4692861871872545</v>
      </c>
      <c r="K50" s="47">
        <v>0</v>
      </c>
      <c r="L50" s="42">
        <v>0</v>
      </c>
      <c r="M50" s="40">
        <v>13.758148426449534</v>
      </c>
      <c r="N50" s="38">
        <v>0</v>
      </c>
      <c r="O50" s="43">
        <v>346.66177633838856</v>
      </c>
      <c r="P50" s="102">
        <v>-2.9367138761173538E-2</v>
      </c>
    </row>
    <row r="51" spans="1:16" x14ac:dyDescent="0.25">
      <c r="A51" s="2" t="s">
        <v>96</v>
      </c>
      <c r="B51" s="2" t="s">
        <v>95</v>
      </c>
      <c r="C51" s="133">
        <v>4.7291164561769996</v>
      </c>
      <c r="D51" s="46">
        <v>4.8946410299999998</v>
      </c>
      <c r="E51" s="46">
        <v>1.5032259994609503</v>
      </c>
      <c r="F51" s="46">
        <v>0</v>
      </c>
      <c r="G51" s="45">
        <v>11.12698348563795</v>
      </c>
      <c r="H51" s="38">
        <v>4.0210631298289998</v>
      </c>
      <c r="I51" s="40">
        <v>5.0141644143172508</v>
      </c>
      <c r="J51" s="44">
        <v>0</v>
      </c>
      <c r="K51" s="47">
        <v>0.15461269289585455</v>
      </c>
      <c r="L51" s="42">
        <v>0</v>
      </c>
      <c r="M51" s="40">
        <v>2.0058953582437886</v>
      </c>
      <c r="N51" s="38">
        <v>0</v>
      </c>
      <c r="O51" s="43">
        <v>11.195735595285894</v>
      </c>
      <c r="P51" s="102">
        <v>6.1788632774269076E-3</v>
      </c>
    </row>
    <row r="52" spans="1:16" x14ac:dyDescent="0.25">
      <c r="A52" s="2" t="s">
        <v>98</v>
      </c>
      <c r="B52" s="2" t="s">
        <v>97</v>
      </c>
      <c r="C52" s="133">
        <v>69.672784366076996</v>
      </c>
      <c r="D52" s="46">
        <v>128.90141800000001</v>
      </c>
      <c r="E52" s="46">
        <v>6.2880099466649684</v>
      </c>
      <c r="F52" s="46">
        <v>0</v>
      </c>
      <c r="G52" s="45">
        <v>204.862212312742</v>
      </c>
      <c r="H52" s="38">
        <v>56.502665700088997</v>
      </c>
      <c r="I52" s="40">
        <v>132.16574409537083</v>
      </c>
      <c r="J52" s="44">
        <v>2.6093927758217155</v>
      </c>
      <c r="K52" s="47">
        <v>0</v>
      </c>
      <c r="L52" s="42">
        <v>0</v>
      </c>
      <c r="M52" s="40">
        <v>7.4862780358440277</v>
      </c>
      <c r="N52" s="38">
        <v>0</v>
      </c>
      <c r="O52" s="43">
        <v>198.76408060712555</v>
      </c>
      <c r="P52" s="102">
        <v>-2.9766991368359648E-2</v>
      </c>
    </row>
    <row r="53" spans="1:16" x14ac:dyDescent="0.25">
      <c r="A53" s="2" t="s">
        <v>100</v>
      </c>
      <c r="B53" s="2" t="s">
        <v>99</v>
      </c>
      <c r="C53" s="133">
        <v>2.8887050565520003</v>
      </c>
      <c r="D53" s="46">
        <v>6.9899459999999998</v>
      </c>
      <c r="E53" s="46">
        <v>1.3035148874937972</v>
      </c>
      <c r="F53" s="46">
        <v>0</v>
      </c>
      <c r="G53" s="45">
        <v>11.182165944045797</v>
      </c>
      <c r="H53" s="38">
        <v>2.161898321007</v>
      </c>
      <c r="I53" s="40">
        <v>7.1975593155504818</v>
      </c>
      <c r="J53" s="44">
        <v>0</v>
      </c>
      <c r="K53" s="47">
        <v>0</v>
      </c>
      <c r="L53" s="42">
        <v>0</v>
      </c>
      <c r="M53" s="40">
        <v>1.7070295697835127</v>
      </c>
      <c r="N53" s="38">
        <v>0</v>
      </c>
      <c r="O53" s="43">
        <v>11.066487206340994</v>
      </c>
      <c r="P53" s="102">
        <v>-1.0344931231001699E-2</v>
      </c>
    </row>
    <row r="54" spans="1:16" x14ac:dyDescent="0.25">
      <c r="A54" s="2" t="s">
        <v>102</v>
      </c>
      <c r="B54" s="2" t="s">
        <v>101</v>
      </c>
      <c r="C54" s="133">
        <v>3.861661736776</v>
      </c>
      <c r="D54" s="46">
        <v>3.8110179999999998</v>
      </c>
      <c r="E54" s="46">
        <v>1.3767140574147199</v>
      </c>
      <c r="F54" s="46">
        <v>0</v>
      </c>
      <c r="G54" s="45">
        <v>9.0493937941907205</v>
      </c>
      <c r="H54" s="38">
        <v>3.2971559879179999</v>
      </c>
      <c r="I54" s="40">
        <v>3.9028503429802628</v>
      </c>
      <c r="J54" s="44">
        <v>0</v>
      </c>
      <c r="K54" s="47">
        <v>0.12002905767928665</v>
      </c>
      <c r="L54" s="42">
        <v>0</v>
      </c>
      <c r="M54" s="40">
        <v>1.596371922875448</v>
      </c>
      <c r="N54" s="38">
        <v>0</v>
      </c>
      <c r="O54" s="43">
        <v>8.916407311452998</v>
      </c>
      <c r="P54" s="102">
        <v>-1.4695623349167708E-2</v>
      </c>
    </row>
    <row r="55" spans="1:16" x14ac:dyDescent="0.25">
      <c r="A55" s="2" t="s">
        <v>104</v>
      </c>
      <c r="B55" s="2" t="s">
        <v>103</v>
      </c>
      <c r="C55" s="133">
        <v>4.8064734701329996</v>
      </c>
      <c r="D55" s="46">
        <v>5.269037</v>
      </c>
      <c r="E55" s="46">
        <v>0.74225385885858119</v>
      </c>
      <c r="F55" s="46">
        <v>0</v>
      </c>
      <c r="G55" s="45">
        <v>10.817764328991581</v>
      </c>
      <c r="H55" s="38">
        <v>4.0651831024669995</v>
      </c>
      <c r="I55" s="40">
        <v>5.3785333999181999</v>
      </c>
      <c r="J55" s="44">
        <v>0</v>
      </c>
      <c r="K55" s="47">
        <v>0</v>
      </c>
      <c r="L55" s="42">
        <v>0</v>
      </c>
      <c r="M55" s="40">
        <v>0.82884867100121551</v>
      </c>
      <c r="N55" s="38">
        <v>0</v>
      </c>
      <c r="O55" s="43">
        <v>10.272565173386417</v>
      </c>
      <c r="P55" s="102">
        <v>-5.0398505552947954E-2</v>
      </c>
    </row>
    <row r="56" spans="1:16" x14ac:dyDescent="0.25">
      <c r="A56" s="2" t="s">
        <v>106</v>
      </c>
      <c r="B56" s="2" t="s">
        <v>105</v>
      </c>
      <c r="C56" s="133">
        <v>84.655803265969013</v>
      </c>
      <c r="D56" s="46">
        <v>232.644339</v>
      </c>
      <c r="E56" s="46">
        <v>3.0255693313009737</v>
      </c>
      <c r="F56" s="46">
        <v>0</v>
      </c>
      <c r="G56" s="45">
        <v>320.32571159726996</v>
      </c>
      <c r="H56" s="38">
        <v>64.444791222421003</v>
      </c>
      <c r="I56" s="40">
        <v>241.13532300185992</v>
      </c>
      <c r="J56" s="44">
        <v>4.7608158539360161</v>
      </c>
      <c r="K56" s="47">
        <v>0</v>
      </c>
      <c r="L56" s="42">
        <v>0</v>
      </c>
      <c r="M56" s="40">
        <v>3.7153538736005278</v>
      </c>
      <c r="N56" s="38">
        <v>0</v>
      </c>
      <c r="O56" s="43">
        <v>314.05628395181748</v>
      </c>
      <c r="P56" s="102">
        <v>-1.9572040015741008E-2</v>
      </c>
    </row>
    <row r="57" spans="1:16" x14ac:dyDescent="0.25">
      <c r="A57" s="2" t="s">
        <v>108</v>
      </c>
      <c r="B57" s="2" t="s">
        <v>107</v>
      </c>
      <c r="C57" s="133">
        <v>10.023259132572999</v>
      </c>
      <c r="D57" s="46">
        <v>16.801994000000001</v>
      </c>
      <c r="E57" s="46">
        <v>0</v>
      </c>
      <c r="F57" s="46">
        <v>0</v>
      </c>
      <c r="G57" s="45">
        <v>26.825253132573003</v>
      </c>
      <c r="H57" s="38">
        <v>9.1273898904670006</v>
      </c>
      <c r="I57" s="40">
        <v>17.418253952402463</v>
      </c>
      <c r="J57" s="44">
        <v>0</v>
      </c>
      <c r="K57" s="47">
        <v>0</v>
      </c>
      <c r="L57" s="42">
        <v>0</v>
      </c>
      <c r="M57" s="40">
        <v>0</v>
      </c>
      <c r="N57" s="38">
        <v>0</v>
      </c>
      <c r="O57" s="43">
        <v>26.545643842869463</v>
      </c>
      <c r="P57" s="102">
        <v>-1.0423360716176052E-2</v>
      </c>
    </row>
    <row r="58" spans="1:16" x14ac:dyDescent="0.25">
      <c r="A58" s="2" t="s">
        <v>110</v>
      </c>
      <c r="B58" s="2" t="s">
        <v>109</v>
      </c>
      <c r="C58" s="133">
        <v>8.6318632987010009</v>
      </c>
      <c r="D58" s="46">
        <v>5.895905</v>
      </c>
      <c r="E58" s="46">
        <v>0.83941068630135229</v>
      </c>
      <c r="F58" s="46">
        <v>0</v>
      </c>
      <c r="G58" s="45">
        <v>15.367178985002354</v>
      </c>
      <c r="H58" s="38">
        <v>7.5630048289060001</v>
      </c>
      <c r="I58" s="40">
        <v>6.075075784865569</v>
      </c>
      <c r="J58" s="44">
        <v>0</v>
      </c>
      <c r="K58" s="47">
        <v>0</v>
      </c>
      <c r="L58" s="42">
        <v>0</v>
      </c>
      <c r="M58" s="40">
        <v>0.99585589739618463</v>
      </c>
      <c r="N58" s="38">
        <v>0</v>
      </c>
      <c r="O58" s="43">
        <v>14.633936511167754</v>
      </c>
      <c r="P58" s="102">
        <v>-4.7714839174464674E-2</v>
      </c>
    </row>
    <row r="59" spans="1:16" x14ac:dyDescent="0.25">
      <c r="A59" s="2" t="s">
        <v>112</v>
      </c>
      <c r="B59" s="2" t="s">
        <v>111</v>
      </c>
      <c r="C59" s="133">
        <v>63.726380693784002</v>
      </c>
      <c r="D59" s="46">
        <v>66.793087999999997</v>
      </c>
      <c r="E59" s="46">
        <v>2.0591609634544974</v>
      </c>
      <c r="F59" s="46">
        <v>0</v>
      </c>
      <c r="G59" s="45">
        <v>132.57862965723851</v>
      </c>
      <c r="H59" s="38">
        <v>55.202410391881003</v>
      </c>
      <c r="I59" s="40">
        <v>67.661293942767998</v>
      </c>
      <c r="J59" s="44">
        <v>1.3358597027199863</v>
      </c>
      <c r="K59" s="47">
        <v>0</v>
      </c>
      <c r="L59" s="42">
        <v>0</v>
      </c>
      <c r="M59" s="40">
        <v>2.6631205097266166</v>
      </c>
      <c r="N59" s="38">
        <v>0</v>
      </c>
      <c r="O59" s="43">
        <v>126.8626845470956</v>
      </c>
      <c r="P59" s="102">
        <v>-4.3113623401604025E-2</v>
      </c>
    </row>
    <row r="60" spans="1:16" x14ac:dyDescent="0.25">
      <c r="A60" s="2" t="s">
        <v>114</v>
      </c>
      <c r="B60" s="2" t="s">
        <v>113</v>
      </c>
      <c r="C60" s="133">
        <v>73.510776177617998</v>
      </c>
      <c r="D60" s="46">
        <v>72.990543000000002</v>
      </c>
      <c r="E60" s="46">
        <v>3.895854671160889</v>
      </c>
      <c r="F60" s="46">
        <v>0</v>
      </c>
      <c r="G60" s="45">
        <v>150.39717384877889</v>
      </c>
      <c r="H60" s="38">
        <v>63.950244278180001</v>
      </c>
      <c r="I60" s="40">
        <v>74.96137681965476</v>
      </c>
      <c r="J60" s="44">
        <v>1.4799876963406653</v>
      </c>
      <c r="K60" s="47">
        <v>0</v>
      </c>
      <c r="L60" s="42">
        <v>0</v>
      </c>
      <c r="M60" s="40">
        <v>4.2111388507110563</v>
      </c>
      <c r="N60" s="38">
        <v>0</v>
      </c>
      <c r="O60" s="43">
        <v>144.60274764488648</v>
      </c>
      <c r="P60" s="102">
        <v>-3.85274939389392E-2</v>
      </c>
    </row>
    <row r="61" spans="1:16" x14ac:dyDescent="0.25">
      <c r="A61" s="2" t="s">
        <v>116</v>
      </c>
      <c r="B61" s="2" t="s">
        <v>115</v>
      </c>
      <c r="C61" s="133">
        <v>6.8903019371279992</v>
      </c>
      <c r="D61" s="46">
        <v>7.0604909999999999</v>
      </c>
      <c r="E61" s="46">
        <v>4.9757643716608175</v>
      </c>
      <c r="F61" s="46">
        <v>0</v>
      </c>
      <c r="G61" s="45">
        <v>18.926557308788816</v>
      </c>
      <c r="H61" s="38">
        <v>5.863893552535</v>
      </c>
      <c r="I61" s="40">
        <v>7.3689814817575501</v>
      </c>
      <c r="J61" s="44">
        <v>0</v>
      </c>
      <c r="K61" s="47">
        <v>0</v>
      </c>
      <c r="L61" s="42">
        <v>0</v>
      </c>
      <c r="M61" s="40">
        <v>6.3326142100353442</v>
      </c>
      <c r="N61" s="38">
        <v>0</v>
      </c>
      <c r="O61" s="43">
        <v>19.565489244327896</v>
      </c>
      <c r="P61" s="102">
        <v>3.3758486824351473E-2</v>
      </c>
    </row>
    <row r="62" spans="1:16" x14ac:dyDescent="0.25">
      <c r="A62" s="2" t="s">
        <v>118</v>
      </c>
      <c r="B62" s="2" t="s">
        <v>117</v>
      </c>
      <c r="C62" s="133">
        <v>116.15936674375601</v>
      </c>
      <c r="D62" s="46">
        <v>244.39860300000001</v>
      </c>
      <c r="E62" s="46">
        <v>4.4144986896803573</v>
      </c>
      <c r="F62" s="46">
        <v>0</v>
      </c>
      <c r="G62" s="45">
        <v>364.97246843343635</v>
      </c>
      <c r="H62" s="38">
        <v>93.192968377694001</v>
      </c>
      <c r="I62" s="40">
        <v>252.21260201502818</v>
      </c>
      <c r="J62" s="44">
        <v>4.979518302369744</v>
      </c>
      <c r="K62" s="47">
        <v>0</v>
      </c>
      <c r="L62" s="42">
        <v>0</v>
      </c>
      <c r="M62" s="40">
        <v>5.2955371330161523</v>
      </c>
      <c r="N62" s="38">
        <v>0</v>
      </c>
      <c r="O62" s="43">
        <v>355.68062582810813</v>
      </c>
      <c r="P62" s="102">
        <v>-2.5459023375684731E-2</v>
      </c>
    </row>
    <row r="63" spans="1:16" x14ac:dyDescent="0.25">
      <c r="A63" s="2" t="s">
        <v>120</v>
      </c>
      <c r="B63" s="2" t="s">
        <v>119</v>
      </c>
      <c r="C63" s="133">
        <v>11.635485357874</v>
      </c>
      <c r="D63" s="46">
        <v>17.086207000000002</v>
      </c>
      <c r="E63" s="46">
        <v>0</v>
      </c>
      <c r="F63" s="46">
        <v>0</v>
      </c>
      <c r="G63" s="45">
        <v>28.721692357874002</v>
      </c>
      <c r="H63" s="38">
        <v>10.676281706095001</v>
      </c>
      <c r="I63" s="40">
        <v>17.640811634493993</v>
      </c>
      <c r="J63" s="44">
        <v>0</v>
      </c>
      <c r="K63" s="47">
        <v>0</v>
      </c>
      <c r="L63" s="42">
        <v>0</v>
      </c>
      <c r="M63" s="40">
        <v>0</v>
      </c>
      <c r="N63" s="38">
        <v>0</v>
      </c>
      <c r="O63" s="43">
        <v>28.317093340588993</v>
      </c>
      <c r="P63" s="102">
        <v>-1.4086879430490388E-2</v>
      </c>
    </row>
    <row r="64" spans="1:16" x14ac:dyDescent="0.25">
      <c r="A64" s="2" t="s">
        <v>122</v>
      </c>
      <c r="B64" s="2" t="s">
        <v>121</v>
      </c>
      <c r="C64" s="133">
        <v>154.807254182382</v>
      </c>
      <c r="D64" s="46">
        <v>88.755588000000003</v>
      </c>
      <c r="E64" s="46">
        <v>7.8279792404588733</v>
      </c>
      <c r="F64" s="46">
        <v>0</v>
      </c>
      <c r="G64" s="45">
        <v>251.39082142284087</v>
      </c>
      <c r="H64" s="38">
        <v>138.5405164988</v>
      </c>
      <c r="I64" s="40">
        <v>91.565529315259639</v>
      </c>
      <c r="J64" s="44">
        <v>1.8078090684157759</v>
      </c>
      <c r="K64" s="47">
        <v>0</v>
      </c>
      <c r="L64" s="42">
        <v>0</v>
      </c>
      <c r="M64" s="40">
        <v>9.4413815242841803</v>
      </c>
      <c r="N64" s="38">
        <v>0</v>
      </c>
      <c r="O64" s="43">
        <v>241.35523640675962</v>
      </c>
      <c r="P64" s="102">
        <v>-3.9920252295931449E-2</v>
      </c>
    </row>
    <row r="65" spans="1:16" x14ac:dyDescent="0.25">
      <c r="A65" s="2" t="s">
        <v>124</v>
      </c>
      <c r="B65" s="2" t="s">
        <v>123</v>
      </c>
      <c r="C65" s="133">
        <v>4.9553498909179998</v>
      </c>
      <c r="D65" s="46">
        <v>5.4061300000000001</v>
      </c>
      <c r="E65" s="46">
        <v>1.2204675817567583</v>
      </c>
      <c r="F65" s="46">
        <v>0</v>
      </c>
      <c r="G65" s="45">
        <v>11.581947472674758</v>
      </c>
      <c r="H65" s="38">
        <v>4.1930197578020003</v>
      </c>
      <c r="I65" s="40">
        <v>5.5490114537837627</v>
      </c>
      <c r="J65" s="44">
        <v>0</v>
      </c>
      <c r="K65" s="47">
        <v>0</v>
      </c>
      <c r="L65" s="42">
        <v>0</v>
      </c>
      <c r="M65" s="40">
        <v>1.4100119694251934</v>
      </c>
      <c r="N65" s="38">
        <v>0</v>
      </c>
      <c r="O65" s="43">
        <v>11.152043181010956</v>
      </c>
      <c r="P65" s="102">
        <v>-3.7118480521352103E-2</v>
      </c>
    </row>
    <row r="66" spans="1:16" x14ac:dyDescent="0.25">
      <c r="A66" s="2" t="s">
        <v>126</v>
      </c>
      <c r="B66" s="2" t="s">
        <v>125</v>
      </c>
      <c r="C66" s="133">
        <v>7.4929777654890009</v>
      </c>
      <c r="D66" s="46">
        <v>8.9397500000000001</v>
      </c>
      <c r="E66" s="46">
        <v>3.016516747873343</v>
      </c>
      <c r="F66" s="46">
        <v>0</v>
      </c>
      <c r="G66" s="45">
        <v>19.449244513362341</v>
      </c>
      <c r="H66" s="38">
        <v>6.2839647985380003</v>
      </c>
      <c r="I66" s="40">
        <v>9.1561160799127794</v>
      </c>
      <c r="J66" s="44">
        <v>0</v>
      </c>
      <c r="K66" s="47">
        <v>0</v>
      </c>
      <c r="L66" s="42">
        <v>0</v>
      </c>
      <c r="M66" s="40">
        <v>3.3145984099886285</v>
      </c>
      <c r="N66" s="38">
        <v>0</v>
      </c>
      <c r="O66" s="43">
        <v>18.754679288439409</v>
      </c>
      <c r="P66" s="102">
        <v>-3.5711681471521477E-2</v>
      </c>
    </row>
    <row r="67" spans="1:16" x14ac:dyDescent="0.25">
      <c r="A67" s="2" t="s">
        <v>128</v>
      </c>
      <c r="B67" s="2" t="s">
        <v>127</v>
      </c>
      <c r="C67" s="133">
        <v>5.4956739811490003</v>
      </c>
      <c r="D67" s="46">
        <v>6.1096529999999998</v>
      </c>
      <c r="E67" s="46">
        <v>1.7111772575409039</v>
      </c>
      <c r="F67" s="46">
        <v>3.5158009679806361E-2</v>
      </c>
      <c r="G67" s="45">
        <v>13.35166224836971</v>
      </c>
      <c r="H67" s="38">
        <v>4.6418296890660002</v>
      </c>
      <c r="I67" s="40">
        <v>6.266736129913248</v>
      </c>
      <c r="J67" s="44">
        <v>0</v>
      </c>
      <c r="K67" s="47">
        <v>0</v>
      </c>
      <c r="L67" s="42">
        <v>0</v>
      </c>
      <c r="M67" s="40">
        <v>2.1883270322803918</v>
      </c>
      <c r="N67" s="38">
        <v>4.5365173780395306E-2</v>
      </c>
      <c r="O67" s="43">
        <v>13.142258025040036</v>
      </c>
      <c r="P67" s="102">
        <v>-1.5683756781313358E-2</v>
      </c>
    </row>
    <row r="68" spans="1:16" x14ac:dyDescent="0.25">
      <c r="A68" s="2" t="s">
        <v>130</v>
      </c>
      <c r="B68" s="2" t="s">
        <v>129</v>
      </c>
      <c r="C68" s="133">
        <v>3.7711252676019997</v>
      </c>
      <c r="D68" s="46">
        <v>6.862114</v>
      </c>
      <c r="E68" s="46">
        <v>0.82716750872052081</v>
      </c>
      <c r="F68" s="46">
        <v>0</v>
      </c>
      <c r="G68" s="45">
        <v>11.46040677632252</v>
      </c>
      <c r="H68" s="38">
        <v>2.9888008514309998</v>
      </c>
      <c r="I68" s="40">
        <v>7.1036981565746267</v>
      </c>
      <c r="J68" s="44">
        <v>0</v>
      </c>
      <c r="K68" s="47">
        <v>0</v>
      </c>
      <c r="L68" s="42">
        <v>0</v>
      </c>
      <c r="M68" s="40">
        <v>1.1761331713283321</v>
      </c>
      <c r="N68" s="38">
        <v>0</v>
      </c>
      <c r="O68" s="43">
        <v>11.268632179333959</v>
      </c>
      <c r="P68" s="102">
        <v>-1.673366406022965E-2</v>
      </c>
    </row>
    <row r="69" spans="1:16" x14ac:dyDescent="0.25">
      <c r="A69" s="2" t="s">
        <v>132</v>
      </c>
      <c r="B69" s="2" t="s">
        <v>131</v>
      </c>
      <c r="C69" s="133">
        <v>61.735416174487</v>
      </c>
      <c r="D69" s="46">
        <v>122.187555</v>
      </c>
      <c r="E69" s="46">
        <v>9.1666035083096187</v>
      </c>
      <c r="F69" s="46">
        <v>0</v>
      </c>
      <c r="G69" s="45">
        <v>193.08957468279664</v>
      </c>
      <c r="H69" s="38">
        <v>49.596133142726003</v>
      </c>
      <c r="I69" s="40">
        <v>125.76035785830277</v>
      </c>
      <c r="J69" s="44">
        <v>2.4829290791372656</v>
      </c>
      <c r="K69" s="47">
        <v>0</v>
      </c>
      <c r="L69" s="42">
        <v>0</v>
      </c>
      <c r="M69" s="40">
        <v>11.728391051141145</v>
      </c>
      <c r="N69" s="38">
        <v>0</v>
      </c>
      <c r="O69" s="43">
        <v>189.56781113130717</v>
      </c>
      <c r="P69" s="102">
        <v>-1.8239014495085755E-2</v>
      </c>
    </row>
    <row r="70" spans="1:16" x14ac:dyDescent="0.25">
      <c r="A70" s="2" t="s">
        <v>134</v>
      </c>
      <c r="B70" s="2" t="s">
        <v>133</v>
      </c>
      <c r="C70" s="133">
        <v>7.0113258351760006</v>
      </c>
      <c r="D70" s="46">
        <v>6.4772809999999996</v>
      </c>
      <c r="E70" s="46">
        <v>3.7878066195952336</v>
      </c>
      <c r="F70" s="46">
        <v>0</v>
      </c>
      <c r="G70" s="45">
        <v>17.276413454771234</v>
      </c>
      <c r="H70" s="38">
        <v>6.0189220904919996</v>
      </c>
      <c r="I70" s="40">
        <v>6.6960015988054362</v>
      </c>
      <c r="J70" s="44">
        <v>0</v>
      </c>
      <c r="K70" s="47">
        <v>0.18088391445203558</v>
      </c>
      <c r="L70" s="42">
        <v>0</v>
      </c>
      <c r="M70" s="40">
        <v>4.5001534456568129</v>
      </c>
      <c r="N70" s="38">
        <v>0</v>
      </c>
      <c r="O70" s="43">
        <v>17.395961049406285</v>
      </c>
      <c r="P70" s="102">
        <v>6.9196997946373972E-3</v>
      </c>
    </row>
    <row r="71" spans="1:16" x14ac:dyDescent="0.25">
      <c r="A71" s="2" t="s">
        <v>136</v>
      </c>
      <c r="B71" s="2" t="s">
        <v>135</v>
      </c>
      <c r="C71" s="133">
        <v>5.5460685021699998</v>
      </c>
      <c r="D71" s="46">
        <v>10.849743999999999</v>
      </c>
      <c r="E71" s="46">
        <v>1.6405971186800379</v>
      </c>
      <c r="F71" s="46">
        <v>0</v>
      </c>
      <c r="G71" s="45">
        <v>18.036409620850037</v>
      </c>
      <c r="H71" s="38">
        <v>4.3397715196039996</v>
      </c>
      <c r="I71" s="40">
        <v>11.173162220769191</v>
      </c>
      <c r="J71" s="44">
        <v>0</v>
      </c>
      <c r="K71" s="47">
        <v>0</v>
      </c>
      <c r="L71" s="42">
        <v>0</v>
      </c>
      <c r="M71" s="40">
        <v>2.3525888186827708</v>
      </c>
      <c r="N71" s="38">
        <v>0</v>
      </c>
      <c r="O71" s="43">
        <v>17.865522559055961</v>
      </c>
      <c r="P71" s="102">
        <v>-9.4745609235072567E-3</v>
      </c>
    </row>
    <row r="72" spans="1:16" x14ac:dyDescent="0.25">
      <c r="A72" s="2" t="s">
        <v>138</v>
      </c>
      <c r="B72" s="2" t="s">
        <v>137</v>
      </c>
      <c r="C72" s="133">
        <v>4.772267364717</v>
      </c>
      <c r="D72" s="46">
        <v>7.4449620000000003</v>
      </c>
      <c r="E72" s="46">
        <v>1.6141554971261176</v>
      </c>
      <c r="F72" s="46">
        <v>0</v>
      </c>
      <c r="G72" s="45">
        <v>13.831384861843118</v>
      </c>
      <c r="H72" s="38">
        <v>3.873403284878</v>
      </c>
      <c r="I72" s="40">
        <v>7.6741836577193538</v>
      </c>
      <c r="J72" s="44">
        <v>0</v>
      </c>
      <c r="K72" s="47">
        <v>0</v>
      </c>
      <c r="L72" s="42">
        <v>0</v>
      </c>
      <c r="M72" s="40">
        <v>2.1584389047162369</v>
      </c>
      <c r="N72" s="38">
        <v>0</v>
      </c>
      <c r="O72" s="43">
        <v>13.70602584731359</v>
      </c>
      <c r="P72" s="102">
        <v>-9.063374042562973E-3</v>
      </c>
    </row>
    <row r="73" spans="1:16" x14ac:dyDescent="0.25">
      <c r="A73" s="2" t="s">
        <v>140</v>
      </c>
      <c r="B73" s="2" t="s">
        <v>139</v>
      </c>
      <c r="C73" s="133">
        <v>6.2439539704460003</v>
      </c>
      <c r="D73" s="46">
        <v>5.9592460000000003</v>
      </c>
      <c r="E73" s="46">
        <v>2.723655499210067</v>
      </c>
      <c r="F73" s="46">
        <v>0</v>
      </c>
      <c r="G73" s="45">
        <v>14.926855469656068</v>
      </c>
      <c r="H73" s="38">
        <v>5.3461220819649995</v>
      </c>
      <c r="I73" s="40">
        <v>6.1381101327842185</v>
      </c>
      <c r="J73" s="44">
        <v>0</v>
      </c>
      <c r="K73" s="47">
        <v>0.16654595398072894</v>
      </c>
      <c r="L73" s="42">
        <v>0</v>
      </c>
      <c r="M73" s="40">
        <v>3.8593844702331901</v>
      </c>
      <c r="N73" s="38">
        <v>0</v>
      </c>
      <c r="O73" s="43">
        <v>15.510162638963138</v>
      </c>
      <c r="P73" s="102">
        <v>3.907769928454391E-2</v>
      </c>
    </row>
    <row r="74" spans="1:16" x14ac:dyDescent="0.25">
      <c r="A74" s="2" t="s">
        <v>142</v>
      </c>
      <c r="B74" s="2" t="s">
        <v>141</v>
      </c>
      <c r="C74" s="133">
        <v>81.730067203554995</v>
      </c>
      <c r="D74" s="46">
        <v>168.784797</v>
      </c>
      <c r="E74" s="46">
        <v>6.6654324032555516</v>
      </c>
      <c r="F74" s="46">
        <v>0</v>
      </c>
      <c r="G74" s="45">
        <v>257.18029660681054</v>
      </c>
      <c r="H74" s="38">
        <v>65.268129957445012</v>
      </c>
      <c r="I74" s="40">
        <v>171.99986689844783</v>
      </c>
      <c r="J74" s="44">
        <v>3.395851271440208</v>
      </c>
      <c r="K74" s="47">
        <v>0</v>
      </c>
      <c r="L74" s="42">
        <v>0</v>
      </c>
      <c r="M74" s="40">
        <v>9.2984311933767358</v>
      </c>
      <c r="N74" s="38">
        <v>0</v>
      </c>
      <c r="O74" s="43">
        <v>249.9622793207098</v>
      </c>
      <c r="P74" s="102">
        <v>-2.8065980875416729E-2</v>
      </c>
    </row>
    <row r="75" spans="1:16" x14ac:dyDescent="0.25">
      <c r="A75" s="2" t="s">
        <v>144</v>
      </c>
      <c r="B75" s="2" t="s">
        <v>143</v>
      </c>
      <c r="C75" s="133">
        <v>17.436917397790999</v>
      </c>
      <c r="D75" s="46">
        <v>24.512646</v>
      </c>
      <c r="E75" s="46">
        <v>0</v>
      </c>
      <c r="F75" s="46">
        <v>0</v>
      </c>
      <c r="G75" s="45">
        <v>41.949563397791003</v>
      </c>
      <c r="H75" s="38">
        <v>16.035949310664002</v>
      </c>
      <c r="I75" s="40">
        <v>25.13113079452652</v>
      </c>
      <c r="J75" s="44">
        <v>0</v>
      </c>
      <c r="K75" s="47">
        <v>0</v>
      </c>
      <c r="L75" s="42">
        <v>0</v>
      </c>
      <c r="M75" s="40">
        <v>0</v>
      </c>
      <c r="N75" s="38">
        <v>0</v>
      </c>
      <c r="O75" s="43">
        <v>41.167080105190522</v>
      </c>
      <c r="P75" s="102">
        <v>-1.8652954386688229E-2</v>
      </c>
    </row>
    <row r="76" spans="1:16" x14ac:dyDescent="0.25">
      <c r="A76" s="2" t="s">
        <v>146</v>
      </c>
      <c r="B76" s="2" t="s">
        <v>145</v>
      </c>
      <c r="C76" s="133">
        <v>95.876268306915989</v>
      </c>
      <c r="D76" s="46">
        <v>143.93393499999999</v>
      </c>
      <c r="E76" s="46">
        <v>5.5803489145201981</v>
      </c>
      <c r="F76" s="46">
        <v>0</v>
      </c>
      <c r="G76" s="45">
        <v>245.39055222143617</v>
      </c>
      <c r="H76" s="38">
        <v>80.208869517118998</v>
      </c>
      <c r="I76" s="40">
        <v>147.86036782978644</v>
      </c>
      <c r="J76" s="44">
        <v>2.9192570153955817</v>
      </c>
      <c r="K76" s="47">
        <v>0</v>
      </c>
      <c r="L76" s="42">
        <v>0</v>
      </c>
      <c r="M76" s="40">
        <v>8.1870837917800792</v>
      </c>
      <c r="N76" s="38">
        <v>0</v>
      </c>
      <c r="O76" s="43">
        <v>239.17557815408108</v>
      </c>
      <c r="P76" s="102">
        <v>-2.5326867766884531E-2</v>
      </c>
    </row>
    <row r="77" spans="1:16" x14ac:dyDescent="0.25">
      <c r="A77" s="2" t="s">
        <v>148</v>
      </c>
      <c r="B77" s="2" t="s">
        <v>147</v>
      </c>
      <c r="C77" s="133">
        <v>5.6341410100780003</v>
      </c>
      <c r="D77" s="46">
        <v>4.0252720000000002</v>
      </c>
      <c r="E77" s="46">
        <v>0.61621812082300786</v>
      </c>
      <c r="F77" s="46">
        <v>0</v>
      </c>
      <c r="G77" s="45">
        <v>10.275631130901008</v>
      </c>
      <c r="H77" s="38">
        <v>4.9234643805499996</v>
      </c>
      <c r="I77" s="40">
        <v>4.1244574922945434</v>
      </c>
      <c r="J77" s="44">
        <v>0</v>
      </c>
      <c r="K77" s="47">
        <v>0</v>
      </c>
      <c r="L77" s="42">
        <v>0</v>
      </c>
      <c r="M77" s="40">
        <v>0.90950716955934596</v>
      </c>
      <c r="N77" s="38">
        <v>0</v>
      </c>
      <c r="O77" s="43">
        <v>9.9574290424038896</v>
      </c>
      <c r="P77" s="102">
        <v>-3.0966670995051297E-2</v>
      </c>
    </row>
    <row r="78" spans="1:16" x14ac:dyDescent="0.25">
      <c r="A78" s="2" t="s">
        <v>150</v>
      </c>
      <c r="B78" s="2" t="s">
        <v>149</v>
      </c>
      <c r="C78" s="133">
        <v>3.6842421631290003</v>
      </c>
      <c r="D78" s="46">
        <v>7.1114959999999998</v>
      </c>
      <c r="E78" s="46">
        <v>2.6584642344739819</v>
      </c>
      <c r="F78" s="46">
        <v>3.6179876499741845E-2</v>
      </c>
      <c r="G78" s="45">
        <v>13.490382274102721</v>
      </c>
      <c r="H78" s="38">
        <v>2.889962137725</v>
      </c>
      <c r="I78" s="40">
        <v>7.2975793360241656</v>
      </c>
      <c r="J78" s="44">
        <v>0</v>
      </c>
      <c r="K78" s="47">
        <v>0.16215208102597939</v>
      </c>
      <c r="L78" s="42">
        <v>0</v>
      </c>
      <c r="M78" s="40">
        <v>3.6708287969426054</v>
      </c>
      <c r="N78" s="38">
        <v>4.6683711612570122E-2</v>
      </c>
      <c r="O78" s="43">
        <v>14.067206063330321</v>
      </c>
      <c r="P78" s="102">
        <v>4.2758150029218928E-2</v>
      </c>
    </row>
    <row r="79" spans="1:16" x14ac:dyDescent="0.25">
      <c r="A79" s="2" t="s">
        <v>152</v>
      </c>
      <c r="B79" s="2" t="s">
        <v>151</v>
      </c>
      <c r="C79" s="133">
        <v>2.4814257185889996</v>
      </c>
      <c r="D79" s="46">
        <v>7.145435</v>
      </c>
      <c r="E79" s="46">
        <v>0.73888792866684039</v>
      </c>
      <c r="F79" s="46">
        <v>0</v>
      </c>
      <c r="G79" s="45">
        <v>10.365748647255842</v>
      </c>
      <c r="H79" s="38">
        <v>1.7731440744269999</v>
      </c>
      <c r="I79" s="40">
        <v>7.3672685274043967</v>
      </c>
      <c r="J79" s="44">
        <v>0</v>
      </c>
      <c r="K79" s="47">
        <v>0</v>
      </c>
      <c r="L79" s="42">
        <v>0</v>
      </c>
      <c r="M79" s="40">
        <v>1.050131868194764</v>
      </c>
      <c r="N79" s="38">
        <v>0</v>
      </c>
      <c r="O79" s="43">
        <v>10.190544470026161</v>
      </c>
      <c r="P79" s="102">
        <v>-1.6902221266580971E-2</v>
      </c>
    </row>
    <row r="80" spans="1:16" x14ac:dyDescent="0.25">
      <c r="A80" s="2" t="s">
        <v>154</v>
      </c>
      <c r="B80" s="2" t="s">
        <v>153</v>
      </c>
      <c r="C80" s="133">
        <v>4.8705023211510001</v>
      </c>
      <c r="D80" s="46">
        <v>6.1213930000000003</v>
      </c>
      <c r="E80" s="46">
        <v>3.3878133879801813</v>
      </c>
      <c r="F80" s="46">
        <v>0</v>
      </c>
      <c r="G80" s="45">
        <v>14.379708709131181</v>
      </c>
      <c r="H80" s="38">
        <v>4.0617903310120003</v>
      </c>
      <c r="I80" s="40">
        <v>6.3648339732156378</v>
      </c>
      <c r="J80" s="44">
        <v>0</v>
      </c>
      <c r="K80" s="47">
        <v>0</v>
      </c>
      <c r="L80" s="42">
        <v>0</v>
      </c>
      <c r="M80" s="40">
        <v>4.4616801369083188</v>
      </c>
      <c r="N80" s="38">
        <v>0</v>
      </c>
      <c r="O80" s="43">
        <v>14.888304441135956</v>
      </c>
      <c r="P80" s="102">
        <v>3.5368987111805264E-2</v>
      </c>
    </row>
    <row r="81" spans="1:16" x14ac:dyDescent="0.25">
      <c r="A81" s="2" t="s">
        <v>156</v>
      </c>
      <c r="B81" s="2" t="s">
        <v>155</v>
      </c>
      <c r="C81" s="133">
        <v>1.603951407439</v>
      </c>
      <c r="D81" s="46">
        <v>3.5615199999999998</v>
      </c>
      <c r="E81" s="46">
        <v>0.64621945637140854</v>
      </c>
      <c r="F81" s="46">
        <v>0</v>
      </c>
      <c r="G81" s="45">
        <v>5.8116908638104086</v>
      </c>
      <c r="H81" s="38">
        <v>1.2239097003569999</v>
      </c>
      <c r="I81" s="40">
        <v>3.6455999822407379</v>
      </c>
      <c r="J81" s="44">
        <v>0</v>
      </c>
      <c r="K81" s="47">
        <v>0</v>
      </c>
      <c r="L81" s="42">
        <v>0</v>
      </c>
      <c r="M81" s="40">
        <v>0.84126434081996015</v>
      </c>
      <c r="N81" s="38">
        <v>0</v>
      </c>
      <c r="O81" s="43">
        <v>5.7107740234176978</v>
      </c>
      <c r="P81" s="102">
        <v>-1.7364454296962571E-2</v>
      </c>
    </row>
    <row r="82" spans="1:16" x14ac:dyDescent="0.25">
      <c r="A82" s="2" t="s">
        <v>158</v>
      </c>
      <c r="B82" s="2" t="s">
        <v>157</v>
      </c>
      <c r="C82" s="133">
        <v>27.920939980505</v>
      </c>
      <c r="D82" s="46">
        <v>5.0129509099999998</v>
      </c>
      <c r="E82" s="46">
        <v>1.3650693303769561</v>
      </c>
      <c r="F82" s="46">
        <v>0</v>
      </c>
      <c r="G82" s="45">
        <v>34.298960220881952</v>
      </c>
      <c r="H82" s="38">
        <v>25.897371483594</v>
      </c>
      <c r="I82" s="40">
        <v>5.1897394958867444</v>
      </c>
      <c r="J82" s="44">
        <v>0.10246277385758515</v>
      </c>
      <c r="K82" s="47">
        <v>0</v>
      </c>
      <c r="L82" s="42">
        <v>0</v>
      </c>
      <c r="M82" s="40">
        <v>1.7646679826533807</v>
      </c>
      <c r="N82" s="38">
        <v>0</v>
      </c>
      <c r="O82" s="43">
        <v>32.954241735991708</v>
      </c>
      <c r="P82" s="102">
        <v>-3.9205809045824949E-2</v>
      </c>
    </row>
    <row r="83" spans="1:16" x14ac:dyDescent="0.25">
      <c r="A83" s="2" t="s">
        <v>160</v>
      </c>
      <c r="B83" s="2" t="s">
        <v>159</v>
      </c>
      <c r="C83" s="133">
        <v>17.200032279548999</v>
      </c>
      <c r="D83" s="46">
        <v>10.040533999999999</v>
      </c>
      <c r="E83" s="46">
        <v>0</v>
      </c>
      <c r="F83" s="46">
        <v>0</v>
      </c>
      <c r="G83" s="45">
        <v>27.240566279549</v>
      </c>
      <c r="H83" s="38">
        <v>16.290293036948</v>
      </c>
      <c r="I83" s="40">
        <v>10.376377055680848</v>
      </c>
      <c r="J83" s="44">
        <v>0</v>
      </c>
      <c r="K83" s="47">
        <v>0</v>
      </c>
      <c r="L83" s="42">
        <v>0</v>
      </c>
      <c r="M83" s="40">
        <v>0</v>
      </c>
      <c r="N83" s="38">
        <v>0</v>
      </c>
      <c r="O83" s="43">
        <v>26.666670092628848</v>
      </c>
      <c r="P83" s="102">
        <v>-2.1067703990831035E-2</v>
      </c>
    </row>
    <row r="84" spans="1:16" x14ac:dyDescent="0.25">
      <c r="A84" s="2" t="s">
        <v>162</v>
      </c>
      <c r="B84" s="2" t="s">
        <v>161</v>
      </c>
      <c r="C84" s="133">
        <v>7.2386638535990002</v>
      </c>
      <c r="D84" s="46">
        <v>10.4345</v>
      </c>
      <c r="E84" s="46">
        <v>4.6239809483990566</v>
      </c>
      <c r="F84" s="46">
        <v>0</v>
      </c>
      <c r="G84" s="45">
        <v>22.297144801998058</v>
      </c>
      <c r="H84" s="38">
        <v>5.9383876869780003</v>
      </c>
      <c r="I84" s="40">
        <v>10.97193598636316</v>
      </c>
      <c r="J84" s="44">
        <v>0</v>
      </c>
      <c r="K84" s="47">
        <v>0</v>
      </c>
      <c r="L84" s="42">
        <v>0</v>
      </c>
      <c r="M84" s="40">
        <v>5.7231463047799451</v>
      </c>
      <c r="N84" s="38">
        <v>0</v>
      </c>
      <c r="O84" s="43">
        <v>22.633469978121106</v>
      </c>
      <c r="P84" s="102">
        <v>1.5083777726236454E-2</v>
      </c>
    </row>
    <row r="85" spans="1:16" x14ac:dyDescent="0.25">
      <c r="A85" s="2" t="s">
        <v>164</v>
      </c>
      <c r="B85" s="2" t="s">
        <v>163</v>
      </c>
      <c r="C85" s="133">
        <v>4.0434530498200001</v>
      </c>
      <c r="D85" s="46">
        <v>3.7892709999999998</v>
      </c>
      <c r="E85" s="46">
        <v>0.6160365161765311</v>
      </c>
      <c r="F85" s="46">
        <v>9.2587965535105652E-3</v>
      </c>
      <c r="G85" s="45">
        <v>8.4580193625500399</v>
      </c>
      <c r="H85" s="38">
        <v>3.4671722839050001</v>
      </c>
      <c r="I85" s="40">
        <v>3.8684823052082269</v>
      </c>
      <c r="J85" s="44">
        <v>0</v>
      </c>
      <c r="K85" s="47">
        <v>0</v>
      </c>
      <c r="L85" s="42">
        <v>0</v>
      </c>
      <c r="M85" s="40">
        <v>0.6990577114811598</v>
      </c>
      <c r="N85" s="38">
        <v>1.1946834262594276E-2</v>
      </c>
      <c r="O85" s="43">
        <v>8.0466591348569807</v>
      </c>
      <c r="P85" s="102">
        <v>-4.8635526836750667E-2</v>
      </c>
    </row>
    <row r="86" spans="1:16" x14ac:dyDescent="0.25">
      <c r="A86" s="2" t="s">
        <v>166</v>
      </c>
      <c r="B86" s="2" t="s">
        <v>165</v>
      </c>
      <c r="C86" s="133">
        <v>3.4576878057069997</v>
      </c>
      <c r="D86" s="46">
        <v>3.069766</v>
      </c>
      <c r="E86" s="46">
        <v>2.6540729198843911</v>
      </c>
      <c r="F86" s="46">
        <v>0</v>
      </c>
      <c r="G86" s="45">
        <v>9.1815267255913913</v>
      </c>
      <c r="H86" s="38">
        <v>2.9774403139390002</v>
      </c>
      <c r="I86" s="40">
        <v>3.2258856766325588</v>
      </c>
      <c r="J86" s="44">
        <v>0</v>
      </c>
      <c r="K86" s="47">
        <v>0</v>
      </c>
      <c r="L86" s="42">
        <v>0</v>
      </c>
      <c r="M86" s="40">
        <v>3.1406446788678566</v>
      </c>
      <c r="N86" s="38">
        <v>0</v>
      </c>
      <c r="O86" s="43">
        <v>9.3439706694394147</v>
      </c>
      <c r="P86" s="102">
        <v>1.7692476284499433E-2</v>
      </c>
    </row>
    <row r="87" spans="1:16" x14ac:dyDescent="0.25">
      <c r="A87" s="2" t="s">
        <v>168</v>
      </c>
      <c r="B87" s="2" t="s">
        <v>167</v>
      </c>
      <c r="C87" s="133">
        <v>194.76652004198701</v>
      </c>
      <c r="D87" s="46">
        <v>232.704667</v>
      </c>
      <c r="E87" s="46">
        <v>16.487725542567691</v>
      </c>
      <c r="F87" s="46">
        <v>0.75453216854819272</v>
      </c>
      <c r="G87" s="45">
        <v>444.71344475310292</v>
      </c>
      <c r="H87" s="38">
        <v>167.92174600699499</v>
      </c>
      <c r="I87" s="40">
        <v>239.48039447280735</v>
      </c>
      <c r="J87" s="44">
        <v>4.7281420428984466</v>
      </c>
      <c r="K87" s="47">
        <v>0</v>
      </c>
      <c r="L87" s="42">
        <v>0</v>
      </c>
      <c r="M87" s="40">
        <v>19.818029414738955</v>
      </c>
      <c r="N87" s="38">
        <v>0.97358989490089376</v>
      </c>
      <c r="O87" s="43">
        <v>432.92190183234067</v>
      </c>
      <c r="P87" s="102">
        <v>-2.6514923395915567E-2</v>
      </c>
    </row>
    <row r="88" spans="1:16" x14ac:dyDescent="0.25">
      <c r="A88" s="2" t="s">
        <v>170</v>
      </c>
      <c r="B88" s="2" t="s">
        <v>169</v>
      </c>
      <c r="C88" s="133">
        <v>3.1538084863669997</v>
      </c>
      <c r="D88" s="46">
        <v>4.7084239999999999</v>
      </c>
      <c r="E88" s="46">
        <v>2.5704749614691598</v>
      </c>
      <c r="F88" s="46">
        <v>0.11528048568824381</v>
      </c>
      <c r="G88" s="45">
        <v>10.547987933524404</v>
      </c>
      <c r="H88" s="38">
        <v>2.5753566820870004</v>
      </c>
      <c r="I88" s="40">
        <v>4.8383646252343686</v>
      </c>
      <c r="J88" s="44">
        <v>0</v>
      </c>
      <c r="K88" s="47">
        <v>0.12684330268211691</v>
      </c>
      <c r="L88" s="42">
        <v>0</v>
      </c>
      <c r="M88" s="40">
        <v>3.254829399674811</v>
      </c>
      <c r="N88" s="38">
        <v>0.14874901379128233</v>
      </c>
      <c r="O88" s="43">
        <v>10.944143023469579</v>
      </c>
      <c r="P88" s="102">
        <v>3.755740833624633E-2</v>
      </c>
    </row>
    <row r="89" spans="1:16" x14ac:dyDescent="0.25">
      <c r="A89" s="2" t="s">
        <v>172</v>
      </c>
      <c r="B89" s="2" t="s">
        <v>171</v>
      </c>
      <c r="C89" s="133">
        <v>137.25496759816002</v>
      </c>
      <c r="D89" s="46">
        <v>102.166191</v>
      </c>
      <c r="E89" s="46">
        <v>7.324038639330694</v>
      </c>
      <c r="F89" s="46">
        <v>0</v>
      </c>
      <c r="G89" s="45">
        <v>246.74519723749069</v>
      </c>
      <c r="H89" s="38">
        <v>121.630301877942</v>
      </c>
      <c r="I89" s="40">
        <v>105.97116962812541</v>
      </c>
      <c r="J89" s="44">
        <v>2.0922244743953495</v>
      </c>
      <c r="K89" s="47">
        <v>0</v>
      </c>
      <c r="L89" s="42">
        <v>0</v>
      </c>
      <c r="M89" s="40">
        <v>9.5905714700543339</v>
      </c>
      <c r="N89" s="38">
        <v>0</v>
      </c>
      <c r="O89" s="43">
        <v>239.28426745051709</v>
      </c>
      <c r="P89" s="102">
        <v>-3.0237386058592646E-2</v>
      </c>
    </row>
    <row r="90" spans="1:16" x14ac:dyDescent="0.25">
      <c r="A90" s="2" t="s">
        <v>174</v>
      </c>
      <c r="B90" s="2" t="s">
        <v>173</v>
      </c>
      <c r="C90" s="133">
        <v>2.4785185661610001</v>
      </c>
      <c r="D90" s="46">
        <v>3.2522700000000002</v>
      </c>
      <c r="E90" s="46">
        <v>0.79841236228923762</v>
      </c>
      <c r="F90" s="46">
        <v>5.3563823296922587E-2</v>
      </c>
      <c r="G90" s="45">
        <v>6.5827647517471597</v>
      </c>
      <c r="H90" s="38">
        <v>2.0568845084309997</v>
      </c>
      <c r="I90" s="40">
        <v>3.3416934874820012</v>
      </c>
      <c r="J90" s="44">
        <v>0</v>
      </c>
      <c r="K90" s="47">
        <v>0</v>
      </c>
      <c r="L90" s="42">
        <v>0</v>
      </c>
      <c r="M90" s="40">
        <v>1.0897988503545453</v>
      </c>
      <c r="N90" s="38">
        <v>6.911461070570657E-2</v>
      </c>
      <c r="O90" s="43">
        <v>6.5574914569732528</v>
      </c>
      <c r="P90" s="102">
        <v>-3.839313073917619E-3</v>
      </c>
    </row>
    <row r="91" spans="1:16" x14ac:dyDescent="0.25">
      <c r="A91" s="2" t="s">
        <v>176</v>
      </c>
      <c r="B91" s="2" t="s">
        <v>175</v>
      </c>
      <c r="C91" s="133">
        <v>6.0032132781750001</v>
      </c>
      <c r="D91" s="46">
        <v>6.1415709999999999</v>
      </c>
      <c r="E91" s="46">
        <v>1.57901853583409</v>
      </c>
      <c r="F91" s="46">
        <v>0</v>
      </c>
      <c r="G91" s="45">
        <v>13.723802814009089</v>
      </c>
      <c r="H91" s="38">
        <v>5.1096792354589997</v>
      </c>
      <c r="I91" s="40">
        <v>6.3095874295131322</v>
      </c>
      <c r="J91" s="44">
        <v>0</v>
      </c>
      <c r="K91" s="47">
        <v>0</v>
      </c>
      <c r="L91" s="42">
        <v>0</v>
      </c>
      <c r="M91" s="40">
        <v>1.8767119322393959</v>
      </c>
      <c r="N91" s="38">
        <v>0</v>
      </c>
      <c r="O91" s="43">
        <v>13.295978597211526</v>
      </c>
      <c r="P91" s="102">
        <v>-3.1173882530638276E-2</v>
      </c>
    </row>
    <row r="92" spans="1:16" x14ac:dyDescent="0.25">
      <c r="A92" s="2" t="s">
        <v>178</v>
      </c>
      <c r="B92" s="2" t="s">
        <v>177</v>
      </c>
      <c r="C92" s="133">
        <v>132.015805773198</v>
      </c>
      <c r="D92" s="46">
        <v>133.41312099999999</v>
      </c>
      <c r="E92" s="46">
        <v>9.8679415640197092</v>
      </c>
      <c r="F92" s="46">
        <v>0</v>
      </c>
      <c r="G92" s="45">
        <v>275.29686833721769</v>
      </c>
      <c r="H92" s="38">
        <v>114.564567007398</v>
      </c>
      <c r="I92" s="40">
        <v>139.03215641396386</v>
      </c>
      <c r="J92" s="44">
        <v>2.7449586656261387</v>
      </c>
      <c r="K92" s="47">
        <v>0</v>
      </c>
      <c r="L92" s="42">
        <v>0</v>
      </c>
      <c r="M92" s="40">
        <v>11.912278130044289</v>
      </c>
      <c r="N92" s="38">
        <v>0</v>
      </c>
      <c r="O92" s="43">
        <v>268.25396021703227</v>
      </c>
      <c r="P92" s="102">
        <v>-2.5582957636693455E-2</v>
      </c>
    </row>
    <row r="93" spans="1:16" x14ac:dyDescent="0.25">
      <c r="A93" s="2" t="s">
        <v>180</v>
      </c>
      <c r="B93" s="2" t="s">
        <v>179</v>
      </c>
      <c r="C93" s="133">
        <v>161.65496926924197</v>
      </c>
      <c r="D93" s="46">
        <v>192.078315</v>
      </c>
      <c r="E93" s="46">
        <v>1.590072086483906</v>
      </c>
      <c r="F93" s="46">
        <v>1.1110767736111111</v>
      </c>
      <c r="G93" s="45">
        <v>356.43443312933698</v>
      </c>
      <c r="H93" s="38">
        <v>139.871328272695</v>
      </c>
      <c r="I93" s="40">
        <v>196.411738751294</v>
      </c>
      <c r="J93" s="44">
        <v>3.8778230750502347</v>
      </c>
      <c r="K93" s="47">
        <v>0</v>
      </c>
      <c r="L93" s="42">
        <v>0</v>
      </c>
      <c r="M93" s="40">
        <v>1.8924112130369131</v>
      </c>
      <c r="N93" s="38">
        <v>1.4336474498207885</v>
      </c>
      <c r="O93" s="43">
        <v>343.48694876189694</v>
      </c>
      <c r="P93" s="102">
        <v>-3.6325010055192598E-2</v>
      </c>
    </row>
    <row r="94" spans="1:16" x14ac:dyDescent="0.25">
      <c r="A94" s="2" t="s">
        <v>182</v>
      </c>
      <c r="B94" s="2" t="s">
        <v>181</v>
      </c>
      <c r="C94" s="133">
        <v>4.8086492223710007</v>
      </c>
      <c r="D94" s="46">
        <v>9.8254975899999994</v>
      </c>
      <c r="E94" s="46">
        <v>2.6196654186730086</v>
      </c>
      <c r="F94" s="46">
        <v>0</v>
      </c>
      <c r="G94" s="45">
        <v>17.253812231044009</v>
      </c>
      <c r="H94" s="38">
        <v>3.7319640849670002</v>
      </c>
      <c r="I94" s="40">
        <v>10.081877732944982</v>
      </c>
      <c r="J94" s="44">
        <v>0</v>
      </c>
      <c r="K94" s="47">
        <v>0</v>
      </c>
      <c r="L94" s="42">
        <v>0</v>
      </c>
      <c r="M94" s="40">
        <v>3.4980384251545282</v>
      </c>
      <c r="N94" s="38">
        <v>0</v>
      </c>
      <c r="O94" s="43">
        <v>17.311880243066511</v>
      </c>
      <c r="P94" s="102">
        <v>3.3655177907884839E-3</v>
      </c>
    </row>
    <row r="95" spans="1:16" x14ac:dyDescent="0.25">
      <c r="A95" s="2" t="s">
        <v>184</v>
      </c>
      <c r="B95" s="2" t="s">
        <v>183</v>
      </c>
      <c r="C95" s="133">
        <v>39.374648531017996</v>
      </c>
      <c r="D95" s="46">
        <v>39.290999999999997</v>
      </c>
      <c r="E95" s="46">
        <v>1.8803921419575493</v>
      </c>
      <c r="F95" s="46">
        <v>0</v>
      </c>
      <c r="G95" s="45">
        <v>80.546040672975536</v>
      </c>
      <c r="H95" s="38">
        <v>34.249558470338002</v>
      </c>
      <c r="I95" s="40">
        <v>40.744617833898012</v>
      </c>
      <c r="J95" s="44">
        <v>0.80443470550636942</v>
      </c>
      <c r="K95" s="47">
        <v>0</v>
      </c>
      <c r="L95" s="42">
        <v>0</v>
      </c>
      <c r="M95" s="40">
        <v>2.7004891341001658</v>
      </c>
      <c r="N95" s="38">
        <v>0</v>
      </c>
      <c r="O95" s="43">
        <v>78.499100143842554</v>
      </c>
      <c r="P95" s="102">
        <v>-2.5413297935323129E-2</v>
      </c>
    </row>
    <row r="96" spans="1:16" x14ac:dyDescent="0.25">
      <c r="A96" s="2" t="s">
        <v>186</v>
      </c>
      <c r="B96" s="2" t="s">
        <v>185</v>
      </c>
      <c r="C96" s="133">
        <v>4.4979445381400005</v>
      </c>
      <c r="D96" s="46">
        <v>5.4130010000000004</v>
      </c>
      <c r="E96" s="46">
        <v>2.6644002973878651</v>
      </c>
      <c r="F96" s="46">
        <v>0</v>
      </c>
      <c r="G96" s="45">
        <v>12.575345835527866</v>
      </c>
      <c r="H96" s="38">
        <v>3.7687617851989996</v>
      </c>
      <c r="I96" s="40">
        <v>5.6322399589761547</v>
      </c>
      <c r="J96" s="44">
        <v>0</v>
      </c>
      <c r="K96" s="47">
        <v>0</v>
      </c>
      <c r="L96" s="42">
        <v>0</v>
      </c>
      <c r="M96" s="40">
        <v>3.5659811600118014</v>
      </c>
      <c r="N96" s="38">
        <v>0</v>
      </c>
      <c r="O96" s="43">
        <v>12.966982904186956</v>
      </c>
      <c r="P96" s="102">
        <v>3.114324439115123E-2</v>
      </c>
    </row>
    <row r="97" spans="1:16" x14ac:dyDescent="0.25">
      <c r="A97" s="2" t="s">
        <v>188</v>
      </c>
      <c r="B97" s="2" t="s">
        <v>187</v>
      </c>
      <c r="C97" s="133">
        <v>3.3599139989099998</v>
      </c>
      <c r="D97" s="46">
        <v>3.995994</v>
      </c>
      <c r="E97" s="46">
        <v>1.2313628155126783</v>
      </c>
      <c r="F97" s="46">
        <v>3.553026574595846E-2</v>
      </c>
      <c r="G97" s="45">
        <v>8.622801080168637</v>
      </c>
      <c r="H97" s="38">
        <v>2.8187142491599997</v>
      </c>
      <c r="I97" s="40">
        <v>4.1348329964297665</v>
      </c>
      <c r="J97" s="44">
        <v>0</v>
      </c>
      <c r="K97" s="47">
        <v>9.1537032210564459E-2</v>
      </c>
      <c r="L97" s="42">
        <v>0</v>
      </c>
      <c r="M97" s="40">
        <v>1.7340337514535715</v>
      </c>
      <c r="N97" s="38">
        <v>4.5845504188333497E-2</v>
      </c>
      <c r="O97" s="43">
        <v>8.8249635334422347</v>
      </c>
      <c r="P97" s="102">
        <v>2.3445102281037893E-2</v>
      </c>
    </row>
    <row r="98" spans="1:16" x14ac:dyDescent="0.25">
      <c r="A98" s="2" t="s">
        <v>190</v>
      </c>
      <c r="B98" s="2" t="s">
        <v>189</v>
      </c>
      <c r="C98" s="133">
        <v>98.793539884749009</v>
      </c>
      <c r="D98" s="46">
        <v>75.194685000000007</v>
      </c>
      <c r="E98" s="46">
        <v>3.9430000159667506</v>
      </c>
      <c r="F98" s="46">
        <v>0</v>
      </c>
      <c r="G98" s="45">
        <v>177.93122490071576</v>
      </c>
      <c r="H98" s="38">
        <v>87.440667412016012</v>
      </c>
      <c r="I98" s="40">
        <v>77.165487405562956</v>
      </c>
      <c r="J98" s="44">
        <v>1.5235041935945302</v>
      </c>
      <c r="K98" s="47">
        <v>0</v>
      </c>
      <c r="L98" s="42">
        <v>0</v>
      </c>
      <c r="M98" s="40">
        <v>4.7799465466512308</v>
      </c>
      <c r="N98" s="38">
        <v>0</v>
      </c>
      <c r="O98" s="43">
        <v>170.9096055578247</v>
      </c>
      <c r="P98" s="102">
        <v>-3.9462547098234532E-2</v>
      </c>
    </row>
    <row r="99" spans="1:16" x14ac:dyDescent="0.25">
      <c r="A99" s="2" t="s">
        <v>192</v>
      </c>
      <c r="B99" s="2" t="s">
        <v>191</v>
      </c>
      <c r="C99" s="133">
        <v>200.49706668767001</v>
      </c>
      <c r="D99" s="46">
        <v>262.225596</v>
      </c>
      <c r="E99" s="46">
        <v>2.560358072372269</v>
      </c>
      <c r="F99" s="46">
        <v>0</v>
      </c>
      <c r="G99" s="45">
        <v>465.28302076004223</v>
      </c>
      <c r="H99" s="38">
        <v>171.023101622241</v>
      </c>
      <c r="I99" s="40">
        <v>269.0367382038516</v>
      </c>
      <c r="J99" s="44">
        <v>5.3116828865518571</v>
      </c>
      <c r="K99" s="47">
        <v>0</v>
      </c>
      <c r="L99" s="42">
        <v>0</v>
      </c>
      <c r="M99" s="40">
        <v>3.1127187862530432</v>
      </c>
      <c r="N99" s="38">
        <v>0</v>
      </c>
      <c r="O99" s="43">
        <v>448.48424149889746</v>
      </c>
      <c r="P99" s="102">
        <v>-3.6104432166262759E-2</v>
      </c>
    </row>
    <row r="100" spans="1:16" x14ac:dyDescent="0.25">
      <c r="A100" s="2" t="s">
        <v>194</v>
      </c>
      <c r="B100" s="2" t="s">
        <v>193</v>
      </c>
      <c r="C100" s="133">
        <v>2.872420310061</v>
      </c>
      <c r="D100" s="46">
        <v>5.3227149999999996</v>
      </c>
      <c r="E100" s="46">
        <v>0.87118740770416747</v>
      </c>
      <c r="F100" s="46">
        <v>7.6768797885843787E-2</v>
      </c>
      <c r="G100" s="45">
        <v>9.1430915156510117</v>
      </c>
      <c r="H100" s="38">
        <v>2.269475686552</v>
      </c>
      <c r="I100" s="40">
        <v>5.4296992070545036</v>
      </c>
      <c r="J100" s="44">
        <v>0</v>
      </c>
      <c r="K100" s="47">
        <v>0</v>
      </c>
      <c r="L100" s="42">
        <v>0</v>
      </c>
      <c r="M100" s="40">
        <v>1.0062099603824111</v>
      </c>
      <c r="N100" s="38">
        <v>9.9056513401088744E-2</v>
      </c>
      <c r="O100" s="43">
        <v>8.8044413673900035</v>
      </c>
      <c r="P100" s="102">
        <v>-3.7038910491195655E-2</v>
      </c>
    </row>
    <row r="101" spans="1:16" x14ac:dyDescent="0.25">
      <c r="A101" s="2" t="s">
        <v>196</v>
      </c>
      <c r="B101" s="2" t="s">
        <v>195</v>
      </c>
      <c r="C101" s="133">
        <v>16.763566868542</v>
      </c>
      <c r="D101" s="46">
        <v>20.751263000000002</v>
      </c>
      <c r="E101" s="46">
        <v>0</v>
      </c>
      <c r="F101" s="46">
        <v>0</v>
      </c>
      <c r="G101" s="45">
        <v>37.514829868542002</v>
      </c>
      <c r="H101" s="38">
        <v>15.510703306139</v>
      </c>
      <c r="I101" s="40">
        <v>21.292789923340472</v>
      </c>
      <c r="J101" s="44">
        <v>0</v>
      </c>
      <c r="K101" s="47">
        <v>0</v>
      </c>
      <c r="L101" s="42">
        <v>0</v>
      </c>
      <c r="M101" s="40">
        <v>0</v>
      </c>
      <c r="N101" s="38">
        <v>0</v>
      </c>
      <c r="O101" s="43">
        <v>36.803493229479471</v>
      </c>
      <c r="P101" s="102">
        <v>-1.8961478475450062E-2</v>
      </c>
    </row>
    <row r="102" spans="1:16" x14ac:dyDescent="0.25">
      <c r="A102" s="2" t="s">
        <v>198</v>
      </c>
      <c r="B102" s="2" t="s">
        <v>197</v>
      </c>
      <c r="C102" s="133">
        <v>183.53374777517899</v>
      </c>
      <c r="D102" s="46">
        <v>317.11131999999998</v>
      </c>
      <c r="E102" s="46">
        <v>4.5713598741257027</v>
      </c>
      <c r="F102" s="46">
        <v>1.4266337664904367</v>
      </c>
      <c r="G102" s="45">
        <v>506.6430614157951</v>
      </c>
      <c r="H102" s="38">
        <v>151.64424586041102</v>
      </c>
      <c r="I102" s="40">
        <v>326.93078282638487</v>
      </c>
      <c r="J102" s="44">
        <v>6.4547044980530144</v>
      </c>
      <c r="K102" s="47">
        <v>0</v>
      </c>
      <c r="L102" s="42">
        <v>0</v>
      </c>
      <c r="M102" s="40">
        <v>5.5980571022248595</v>
      </c>
      <c r="N102" s="38">
        <v>1.8408177632134664</v>
      </c>
      <c r="O102" s="43">
        <v>492.46860805028723</v>
      </c>
      <c r="P102" s="102">
        <v>-2.7977198238732199E-2</v>
      </c>
    </row>
    <row r="103" spans="1:16" x14ac:dyDescent="0.25">
      <c r="A103" s="2" t="s">
        <v>200</v>
      </c>
      <c r="B103" s="2" t="s">
        <v>199</v>
      </c>
      <c r="C103" s="133">
        <v>29.341119397489003</v>
      </c>
      <c r="D103" s="46">
        <v>44.562981000000001</v>
      </c>
      <c r="E103" s="46">
        <v>0</v>
      </c>
      <c r="F103" s="46">
        <v>8.1082807434084858E-2</v>
      </c>
      <c r="G103" s="45">
        <v>73.985183204923089</v>
      </c>
      <c r="H103" s="38">
        <v>26.872982001564999</v>
      </c>
      <c r="I103" s="40">
        <v>45.888950547961954</v>
      </c>
      <c r="J103" s="44">
        <v>0</v>
      </c>
      <c r="K103" s="47">
        <v>0</v>
      </c>
      <c r="L103" s="42">
        <v>0</v>
      </c>
      <c r="M103" s="40">
        <v>0</v>
      </c>
      <c r="N103" s="38">
        <v>0.10462297733430304</v>
      </c>
      <c r="O103" s="43">
        <v>72.866555526861262</v>
      </c>
      <c r="P103" s="102">
        <v>-1.5119617599154528E-2</v>
      </c>
    </row>
    <row r="104" spans="1:16" x14ac:dyDescent="0.25">
      <c r="A104" s="2" t="s">
        <v>202</v>
      </c>
      <c r="B104" s="2" t="s">
        <v>201</v>
      </c>
      <c r="C104" s="133">
        <v>132.128908541616</v>
      </c>
      <c r="D104" s="46">
        <v>86.716521</v>
      </c>
      <c r="E104" s="46">
        <v>3.7046800230920507</v>
      </c>
      <c r="F104" s="46">
        <v>0</v>
      </c>
      <c r="G104" s="45">
        <v>222.55010956470804</v>
      </c>
      <c r="H104" s="38">
        <v>117.900788644855</v>
      </c>
      <c r="I104" s="40">
        <v>90.750251622284154</v>
      </c>
      <c r="J104" s="44">
        <v>1.7917127664814145</v>
      </c>
      <c r="K104" s="47">
        <v>0</v>
      </c>
      <c r="L104" s="42">
        <v>0</v>
      </c>
      <c r="M104" s="40">
        <v>5.2187836714303462</v>
      </c>
      <c r="N104" s="38">
        <v>0</v>
      </c>
      <c r="O104" s="43">
        <v>215.66153670505091</v>
      </c>
      <c r="P104" s="102">
        <v>-3.0952907069471604E-2</v>
      </c>
    </row>
    <row r="105" spans="1:16" x14ac:dyDescent="0.25">
      <c r="A105" s="2" t="s">
        <v>204</v>
      </c>
      <c r="B105" s="2" t="s">
        <v>203</v>
      </c>
      <c r="C105" s="133">
        <v>73.290519892154009</v>
      </c>
      <c r="D105" s="46">
        <v>195.91224199999999</v>
      </c>
      <c r="E105" s="46">
        <v>1.7667603022662286</v>
      </c>
      <c r="F105" s="46">
        <v>0.29095262743919237</v>
      </c>
      <c r="G105" s="45">
        <v>271.26047482185942</v>
      </c>
      <c r="H105" s="38">
        <v>56.143158331256004</v>
      </c>
      <c r="I105" s="40">
        <v>200.17073379408279</v>
      </c>
      <c r="J105" s="44">
        <v>3.9520381795475186</v>
      </c>
      <c r="K105" s="47">
        <v>0</v>
      </c>
      <c r="L105" s="42">
        <v>0</v>
      </c>
      <c r="M105" s="40">
        <v>2.1029953454240364</v>
      </c>
      <c r="N105" s="38">
        <v>0.37542274508282886</v>
      </c>
      <c r="O105" s="43">
        <v>262.74434839539316</v>
      </c>
      <c r="P105" s="102">
        <v>-3.1394645430960474E-2</v>
      </c>
    </row>
    <row r="106" spans="1:16" x14ac:dyDescent="0.25">
      <c r="A106" s="2" t="s">
        <v>206</v>
      </c>
      <c r="B106" s="2" t="s">
        <v>205</v>
      </c>
      <c r="C106" s="133">
        <v>19.426250881858</v>
      </c>
      <c r="D106" s="46">
        <v>34.176215999999997</v>
      </c>
      <c r="E106" s="46">
        <v>0</v>
      </c>
      <c r="F106" s="46">
        <v>9.4019347169111839E-3</v>
      </c>
      <c r="G106" s="45">
        <v>53.611868816574912</v>
      </c>
      <c r="H106" s="38">
        <v>17.636116744329001</v>
      </c>
      <c r="I106" s="40">
        <v>35.153357707440477</v>
      </c>
      <c r="J106" s="44">
        <v>0</v>
      </c>
      <c r="K106" s="47">
        <v>0</v>
      </c>
      <c r="L106" s="42">
        <v>0</v>
      </c>
      <c r="M106" s="40">
        <v>0</v>
      </c>
      <c r="N106" s="38">
        <v>1.2131528666982175E-2</v>
      </c>
      <c r="O106" s="43">
        <v>52.801605980436463</v>
      </c>
      <c r="P106" s="102">
        <v>-1.5113497328560651E-2</v>
      </c>
    </row>
    <row r="107" spans="1:16" x14ac:dyDescent="0.25">
      <c r="A107" s="2" t="s">
        <v>208</v>
      </c>
      <c r="B107" s="2" t="s">
        <v>207</v>
      </c>
      <c r="C107" s="133">
        <v>6.0298584417640004</v>
      </c>
      <c r="D107" s="46">
        <v>5.9465199999999996</v>
      </c>
      <c r="E107" s="46">
        <v>1.5814846260184496</v>
      </c>
      <c r="F107" s="46">
        <v>0</v>
      </c>
      <c r="G107" s="45">
        <v>13.557863067782449</v>
      </c>
      <c r="H107" s="38">
        <v>5.148714602479</v>
      </c>
      <c r="I107" s="40">
        <v>6.0881116835063063</v>
      </c>
      <c r="J107" s="44">
        <v>0</v>
      </c>
      <c r="K107" s="47">
        <v>0</v>
      </c>
      <c r="L107" s="42">
        <v>0</v>
      </c>
      <c r="M107" s="40">
        <v>1.9069852937526015</v>
      </c>
      <c r="N107" s="38">
        <v>0</v>
      </c>
      <c r="O107" s="43">
        <v>13.143811579737907</v>
      </c>
      <c r="P107" s="102">
        <v>-3.0539583264301649E-2</v>
      </c>
    </row>
    <row r="108" spans="1:16" x14ac:dyDescent="0.25">
      <c r="A108" s="2" t="s">
        <v>210</v>
      </c>
      <c r="B108" s="2" t="s">
        <v>209</v>
      </c>
      <c r="C108" s="133">
        <v>122.173171075151</v>
      </c>
      <c r="D108" s="46">
        <v>96.671000000000006</v>
      </c>
      <c r="E108" s="46">
        <v>4.3027546108207737</v>
      </c>
      <c r="F108" s="46">
        <v>0</v>
      </c>
      <c r="G108" s="45">
        <v>223.14692568597181</v>
      </c>
      <c r="H108" s="38">
        <v>107.94992463684801</v>
      </c>
      <c r="I108" s="40">
        <v>99.939499090424093</v>
      </c>
      <c r="J108" s="44">
        <v>1.9731391725651324</v>
      </c>
      <c r="K108" s="47">
        <v>0</v>
      </c>
      <c r="L108" s="42">
        <v>0</v>
      </c>
      <c r="M108" s="40">
        <v>5.5668497392389682</v>
      </c>
      <c r="N108" s="38">
        <v>0</v>
      </c>
      <c r="O108" s="43">
        <v>215.42941263907622</v>
      </c>
      <c r="P108" s="102">
        <v>-3.4584895235152027E-2</v>
      </c>
    </row>
    <row r="109" spans="1:16" x14ac:dyDescent="0.25">
      <c r="A109" s="2" t="s">
        <v>212</v>
      </c>
      <c r="B109" s="2" t="s">
        <v>211</v>
      </c>
      <c r="C109" s="133">
        <v>219.22480182575299</v>
      </c>
      <c r="D109" s="46">
        <v>174.13377299999999</v>
      </c>
      <c r="E109" s="46">
        <v>8.700265674319585</v>
      </c>
      <c r="F109" s="46">
        <v>0</v>
      </c>
      <c r="G109" s="45">
        <v>402.05884050007262</v>
      </c>
      <c r="H109" s="38">
        <v>193.64733022973999</v>
      </c>
      <c r="I109" s="40">
        <v>177.96397047797615</v>
      </c>
      <c r="J109" s="44">
        <v>3.5136025760705767</v>
      </c>
      <c r="K109" s="47">
        <v>0</v>
      </c>
      <c r="L109" s="42">
        <v>0</v>
      </c>
      <c r="M109" s="40">
        <v>10.4613571817912</v>
      </c>
      <c r="N109" s="38">
        <v>0</v>
      </c>
      <c r="O109" s="43">
        <v>385.58626046557794</v>
      </c>
      <c r="P109" s="102">
        <v>-4.0970570412048206E-2</v>
      </c>
    </row>
    <row r="110" spans="1:16" x14ac:dyDescent="0.25">
      <c r="A110" s="2" t="s">
        <v>214</v>
      </c>
      <c r="B110" s="2" t="s">
        <v>213</v>
      </c>
      <c r="C110" s="133">
        <v>13.282810423175</v>
      </c>
      <c r="D110" s="46">
        <v>15.183372199999999</v>
      </c>
      <c r="E110" s="46">
        <v>0</v>
      </c>
      <c r="F110" s="46">
        <v>0</v>
      </c>
      <c r="G110" s="45">
        <v>28.466182623175001</v>
      </c>
      <c r="H110" s="38">
        <v>12.332139905843999</v>
      </c>
      <c r="I110" s="40">
        <v>15.560398620413324</v>
      </c>
      <c r="J110" s="44">
        <v>0</v>
      </c>
      <c r="K110" s="47">
        <v>0</v>
      </c>
      <c r="L110" s="42">
        <v>0</v>
      </c>
      <c r="M110" s="40">
        <v>0</v>
      </c>
      <c r="N110" s="38">
        <v>0</v>
      </c>
      <c r="O110" s="43">
        <v>27.892538526257322</v>
      </c>
      <c r="P110" s="102">
        <v>-2.01517746341816E-2</v>
      </c>
    </row>
    <row r="111" spans="1:16" x14ac:dyDescent="0.25">
      <c r="A111" s="2" t="s">
        <v>216</v>
      </c>
      <c r="B111" s="2" t="s">
        <v>215</v>
      </c>
      <c r="C111" s="133">
        <v>135.14275226799901</v>
      </c>
      <c r="D111" s="46">
        <v>110.86429</v>
      </c>
      <c r="E111" s="46">
        <v>9.048005928875126</v>
      </c>
      <c r="F111" s="46">
        <v>0</v>
      </c>
      <c r="G111" s="45">
        <v>255.05504819687411</v>
      </c>
      <c r="H111" s="38">
        <v>118.936266805202</v>
      </c>
      <c r="I111" s="40">
        <v>115.07575345518175</v>
      </c>
      <c r="J111" s="44">
        <v>2.2719793377133608</v>
      </c>
      <c r="K111" s="47">
        <v>0</v>
      </c>
      <c r="L111" s="42">
        <v>0</v>
      </c>
      <c r="M111" s="40">
        <v>9.8608357914776388</v>
      </c>
      <c r="N111" s="38">
        <v>0</v>
      </c>
      <c r="O111" s="43">
        <v>246.14483538957472</v>
      </c>
      <c r="P111" s="102">
        <v>-3.4934469520562852E-2</v>
      </c>
    </row>
    <row r="112" spans="1:16" x14ac:dyDescent="0.25">
      <c r="A112" s="2" t="s">
        <v>218</v>
      </c>
      <c r="B112" s="2" t="s">
        <v>217</v>
      </c>
      <c r="C112" s="133">
        <v>3.9953711459109997</v>
      </c>
      <c r="D112" s="46">
        <v>4.0172999999999996</v>
      </c>
      <c r="E112" s="46">
        <v>1.757837843404753</v>
      </c>
      <c r="F112" s="46">
        <v>3.0924550808527615E-2</v>
      </c>
      <c r="G112" s="45">
        <v>9.8014335401242807</v>
      </c>
      <c r="H112" s="38">
        <v>3.4058510459270002</v>
      </c>
      <c r="I112" s="40">
        <v>4.1121609191035482</v>
      </c>
      <c r="J112" s="44">
        <v>0</v>
      </c>
      <c r="K112" s="47">
        <v>9.002338813088416E-2</v>
      </c>
      <c r="L112" s="42">
        <v>0</v>
      </c>
      <c r="M112" s="40">
        <v>2.0261179508331857</v>
      </c>
      <c r="N112" s="38">
        <v>3.9902646204551764E-2</v>
      </c>
      <c r="O112" s="43">
        <v>9.6740559501991701</v>
      </c>
      <c r="P112" s="102">
        <v>-1.2995812235390159E-2</v>
      </c>
    </row>
    <row r="113" spans="1:16" x14ac:dyDescent="0.25">
      <c r="A113" s="2" t="s">
        <v>220</v>
      </c>
      <c r="B113" s="2" t="s">
        <v>219</v>
      </c>
      <c r="C113" s="133">
        <v>4.4679753767159998</v>
      </c>
      <c r="D113" s="46">
        <v>6.7330896600000001</v>
      </c>
      <c r="E113" s="46">
        <v>3.0231927919664194</v>
      </c>
      <c r="F113" s="46">
        <v>4.3168767944060105E-2</v>
      </c>
      <c r="G113" s="45">
        <v>14.26742659662648</v>
      </c>
      <c r="H113" s="38">
        <v>3.6438740176859996</v>
      </c>
      <c r="I113" s="40">
        <v>6.9688024371444088</v>
      </c>
      <c r="J113" s="44">
        <v>0</v>
      </c>
      <c r="K113" s="47">
        <v>0.19301893819646082</v>
      </c>
      <c r="L113" s="42">
        <v>0</v>
      </c>
      <c r="M113" s="40">
        <v>4.3812421936047938</v>
      </c>
      <c r="N113" s="38">
        <v>5.5701636056851751E-2</v>
      </c>
      <c r="O113" s="43">
        <v>15.242639222688513</v>
      </c>
      <c r="P113" s="102">
        <v>6.8352384325048601E-2</v>
      </c>
    </row>
    <row r="114" spans="1:16" x14ac:dyDescent="0.25">
      <c r="A114" s="2" t="s">
        <v>222</v>
      </c>
      <c r="B114" s="2" t="s">
        <v>221</v>
      </c>
      <c r="C114" s="133">
        <v>2.2338063957690002</v>
      </c>
      <c r="D114" s="46">
        <v>7.3737165400000002</v>
      </c>
      <c r="E114" s="46">
        <v>0.80923675788678162</v>
      </c>
      <c r="F114" s="46">
        <v>0</v>
      </c>
      <c r="G114" s="45">
        <v>10.416759693655781</v>
      </c>
      <c r="H114" s="38">
        <v>1.526947465741</v>
      </c>
      <c r="I114" s="40">
        <v>7.5337600735369659</v>
      </c>
      <c r="J114" s="44">
        <v>0</v>
      </c>
      <c r="K114" s="47">
        <v>0</v>
      </c>
      <c r="L114" s="42">
        <v>0</v>
      </c>
      <c r="M114" s="40">
        <v>1.1580506630549916</v>
      </c>
      <c r="N114" s="38">
        <v>0</v>
      </c>
      <c r="O114" s="43">
        <v>10.218758202332957</v>
      </c>
      <c r="P114" s="102">
        <v>-1.9007973414555641E-2</v>
      </c>
    </row>
    <row r="115" spans="1:16" x14ac:dyDescent="0.25">
      <c r="A115" s="2" t="s">
        <v>224</v>
      </c>
      <c r="B115" s="2" t="s">
        <v>223</v>
      </c>
      <c r="C115" s="133">
        <v>3.1809557453539998</v>
      </c>
      <c r="D115" s="46">
        <v>6.5012259999999999</v>
      </c>
      <c r="E115" s="46">
        <v>2.650635005276671</v>
      </c>
      <c r="F115" s="46">
        <v>0</v>
      </c>
      <c r="G115" s="45">
        <v>12.33281675063067</v>
      </c>
      <c r="H115" s="38">
        <v>2.4686039407379998</v>
      </c>
      <c r="I115" s="40">
        <v>6.6845895262453885</v>
      </c>
      <c r="J115" s="44">
        <v>0</v>
      </c>
      <c r="K115" s="47">
        <v>0.15452161798895198</v>
      </c>
      <c r="L115" s="42">
        <v>0</v>
      </c>
      <c r="M115" s="40">
        <v>3.3446832654920078</v>
      </c>
      <c r="N115" s="38">
        <v>0</v>
      </c>
      <c r="O115" s="43">
        <v>12.652398350464349</v>
      </c>
      <c r="P115" s="102">
        <v>2.5913106980798725E-2</v>
      </c>
    </row>
    <row r="116" spans="1:16" x14ac:dyDescent="0.25">
      <c r="A116" s="2" t="s">
        <v>226</v>
      </c>
      <c r="B116" s="2" t="s">
        <v>225</v>
      </c>
      <c r="C116" s="133">
        <v>4.621875065687</v>
      </c>
      <c r="D116" s="46">
        <v>8.8006709999999995</v>
      </c>
      <c r="E116" s="46">
        <v>2.797702962502397</v>
      </c>
      <c r="F116" s="46">
        <v>0</v>
      </c>
      <c r="G116" s="45">
        <v>16.220249028189397</v>
      </c>
      <c r="H116" s="38">
        <v>3.6343316417040001</v>
      </c>
      <c r="I116" s="40">
        <v>9.0229989522524789</v>
      </c>
      <c r="J116" s="44">
        <v>0</v>
      </c>
      <c r="K116" s="47">
        <v>0</v>
      </c>
      <c r="L116" s="42">
        <v>0</v>
      </c>
      <c r="M116" s="40">
        <v>3.6080604955914688</v>
      </c>
      <c r="N116" s="38">
        <v>0</v>
      </c>
      <c r="O116" s="43">
        <v>16.265391089547947</v>
      </c>
      <c r="P116" s="102">
        <v>2.783068328981723E-3</v>
      </c>
    </row>
    <row r="117" spans="1:16" x14ac:dyDescent="0.25">
      <c r="A117" s="2" t="s">
        <v>228</v>
      </c>
      <c r="B117" s="2" t="s">
        <v>227</v>
      </c>
      <c r="C117" s="133">
        <v>9.8770833561940012</v>
      </c>
      <c r="D117" s="46">
        <v>5.0349259999999996</v>
      </c>
      <c r="E117" s="46">
        <v>1.9850184180875339</v>
      </c>
      <c r="F117" s="46">
        <v>0.12712847249523804</v>
      </c>
      <c r="G117" s="45">
        <v>17.024156246776773</v>
      </c>
      <c r="H117" s="38">
        <v>8.7799549346540005</v>
      </c>
      <c r="I117" s="40">
        <v>5.1409990587878829</v>
      </c>
      <c r="J117" s="44">
        <v>0</v>
      </c>
      <c r="K117" s="47">
        <v>0.14194929588886993</v>
      </c>
      <c r="L117" s="42">
        <v>0</v>
      </c>
      <c r="M117" s="40">
        <v>2.4756702515731539</v>
      </c>
      <c r="N117" s="38">
        <v>0.16403673870353297</v>
      </c>
      <c r="O117" s="43">
        <v>16.702610279607441</v>
      </c>
      <c r="P117" s="102">
        <v>-1.8887630171404872E-2</v>
      </c>
    </row>
    <row r="118" spans="1:16" x14ac:dyDescent="0.25">
      <c r="A118" s="2" t="s">
        <v>230</v>
      </c>
      <c r="B118" s="2" t="s">
        <v>229</v>
      </c>
      <c r="C118" s="133">
        <v>3.9306210690430001</v>
      </c>
      <c r="D118" s="46">
        <v>3.6349390000000001</v>
      </c>
      <c r="E118" s="46">
        <v>2.0244218292147678</v>
      </c>
      <c r="F118" s="46">
        <v>6.4484461477910737E-3</v>
      </c>
      <c r="G118" s="45">
        <v>9.5964303444055599</v>
      </c>
      <c r="H118" s="38">
        <v>3.3739964869130006</v>
      </c>
      <c r="I118" s="40">
        <v>3.7635356834141125</v>
      </c>
      <c r="J118" s="44">
        <v>0</v>
      </c>
      <c r="K118" s="47">
        <v>0.10193392075893769</v>
      </c>
      <c r="L118" s="42">
        <v>0</v>
      </c>
      <c r="M118" s="40">
        <v>2.6313446536269729</v>
      </c>
      <c r="N118" s="38">
        <v>8.3205756745691264E-3</v>
      </c>
      <c r="O118" s="43">
        <v>9.879131320387593</v>
      </c>
      <c r="P118" s="102">
        <v>2.9458972329939288E-2</v>
      </c>
    </row>
    <row r="119" spans="1:16" x14ac:dyDescent="0.25">
      <c r="A119" s="2" t="s">
        <v>232</v>
      </c>
      <c r="B119" s="2" t="s">
        <v>231</v>
      </c>
      <c r="C119" s="133">
        <v>95.850032537309005</v>
      </c>
      <c r="D119" s="46">
        <v>132.56742</v>
      </c>
      <c r="E119" s="46">
        <v>5.3662168527941168</v>
      </c>
      <c r="F119" s="46">
        <v>0.3569848278575054</v>
      </c>
      <c r="G119" s="45">
        <v>234.14065421796062</v>
      </c>
      <c r="H119" s="38">
        <v>80.887473183053004</v>
      </c>
      <c r="I119" s="40">
        <v>135.97658469176343</v>
      </c>
      <c r="J119" s="44">
        <v>2.6846314845362902</v>
      </c>
      <c r="K119" s="47">
        <v>0</v>
      </c>
      <c r="L119" s="42">
        <v>0</v>
      </c>
      <c r="M119" s="40">
        <v>6.2526722532824062</v>
      </c>
      <c r="N119" s="38">
        <v>0.46062558433226508</v>
      </c>
      <c r="O119" s="43">
        <v>226.2619871969674</v>
      </c>
      <c r="P119" s="102">
        <v>-3.3649291052458577E-2</v>
      </c>
    </row>
    <row r="120" spans="1:16" x14ac:dyDescent="0.25">
      <c r="A120" s="2" t="s">
        <v>234</v>
      </c>
      <c r="B120" s="2" t="s">
        <v>233</v>
      </c>
      <c r="C120" s="133">
        <v>5.2808475205229994</v>
      </c>
      <c r="D120" s="46">
        <v>6.2071300000000003</v>
      </c>
      <c r="E120" s="46">
        <v>1.9268004661399869</v>
      </c>
      <c r="F120" s="46">
        <v>0</v>
      </c>
      <c r="G120" s="45">
        <v>13.414777986662987</v>
      </c>
      <c r="H120" s="38">
        <v>4.4356370366290001</v>
      </c>
      <c r="I120" s="40">
        <v>6.3884940787537756</v>
      </c>
      <c r="J120" s="44">
        <v>0</v>
      </c>
      <c r="K120" s="47">
        <v>0</v>
      </c>
      <c r="L120" s="42">
        <v>0</v>
      </c>
      <c r="M120" s="40">
        <v>2.1832661912638778</v>
      </c>
      <c r="N120" s="38">
        <v>0</v>
      </c>
      <c r="O120" s="43">
        <v>13.007397306646654</v>
      </c>
      <c r="P120" s="102">
        <v>-3.0368052339095883E-2</v>
      </c>
    </row>
    <row r="121" spans="1:16" x14ac:dyDescent="0.25">
      <c r="A121" s="2" t="s">
        <v>236</v>
      </c>
      <c r="B121" s="2" t="s">
        <v>235</v>
      </c>
      <c r="C121" s="133">
        <v>137.004592152653</v>
      </c>
      <c r="D121" s="46">
        <v>227.220731</v>
      </c>
      <c r="E121" s="46">
        <v>2.4989549929715267</v>
      </c>
      <c r="F121" s="46">
        <v>0</v>
      </c>
      <c r="G121" s="45">
        <v>366.72427814562451</v>
      </c>
      <c r="H121" s="38">
        <v>113.80459501356302</v>
      </c>
      <c r="I121" s="40">
        <v>232.86685698450444</v>
      </c>
      <c r="J121" s="44">
        <v>4.5975687459921835</v>
      </c>
      <c r="K121" s="47">
        <v>0</v>
      </c>
      <c r="L121" s="42">
        <v>0</v>
      </c>
      <c r="M121" s="40">
        <v>2.886142899929296</v>
      </c>
      <c r="N121" s="38">
        <v>0</v>
      </c>
      <c r="O121" s="43">
        <v>354.15516364398894</v>
      </c>
      <c r="P121" s="102">
        <v>-3.427401797664574E-2</v>
      </c>
    </row>
    <row r="122" spans="1:16" x14ac:dyDescent="0.25">
      <c r="A122" s="2" t="s">
        <v>238</v>
      </c>
      <c r="B122" s="2" t="s">
        <v>237</v>
      </c>
      <c r="C122" s="133">
        <v>14.560762866008</v>
      </c>
      <c r="D122" s="46">
        <v>23.170178</v>
      </c>
      <c r="E122" s="46">
        <v>0</v>
      </c>
      <c r="F122" s="46">
        <v>0</v>
      </c>
      <c r="G122" s="45">
        <v>37.730940866007998</v>
      </c>
      <c r="H122" s="38">
        <v>13.300681955288001</v>
      </c>
      <c r="I122" s="40">
        <v>23.832459631868499</v>
      </c>
      <c r="J122" s="44">
        <v>0</v>
      </c>
      <c r="K122" s="47">
        <v>0</v>
      </c>
      <c r="L122" s="42">
        <v>0</v>
      </c>
      <c r="M122" s="40">
        <v>0</v>
      </c>
      <c r="N122" s="38">
        <v>0</v>
      </c>
      <c r="O122" s="43">
        <v>37.133141587156501</v>
      </c>
      <c r="P122" s="102">
        <v>-1.5843741638313008E-2</v>
      </c>
    </row>
    <row r="123" spans="1:16" x14ac:dyDescent="0.25">
      <c r="A123" s="2" t="s">
        <v>240</v>
      </c>
      <c r="B123" s="2" t="s">
        <v>239</v>
      </c>
      <c r="C123" s="133">
        <v>6.0786664546909996</v>
      </c>
      <c r="D123" s="46">
        <v>7.2994000000000003</v>
      </c>
      <c r="E123" s="46">
        <v>1.0750221871577101</v>
      </c>
      <c r="F123" s="46">
        <v>0</v>
      </c>
      <c r="G123" s="45">
        <v>14.453088641848709</v>
      </c>
      <c r="H123" s="38">
        <v>5.0943955504760003</v>
      </c>
      <c r="I123" s="40">
        <v>7.403634831491571</v>
      </c>
      <c r="J123" s="44">
        <v>0</v>
      </c>
      <c r="K123" s="47">
        <v>0</v>
      </c>
      <c r="L123" s="42">
        <v>0</v>
      </c>
      <c r="M123" s="40">
        <v>1.1729949529719219</v>
      </c>
      <c r="N123" s="38">
        <v>0</v>
      </c>
      <c r="O123" s="43">
        <v>13.671025334939493</v>
      </c>
      <c r="P123" s="102">
        <v>-5.411046221945684E-2</v>
      </c>
    </row>
    <row r="124" spans="1:16" x14ac:dyDescent="0.25">
      <c r="A124" s="2" t="s">
        <v>242</v>
      </c>
      <c r="B124" s="2" t="s">
        <v>241</v>
      </c>
      <c r="C124" s="133">
        <v>4.2834751526070001</v>
      </c>
      <c r="D124" s="46">
        <v>5.5488799999999996</v>
      </c>
      <c r="E124" s="46">
        <v>2.2591874624984665</v>
      </c>
      <c r="F124" s="46">
        <v>0</v>
      </c>
      <c r="G124" s="45">
        <v>12.091542615105467</v>
      </c>
      <c r="H124" s="38">
        <v>3.5600745678230004</v>
      </c>
      <c r="I124" s="40">
        <v>5.6938127512926409</v>
      </c>
      <c r="J124" s="44">
        <v>0</v>
      </c>
      <c r="K124" s="47">
        <v>0.14299642312105398</v>
      </c>
      <c r="L124" s="42">
        <v>0</v>
      </c>
      <c r="M124" s="40">
        <v>2.6774914925805278</v>
      </c>
      <c r="N124" s="38">
        <v>0</v>
      </c>
      <c r="O124" s="43">
        <v>12.074375234817223</v>
      </c>
      <c r="P124" s="102">
        <v>-1.419784128023306E-3</v>
      </c>
    </row>
    <row r="125" spans="1:16" x14ac:dyDescent="0.25">
      <c r="A125" s="2" t="s">
        <v>244</v>
      </c>
      <c r="B125" s="2" t="s">
        <v>243</v>
      </c>
      <c r="C125" s="133">
        <v>2.7463837889759999</v>
      </c>
      <c r="D125" s="46">
        <v>3.618973</v>
      </c>
      <c r="E125" s="46">
        <v>0.72189247822990055</v>
      </c>
      <c r="F125" s="46">
        <v>0.12967156082390188</v>
      </c>
      <c r="G125" s="45">
        <v>7.2169208280298021</v>
      </c>
      <c r="H125" s="38">
        <v>2.2780623388199999</v>
      </c>
      <c r="I125" s="40">
        <v>3.6972625585154746</v>
      </c>
      <c r="J125" s="44">
        <v>0</v>
      </c>
      <c r="K125" s="47">
        <v>0</v>
      </c>
      <c r="L125" s="42">
        <v>0</v>
      </c>
      <c r="M125" s="40">
        <v>0.99092633088758841</v>
      </c>
      <c r="N125" s="38">
        <v>0.16731814299858308</v>
      </c>
      <c r="O125" s="43">
        <v>7.133569371221645</v>
      </c>
      <c r="P125" s="102">
        <v>-1.15494486906976E-2</v>
      </c>
    </row>
    <row r="126" spans="1:16" x14ac:dyDescent="0.25">
      <c r="A126" s="2" t="s">
        <v>246</v>
      </c>
      <c r="B126" s="2" t="s">
        <v>245</v>
      </c>
      <c r="C126" s="133">
        <v>4.0216290857579997</v>
      </c>
      <c r="D126" s="46">
        <v>12.607601000000001</v>
      </c>
      <c r="E126" s="46">
        <v>2.4559797830710717</v>
      </c>
      <c r="F126" s="46">
        <v>0</v>
      </c>
      <c r="G126" s="45">
        <v>19.085209868829072</v>
      </c>
      <c r="H126" s="38">
        <v>2.798158759284</v>
      </c>
      <c r="I126" s="40">
        <v>12.956230268792245</v>
      </c>
      <c r="J126" s="44">
        <v>0</v>
      </c>
      <c r="K126" s="47">
        <v>0</v>
      </c>
      <c r="L126" s="42">
        <v>0</v>
      </c>
      <c r="M126" s="40">
        <v>2.9723226427551963</v>
      </c>
      <c r="N126" s="38">
        <v>0</v>
      </c>
      <c r="O126" s="43">
        <v>18.726711670831442</v>
      </c>
      <c r="P126" s="102">
        <v>-1.8784084663546047E-2</v>
      </c>
    </row>
    <row r="127" spans="1:16" x14ac:dyDescent="0.25">
      <c r="A127" s="2" t="s">
        <v>248</v>
      </c>
      <c r="B127" s="2" t="s">
        <v>247</v>
      </c>
      <c r="C127" s="133">
        <v>129.55286324773101</v>
      </c>
      <c r="D127" s="46">
        <v>100.9166</v>
      </c>
      <c r="E127" s="46">
        <v>4.0505344592349317</v>
      </c>
      <c r="F127" s="46">
        <v>0</v>
      </c>
      <c r="G127" s="45">
        <v>234.51999770696597</v>
      </c>
      <c r="H127" s="38">
        <v>114.427316625012</v>
      </c>
      <c r="I127" s="40">
        <v>104.62702256973097</v>
      </c>
      <c r="J127" s="44">
        <v>2.0656865265494586</v>
      </c>
      <c r="K127" s="47">
        <v>0</v>
      </c>
      <c r="L127" s="42">
        <v>0</v>
      </c>
      <c r="M127" s="40">
        <v>5.1274652450691312</v>
      </c>
      <c r="N127" s="38">
        <v>0</v>
      </c>
      <c r="O127" s="43">
        <v>226.24749096636157</v>
      </c>
      <c r="P127" s="102">
        <v>-3.5274206129495798E-2</v>
      </c>
    </row>
    <row r="128" spans="1:16" x14ac:dyDescent="0.25">
      <c r="A128" s="2" t="s">
        <v>250</v>
      </c>
      <c r="B128" s="2" t="s">
        <v>249</v>
      </c>
      <c r="C128" s="133">
        <v>5.5508892327600003</v>
      </c>
      <c r="D128" s="46">
        <v>7.6164740000000002</v>
      </c>
      <c r="E128" s="46">
        <v>2.1056279169624923</v>
      </c>
      <c r="F128" s="46">
        <v>0</v>
      </c>
      <c r="G128" s="45">
        <v>15.272991149722491</v>
      </c>
      <c r="H128" s="38">
        <v>4.5821204978220003</v>
      </c>
      <c r="I128" s="40">
        <v>7.7940660774883508</v>
      </c>
      <c r="J128" s="44">
        <v>0</v>
      </c>
      <c r="K128" s="47">
        <v>0</v>
      </c>
      <c r="L128" s="42">
        <v>0</v>
      </c>
      <c r="M128" s="40">
        <v>2.6841842597876857</v>
      </c>
      <c r="N128" s="38">
        <v>0</v>
      </c>
      <c r="O128" s="43">
        <v>15.060370835098038</v>
      </c>
      <c r="P128" s="102">
        <v>-1.39213276914861E-2</v>
      </c>
    </row>
    <row r="129" spans="1:16" x14ac:dyDescent="0.25">
      <c r="A129" s="2" t="s">
        <v>252</v>
      </c>
      <c r="B129" s="2" t="s">
        <v>251</v>
      </c>
      <c r="C129" s="133">
        <v>2.295693604422</v>
      </c>
      <c r="D129" s="46">
        <v>5.5813170000000003</v>
      </c>
      <c r="E129" s="46">
        <v>1.9623094165689177</v>
      </c>
      <c r="F129" s="46">
        <v>0</v>
      </c>
      <c r="G129" s="45">
        <v>9.8393200209909182</v>
      </c>
      <c r="H129" s="38">
        <v>1.716154522569</v>
      </c>
      <c r="I129" s="40">
        <v>5.7180905157093136</v>
      </c>
      <c r="J129" s="44">
        <v>0</v>
      </c>
      <c r="K129" s="47">
        <v>0</v>
      </c>
      <c r="L129" s="42">
        <v>0</v>
      </c>
      <c r="M129" s="40">
        <v>2.1197270423221579</v>
      </c>
      <c r="N129" s="38">
        <v>0</v>
      </c>
      <c r="O129" s="43">
        <v>9.553972080600472</v>
      </c>
      <c r="P129" s="102">
        <v>-2.9000778486896781E-2</v>
      </c>
    </row>
    <row r="130" spans="1:16" x14ac:dyDescent="0.25">
      <c r="A130" s="2" t="s">
        <v>254</v>
      </c>
      <c r="B130" s="2" t="s">
        <v>253</v>
      </c>
      <c r="C130" s="133">
        <v>5.4559971176570006</v>
      </c>
      <c r="D130" s="46">
        <v>5.2525899999999996</v>
      </c>
      <c r="E130" s="46">
        <v>1.3309854845387936</v>
      </c>
      <c r="F130" s="46">
        <v>0</v>
      </c>
      <c r="G130" s="45">
        <v>12.039572602195793</v>
      </c>
      <c r="H130" s="38">
        <v>4.6681290979500005</v>
      </c>
      <c r="I130" s="40">
        <v>5.3798352674653289</v>
      </c>
      <c r="J130" s="44">
        <v>0</v>
      </c>
      <c r="K130" s="47">
        <v>0</v>
      </c>
      <c r="L130" s="42">
        <v>0</v>
      </c>
      <c r="M130" s="40">
        <v>1.5913059929094797</v>
      </c>
      <c r="N130" s="38">
        <v>0</v>
      </c>
      <c r="O130" s="43">
        <v>11.639270358324808</v>
      </c>
      <c r="P130" s="102">
        <v>-3.3248874947436086E-2</v>
      </c>
    </row>
    <row r="131" spans="1:16" x14ac:dyDescent="0.25">
      <c r="A131" s="2" t="s">
        <v>256</v>
      </c>
      <c r="B131" s="2" t="s">
        <v>255</v>
      </c>
      <c r="C131" s="133">
        <v>335.29107150780601</v>
      </c>
      <c r="D131" s="46">
        <v>539.13778300000001</v>
      </c>
      <c r="E131" s="46">
        <v>6.4263862762262542</v>
      </c>
      <c r="F131" s="46">
        <v>0</v>
      </c>
      <c r="G131" s="45">
        <v>880.85524078403239</v>
      </c>
      <c r="H131" s="38">
        <v>279.59272865969996</v>
      </c>
      <c r="I131" s="40">
        <v>557.13221926307415</v>
      </c>
      <c r="J131" s="44">
        <v>10.999648948925376</v>
      </c>
      <c r="K131" s="47">
        <v>0</v>
      </c>
      <c r="L131" s="42">
        <v>0</v>
      </c>
      <c r="M131" s="40">
        <v>7.8616430808895759</v>
      </c>
      <c r="N131" s="38">
        <v>0</v>
      </c>
      <c r="O131" s="43">
        <v>855.58623995258915</v>
      </c>
      <c r="P131" s="102">
        <v>-2.8686893897516899E-2</v>
      </c>
    </row>
    <row r="132" spans="1:16" x14ac:dyDescent="0.25">
      <c r="A132" s="2" t="s">
        <v>258</v>
      </c>
      <c r="B132" s="2" t="s">
        <v>257</v>
      </c>
      <c r="C132" s="133">
        <v>31.739478692963001</v>
      </c>
      <c r="D132" s="46">
        <v>39.757759</v>
      </c>
      <c r="E132" s="46">
        <v>0</v>
      </c>
      <c r="F132" s="46">
        <v>0</v>
      </c>
      <c r="G132" s="45">
        <v>71.497237692962997</v>
      </c>
      <c r="H132" s="38">
        <v>29.351722058269001</v>
      </c>
      <c r="I132" s="40">
        <v>41.069737306784759</v>
      </c>
      <c r="J132" s="44">
        <v>0</v>
      </c>
      <c r="K132" s="47">
        <v>0</v>
      </c>
      <c r="L132" s="42">
        <v>0</v>
      </c>
      <c r="M132" s="40">
        <v>0</v>
      </c>
      <c r="N132" s="38">
        <v>0</v>
      </c>
      <c r="O132" s="43">
        <v>70.421459365053764</v>
      </c>
      <c r="P132" s="102">
        <v>-1.5046432038801905E-2</v>
      </c>
    </row>
    <row r="133" spans="1:16" x14ac:dyDescent="0.25">
      <c r="A133" s="2" t="s">
        <v>260</v>
      </c>
      <c r="B133" s="2" t="s">
        <v>259</v>
      </c>
      <c r="C133" s="133">
        <v>6.635720166654</v>
      </c>
      <c r="D133" s="46">
        <v>4.6930079999999998</v>
      </c>
      <c r="E133" s="46">
        <v>3.541140870675676</v>
      </c>
      <c r="F133" s="46">
        <v>0</v>
      </c>
      <c r="G133" s="45">
        <v>14.869869037329677</v>
      </c>
      <c r="H133" s="38">
        <v>5.8022262119060004</v>
      </c>
      <c r="I133" s="40">
        <v>4.8189169941426035</v>
      </c>
      <c r="J133" s="44">
        <v>0</v>
      </c>
      <c r="K133" s="47">
        <v>0.11428075777533077</v>
      </c>
      <c r="L133" s="42">
        <v>0</v>
      </c>
      <c r="M133" s="40">
        <v>4.2415027628999029</v>
      </c>
      <c r="N133" s="38">
        <v>0</v>
      </c>
      <c r="O133" s="43">
        <v>14.976926726723837</v>
      </c>
      <c r="P133" s="102">
        <v>7.1996390234103881E-3</v>
      </c>
    </row>
    <row r="134" spans="1:16" x14ac:dyDescent="0.25">
      <c r="A134" s="2" t="s">
        <v>262</v>
      </c>
      <c r="B134" s="2" t="s">
        <v>261</v>
      </c>
      <c r="C134" s="133">
        <v>3.2623593997750002</v>
      </c>
      <c r="D134" s="46">
        <v>5.8373869999999997</v>
      </c>
      <c r="E134" s="46">
        <v>1.6537616844177008</v>
      </c>
      <c r="F134" s="46">
        <v>0</v>
      </c>
      <c r="G134" s="45">
        <v>10.753508084192701</v>
      </c>
      <c r="H134" s="38">
        <v>2.5928593903849997</v>
      </c>
      <c r="I134" s="40">
        <v>6.0142514831732576</v>
      </c>
      <c r="J134" s="44">
        <v>0</v>
      </c>
      <c r="K134" s="47">
        <v>0.13452361461356901</v>
      </c>
      <c r="L134" s="42">
        <v>0</v>
      </c>
      <c r="M134" s="40">
        <v>2.0680537870708671</v>
      </c>
      <c r="N134" s="38">
        <v>0</v>
      </c>
      <c r="O134" s="43">
        <v>10.809688275242694</v>
      </c>
      <c r="P134" s="102">
        <v>5.2243594006848859E-3</v>
      </c>
    </row>
    <row r="135" spans="1:16" x14ac:dyDescent="0.25">
      <c r="A135" s="2" t="s">
        <v>264</v>
      </c>
      <c r="B135" s="2" t="s">
        <v>263</v>
      </c>
      <c r="C135" s="133">
        <v>6.0244155678889992</v>
      </c>
      <c r="D135" s="46">
        <v>6.7218540000000004</v>
      </c>
      <c r="E135" s="46">
        <v>1.5739585571458397</v>
      </c>
      <c r="F135" s="46">
        <v>0</v>
      </c>
      <c r="G135" s="45">
        <v>14.320228125034841</v>
      </c>
      <c r="H135" s="38">
        <v>5.0866281592650004</v>
      </c>
      <c r="I135" s="40">
        <v>6.909955884204817</v>
      </c>
      <c r="J135" s="44">
        <v>0</v>
      </c>
      <c r="K135" s="47">
        <v>0</v>
      </c>
      <c r="L135" s="42">
        <v>0</v>
      </c>
      <c r="M135" s="40">
        <v>2.0503945961143213</v>
      </c>
      <c r="N135" s="38">
        <v>0</v>
      </c>
      <c r="O135" s="43">
        <v>14.046978639584138</v>
      </c>
      <c r="P135" s="102">
        <v>-1.9081364002365618E-2</v>
      </c>
    </row>
    <row r="136" spans="1:16" x14ac:dyDescent="0.25">
      <c r="A136" s="2" t="s">
        <v>266</v>
      </c>
      <c r="B136" s="2" t="s">
        <v>265</v>
      </c>
      <c r="C136" s="133">
        <v>3.2454811081389998</v>
      </c>
      <c r="D136" s="46">
        <v>2.2883909999999998</v>
      </c>
      <c r="E136" s="46">
        <v>2.4430997074615233</v>
      </c>
      <c r="F136" s="46">
        <v>4.1801195984064159E-3</v>
      </c>
      <c r="G136" s="45">
        <v>7.9811519351989295</v>
      </c>
      <c r="H136" s="38">
        <v>2.8383348794870003</v>
      </c>
      <c r="I136" s="40">
        <v>2.3588374504318788</v>
      </c>
      <c r="J136" s="44">
        <v>0</v>
      </c>
      <c r="K136" s="47">
        <v>5.4446900700500761E-2</v>
      </c>
      <c r="L136" s="42">
        <v>0</v>
      </c>
      <c r="M136" s="40">
        <v>2.6480481627832364</v>
      </c>
      <c r="N136" s="38">
        <v>5.3937027076211815E-3</v>
      </c>
      <c r="O136" s="43">
        <v>7.9050610961102379</v>
      </c>
      <c r="P136" s="102">
        <v>-9.5338166353044207E-3</v>
      </c>
    </row>
    <row r="137" spans="1:16" x14ac:dyDescent="0.25">
      <c r="A137" s="2" t="s">
        <v>268</v>
      </c>
      <c r="B137" s="2" t="s">
        <v>267</v>
      </c>
      <c r="C137" s="133">
        <v>4.2548791713279996</v>
      </c>
      <c r="D137" s="46">
        <v>4.3811</v>
      </c>
      <c r="E137" s="46">
        <v>1.5312804744893582</v>
      </c>
      <c r="F137" s="46">
        <v>2.3965124963604961E-2</v>
      </c>
      <c r="G137" s="45">
        <v>10.191224770780963</v>
      </c>
      <c r="H137" s="38">
        <v>3.6195001308279995</v>
      </c>
      <c r="I137" s="40">
        <v>4.5245853868026655</v>
      </c>
      <c r="J137" s="44">
        <v>0</v>
      </c>
      <c r="K137" s="47">
        <v>0</v>
      </c>
      <c r="L137" s="42">
        <v>0</v>
      </c>
      <c r="M137" s="40">
        <v>2.0871541644346991</v>
      </c>
      <c r="N137" s="38">
        <v>3.092274188852253E-2</v>
      </c>
      <c r="O137" s="43">
        <v>10.262162423953885</v>
      </c>
      <c r="P137" s="102">
        <v>6.9606602511904613E-3</v>
      </c>
    </row>
    <row r="138" spans="1:16" x14ac:dyDescent="0.25">
      <c r="A138" s="2" t="s">
        <v>270</v>
      </c>
      <c r="B138" s="2" t="s">
        <v>269</v>
      </c>
      <c r="C138" s="133">
        <v>3.2580279844640003</v>
      </c>
      <c r="D138" s="46">
        <v>5.2532120000000004</v>
      </c>
      <c r="E138" s="46">
        <v>1.6596855185749704</v>
      </c>
      <c r="F138" s="46">
        <v>0</v>
      </c>
      <c r="G138" s="45">
        <v>10.170925503038971</v>
      </c>
      <c r="H138" s="38">
        <v>2.631826440028</v>
      </c>
      <c r="I138" s="40">
        <v>5.4040307856000673</v>
      </c>
      <c r="J138" s="44">
        <v>0</v>
      </c>
      <c r="K138" s="47">
        <v>0</v>
      </c>
      <c r="L138" s="42">
        <v>0</v>
      </c>
      <c r="M138" s="40">
        <v>1.8630757881604898</v>
      </c>
      <c r="N138" s="38">
        <v>0</v>
      </c>
      <c r="O138" s="43">
        <v>9.8989330137885574</v>
      </c>
      <c r="P138" s="102">
        <v>-2.6742157256893179E-2</v>
      </c>
    </row>
    <row r="139" spans="1:16" x14ac:dyDescent="0.25">
      <c r="A139" s="2" t="s">
        <v>272</v>
      </c>
      <c r="B139" s="2" t="s">
        <v>271</v>
      </c>
      <c r="C139" s="133">
        <v>102.193292704801</v>
      </c>
      <c r="D139" s="46">
        <v>73.454977999999997</v>
      </c>
      <c r="E139" s="46">
        <v>2.5032999866396501</v>
      </c>
      <c r="F139" s="46">
        <v>0</v>
      </c>
      <c r="G139" s="45">
        <v>178.15157069144067</v>
      </c>
      <c r="H139" s="38">
        <v>90.767749363282007</v>
      </c>
      <c r="I139" s="40">
        <v>76.882346920087045</v>
      </c>
      <c r="J139" s="44">
        <v>1.5179140556779205</v>
      </c>
      <c r="K139" s="47">
        <v>0</v>
      </c>
      <c r="L139" s="42">
        <v>0</v>
      </c>
      <c r="M139" s="40">
        <v>3.2367856300542974</v>
      </c>
      <c r="N139" s="38">
        <v>0</v>
      </c>
      <c r="O139" s="43">
        <v>172.40479596910129</v>
      </c>
      <c r="P139" s="102">
        <v>-3.2257783077831073E-2</v>
      </c>
    </row>
    <row r="140" spans="1:16" x14ac:dyDescent="0.25">
      <c r="A140" s="2" t="s">
        <v>274</v>
      </c>
      <c r="B140" s="2" t="s">
        <v>273</v>
      </c>
      <c r="C140" s="133">
        <v>5.0001383193900004</v>
      </c>
      <c r="D140" s="46">
        <v>5.4508229999999998</v>
      </c>
      <c r="E140" s="46">
        <v>2.0405845181378974</v>
      </c>
      <c r="F140" s="46">
        <v>0</v>
      </c>
      <c r="G140" s="45">
        <v>12.491545837527898</v>
      </c>
      <c r="H140" s="38">
        <v>4.2312247261889997</v>
      </c>
      <c r="I140" s="40">
        <v>5.6182972899811014</v>
      </c>
      <c r="J140" s="44">
        <v>0</v>
      </c>
      <c r="K140" s="47">
        <v>0</v>
      </c>
      <c r="L140" s="42">
        <v>0</v>
      </c>
      <c r="M140" s="40">
        <v>2.407015416722647</v>
      </c>
      <c r="N140" s="38">
        <v>0</v>
      </c>
      <c r="O140" s="43">
        <v>12.256537432892749</v>
      </c>
      <c r="P140" s="102">
        <v>-1.8813396491659327E-2</v>
      </c>
    </row>
    <row r="141" spans="1:16" x14ac:dyDescent="0.25">
      <c r="A141" s="2" t="s">
        <v>20</v>
      </c>
      <c r="B141" s="2" t="s">
        <v>19</v>
      </c>
      <c r="C141" s="133">
        <v>1163.4926646011149</v>
      </c>
      <c r="D141" s="46">
        <v>800.67866600000002</v>
      </c>
      <c r="E141" s="46">
        <v>0</v>
      </c>
      <c r="F141" s="46">
        <v>0</v>
      </c>
      <c r="G141" s="45">
        <v>1964.171330601115</v>
      </c>
      <c r="H141" s="38">
        <v>1156.5559663826079</v>
      </c>
      <c r="I141" s="40">
        <v>833.51200177908493</v>
      </c>
      <c r="J141" s="44">
        <v>0</v>
      </c>
      <c r="K141" s="47">
        <v>0</v>
      </c>
      <c r="L141" s="42">
        <v>0</v>
      </c>
      <c r="M141" s="40">
        <v>0</v>
      </c>
      <c r="N141" s="38">
        <v>0</v>
      </c>
      <c r="O141" s="43">
        <v>1990.067968161693</v>
      </c>
      <c r="P141" s="102">
        <v>1.3184510514493979E-2</v>
      </c>
    </row>
    <row r="142" spans="1:16" x14ac:dyDescent="0.25">
      <c r="A142" s="2" t="s">
        <v>276</v>
      </c>
      <c r="B142" s="2" t="s">
        <v>275</v>
      </c>
      <c r="C142" s="133">
        <v>6.1712520407600007</v>
      </c>
      <c r="D142" s="46">
        <v>6.394031</v>
      </c>
      <c r="E142" s="46">
        <v>3.0958741772973495</v>
      </c>
      <c r="F142" s="46">
        <v>0</v>
      </c>
      <c r="G142" s="45">
        <v>15.661157218057351</v>
      </c>
      <c r="H142" s="38">
        <v>5.2467804407620005</v>
      </c>
      <c r="I142" s="40">
        <v>6.574870516268561</v>
      </c>
      <c r="J142" s="44">
        <v>0</v>
      </c>
      <c r="K142" s="47">
        <v>0</v>
      </c>
      <c r="L142" s="42">
        <v>0</v>
      </c>
      <c r="M142" s="40">
        <v>3.8311119940681029</v>
      </c>
      <c r="N142" s="38">
        <v>0</v>
      </c>
      <c r="O142" s="43">
        <v>15.652762951098664</v>
      </c>
      <c r="P142" s="102">
        <v>-5.3599276489023167E-4</v>
      </c>
    </row>
    <row r="143" spans="1:16" x14ac:dyDescent="0.25">
      <c r="A143" s="2" t="s">
        <v>278</v>
      </c>
      <c r="B143" s="2" t="s">
        <v>277</v>
      </c>
      <c r="C143" s="133">
        <v>142.388690381711</v>
      </c>
      <c r="D143" s="46">
        <v>231.11606599999999</v>
      </c>
      <c r="E143" s="46">
        <v>3.6757738109838654</v>
      </c>
      <c r="F143" s="46">
        <v>0</v>
      </c>
      <c r="G143" s="45">
        <v>377.18053019269485</v>
      </c>
      <c r="H143" s="38">
        <v>119.248079012704</v>
      </c>
      <c r="I143" s="40">
        <v>238.11004187018557</v>
      </c>
      <c r="J143" s="44">
        <v>4.7010867101714613</v>
      </c>
      <c r="K143" s="47">
        <v>0</v>
      </c>
      <c r="L143" s="42">
        <v>0</v>
      </c>
      <c r="M143" s="40">
        <v>4.6473784030752192</v>
      </c>
      <c r="N143" s="38">
        <v>0</v>
      </c>
      <c r="O143" s="43">
        <v>366.70658599613625</v>
      </c>
      <c r="P143" s="102">
        <v>-2.7769047864712525E-2</v>
      </c>
    </row>
    <row r="144" spans="1:16" x14ac:dyDescent="0.25">
      <c r="A144" s="2" t="s">
        <v>280</v>
      </c>
      <c r="B144" s="2" t="s">
        <v>279</v>
      </c>
      <c r="C144" s="133">
        <v>4.1567797974360001</v>
      </c>
      <c r="D144" s="46">
        <v>5.2001299999999997</v>
      </c>
      <c r="E144" s="46">
        <v>0.80348834295197458</v>
      </c>
      <c r="F144" s="46">
        <v>0</v>
      </c>
      <c r="G144" s="45">
        <v>10.160398140387974</v>
      </c>
      <c r="H144" s="38">
        <v>3.4683593819620002</v>
      </c>
      <c r="I144" s="40">
        <v>5.3853754458202587</v>
      </c>
      <c r="J144" s="44">
        <v>0</v>
      </c>
      <c r="K144" s="47">
        <v>0</v>
      </c>
      <c r="L144" s="42">
        <v>0</v>
      </c>
      <c r="M144" s="40">
        <v>0.99097376108795476</v>
      </c>
      <c r="N144" s="38">
        <v>0</v>
      </c>
      <c r="O144" s="43">
        <v>9.8447085888702119</v>
      </c>
      <c r="P144" s="102">
        <v>-3.1070588687158222E-2</v>
      </c>
    </row>
    <row r="145" spans="1:16" x14ac:dyDescent="0.25">
      <c r="A145" s="2" t="s">
        <v>282</v>
      </c>
      <c r="B145" s="2" t="s">
        <v>281</v>
      </c>
      <c r="C145" s="133">
        <v>4.7112845590340005</v>
      </c>
      <c r="D145" s="46">
        <v>5.7838900000000004</v>
      </c>
      <c r="E145" s="46">
        <v>1.636814866507557</v>
      </c>
      <c r="F145" s="46">
        <v>0</v>
      </c>
      <c r="G145" s="45">
        <v>12.131989425541557</v>
      </c>
      <c r="H145" s="38">
        <v>3.9391180439310003</v>
      </c>
      <c r="I145" s="40">
        <v>5.9292951262297322</v>
      </c>
      <c r="J145" s="44">
        <v>0</v>
      </c>
      <c r="K145" s="47">
        <v>0</v>
      </c>
      <c r="L145" s="42">
        <v>0</v>
      </c>
      <c r="M145" s="40">
        <v>1.8484237411101068</v>
      </c>
      <c r="N145" s="38">
        <v>0</v>
      </c>
      <c r="O145" s="43">
        <v>11.716836911270839</v>
      </c>
      <c r="P145" s="102">
        <v>-3.4219656785777791E-2</v>
      </c>
    </row>
    <row r="146" spans="1:16" x14ac:dyDescent="0.25">
      <c r="A146" s="2" t="s">
        <v>284</v>
      </c>
      <c r="B146" s="2" t="s">
        <v>283</v>
      </c>
      <c r="C146" s="133">
        <v>8.1349900020079993</v>
      </c>
      <c r="D146" s="46">
        <v>3.8312140000000001</v>
      </c>
      <c r="E146" s="46">
        <v>1.1680156840802793</v>
      </c>
      <c r="F146" s="46">
        <v>0</v>
      </c>
      <c r="G146" s="45">
        <v>13.134219686088279</v>
      </c>
      <c r="H146" s="38">
        <v>7.2545947316620003</v>
      </c>
      <c r="I146" s="40">
        <v>3.9460487549409096</v>
      </c>
      <c r="J146" s="44">
        <v>0</v>
      </c>
      <c r="K146" s="47">
        <v>0</v>
      </c>
      <c r="L146" s="42">
        <v>0</v>
      </c>
      <c r="M146" s="40">
        <v>1.3854701796392448</v>
      </c>
      <c r="N146" s="38">
        <v>0</v>
      </c>
      <c r="O146" s="43">
        <v>12.586113666242156</v>
      </c>
      <c r="P146" s="102">
        <v>-4.1731144517605082E-2</v>
      </c>
    </row>
    <row r="147" spans="1:16" x14ac:dyDescent="0.25">
      <c r="A147" s="2" t="s">
        <v>286</v>
      </c>
      <c r="B147" s="2" t="s">
        <v>285</v>
      </c>
      <c r="C147" s="133">
        <v>59.801877591501999</v>
      </c>
      <c r="D147" s="46">
        <v>39.792983999999997</v>
      </c>
      <c r="E147" s="46">
        <v>0</v>
      </c>
      <c r="F147" s="46">
        <v>0</v>
      </c>
      <c r="G147" s="45">
        <v>99.594861591501996</v>
      </c>
      <c r="H147" s="38">
        <v>56.475758999789996</v>
      </c>
      <c r="I147" s="40">
        <v>41.047577134394587</v>
      </c>
      <c r="J147" s="44">
        <v>0</v>
      </c>
      <c r="K147" s="47">
        <v>0</v>
      </c>
      <c r="L147" s="42">
        <v>0</v>
      </c>
      <c r="M147" s="40">
        <v>0</v>
      </c>
      <c r="N147" s="38">
        <v>0</v>
      </c>
      <c r="O147" s="43">
        <v>97.523336134184575</v>
      </c>
      <c r="P147" s="102">
        <v>-2.0799521423243535E-2</v>
      </c>
    </row>
    <row r="148" spans="1:16" x14ac:dyDescent="0.25">
      <c r="A148" s="2" t="s">
        <v>288</v>
      </c>
      <c r="B148" s="2" t="s">
        <v>287</v>
      </c>
      <c r="C148" s="133">
        <v>143.38236153526202</v>
      </c>
      <c r="D148" s="46">
        <v>68.381050000000002</v>
      </c>
      <c r="E148" s="46">
        <v>10.797831770615449</v>
      </c>
      <c r="F148" s="46">
        <v>0</v>
      </c>
      <c r="G148" s="45">
        <v>222.56124330587747</v>
      </c>
      <c r="H148" s="38">
        <v>129.52732829635499</v>
      </c>
      <c r="I148" s="40">
        <v>70.916109089871313</v>
      </c>
      <c r="J148" s="44">
        <v>1.4001206138177813</v>
      </c>
      <c r="K148" s="47">
        <v>0</v>
      </c>
      <c r="L148" s="42">
        <v>0</v>
      </c>
      <c r="M148" s="40">
        <v>13.458185767643267</v>
      </c>
      <c r="N148" s="38">
        <v>0</v>
      </c>
      <c r="O148" s="43">
        <v>215.30174376768736</v>
      </c>
      <c r="P148" s="102">
        <v>-3.2617986089397449E-2</v>
      </c>
    </row>
    <row r="149" spans="1:16" x14ac:dyDescent="0.25">
      <c r="A149" s="2" t="s">
        <v>290</v>
      </c>
      <c r="B149" s="2" t="s">
        <v>289</v>
      </c>
      <c r="C149" s="133">
        <v>4.7378713382219999</v>
      </c>
      <c r="D149" s="46">
        <v>8.3236500000000007</v>
      </c>
      <c r="E149" s="46">
        <v>1.7879858724140441</v>
      </c>
      <c r="F149" s="46">
        <v>0</v>
      </c>
      <c r="G149" s="45">
        <v>14.849507210636045</v>
      </c>
      <c r="H149" s="38">
        <v>3.7768897597910001</v>
      </c>
      <c r="I149" s="40">
        <v>8.5435898377335988</v>
      </c>
      <c r="J149" s="44">
        <v>0</v>
      </c>
      <c r="K149" s="47">
        <v>0</v>
      </c>
      <c r="L149" s="42">
        <v>0</v>
      </c>
      <c r="M149" s="40">
        <v>2.3684445511999006</v>
      </c>
      <c r="N149" s="38">
        <v>0</v>
      </c>
      <c r="O149" s="43">
        <v>14.688924148724499</v>
      </c>
      <c r="P149" s="102">
        <v>-1.0814033060742016E-2</v>
      </c>
    </row>
    <row r="150" spans="1:16" x14ac:dyDescent="0.25">
      <c r="A150" s="2" t="s">
        <v>292</v>
      </c>
      <c r="B150" s="2" t="s">
        <v>291</v>
      </c>
      <c r="C150" s="133">
        <v>187.31664392209302</v>
      </c>
      <c r="D150" s="46">
        <v>63.796999999999997</v>
      </c>
      <c r="E150" s="46">
        <v>15.147290927905432</v>
      </c>
      <c r="F150" s="46">
        <v>0</v>
      </c>
      <c r="G150" s="45">
        <v>266.26093484999842</v>
      </c>
      <c r="H150" s="38">
        <v>170.75900987035601</v>
      </c>
      <c r="I150" s="40">
        <v>67.423675945405847</v>
      </c>
      <c r="J150" s="44">
        <v>1.3311683306101709</v>
      </c>
      <c r="K150" s="47">
        <v>0</v>
      </c>
      <c r="L150" s="42">
        <v>0</v>
      </c>
      <c r="M150" s="40">
        <v>18.285739710004876</v>
      </c>
      <c r="N150" s="38">
        <v>0</v>
      </c>
      <c r="O150" s="43">
        <v>257.79959385637693</v>
      </c>
      <c r="P150" s="102">
        <v>-3.1778379349521546E-2</v>
      </c>
    </row>
    <row r="151" spans="1:16" x14ac:dyDescent="0.25">
      <c r="A151" s="2" t="s">
        <v>294</v>
      </c>
      <c r="B151" s="2" t="s">
        <v>293</v>
      </c>
      <c r="C151" s="133">
        <v>61.819630915451995</v>
      </c>
      <c r="D151" s="46">
        <v>38.648721000000002</v>
      </c>
      <c r="E151" s="46">
        <v>2.2716193018155733</v>
      </c>
      <c r="F151" s="46">
        <v>0</v>
      </c>
      <c r="G151" s="45">
        <v>102.73997121726757</v>
      </c>
      <c r="H151" s="38">
        <v>55.292191519767997</v>
      </c>
      <c r="I151" s="40">
        <v>39.718885974945053</v>
      </c>
      <c r="J151" s="44">
        <v>0.78418333612921831</v>
      </c>
      <c r="K151" s="47">
        <v>0</v>
      </c>
      <c r="L151" s="42">
        <v>0</v>
      </c>
      <c r="M151" s="40">
        <v>2.7562327857472231</v>
      </c>
      <c r="N151" s="38">
        <v>0</v>
      </c>
      <c r="O151" s="43">
        <v>98.551493616589497</v>
      </c>
      <c r="P151" s="102">
        <v>-4.0767751353760449E-2</v>
      </c>
    </row>
    <row r="152" spans="1:16" x14ac:dyDescent="0.25">
      <c r="A152" s="2" t="s">
        <v>296</v>
      </c>
      <c r="B152" s="2" t="s">
        <v>295</v>
      </c>
      <c r="C152" s="133">
        <v>3.4107561973970002</v>
      </c>
      <c r="D152" s="46">
        <v>3.1058762</v>
      </c>
      <c r="E152" s="46">
        <v>1.3473375679881894</v>
      </c>
      <c r="F152" s="46">
        <v>0.12033419733239828</v>
      </c>
      <c r="G152" s="45">
        <v>7.9843041627175877</v>
      </c>
      <c r="H152" s="38">
        <v>2.9313048890109998</v>
      </c>
      <c r="I152" s="40">
        <v>3.2053650685582866</v>
      </c>
      <c r="J152" s="44">
        <v>0</v>
      </c>
      <c r="K152" s="47">
        <v>0.13567715011557105</v>
      </c>
      <c r="L152" s="42">
        <v>0</v>
      </c>
      <c r="M152" s="40">
        <v>1.8321364731366094</v>
      </c>
      <c r="N152" s="38">
        <v>0.15526993204180425</v>
      </c>
      <c r="O152" s="43">
        <v>8.2597535128632718</v>
      </c>
      <c r="P152" s="102">
        <v>3.4498854819670396E-2</v>
      </c>
    </row>
    <row r="153" spans="1:16" x14ac:dyDescent="0.25">
      <c r="A153" s="2" t="s">
        <v>298</v>
      </c>
      <c r="B153" s="2" t="s">
        <v>297</v>
      </c>
      <c r="C153" s="133">
        <v>105.640053056441</v>
      </c>
      <c r="D153" s="46">
        <v>52.39</v>
      </c>
      <c r="E153" s="46">
        <v>5.906196843301263</v>
      </c>
      <c r="F153" s="46">
        <v>0</v>
      </c>
      <c r="G153" s="45">
        <v>163.93624989974228</v>
      </c>
      <c r="H153" s="38">
        <v>95.062281545187005</v>
      </c>
      <c r="I153" s="40">
        <v>54.645042281746456</v>
      </c>
      <c r="J153" s="44">
        <v>1.0788754645951912</v>
      </c>
      <c r="K153" s="47">
        <v>0</v>
      </c>
      <c r="L153" s="42">
        <v>0</v>
      </c>
      <c r="M153" s="40">
        <v>8.0963911949251024</v>
      </c>
      <c r="N153" s="38">
        <v>0</v>
      </c>
      <c r="O153" s="43">
        <v>158.88259048645378</v>
      </c>
      <c r="P153" s="102">
        <v>-3.0826979489765947E-2</v>
      </c>
    </row>
    <row r="154" spans="1:16" x14ac:dyDescent="0.25">
      <c r="A154" s="2" t="s">
        <v>300</v>
      </c>
      <c r="B154" s="2" t="s">
        <v>299</v>
      </c>
      <c r="C154" s="133">
        <v>238.14760946115297</v>
      </c>
      <c r="D154" s="46">
        <v>504.89064400000001</v>
      </c>
      <c r="E154" s="46">
        <v>6.5395850332517345</v>
      </c>
      <c r="F154" s="46">
        <v>0</v>
      </c>
      <c r="G154" s="45">
        <v>749.57783849440466</v>
      </c>
      <c r="H154" s="38">
        <v>190.81843090398701</v>
      </c>
      <c r="I154" s="40">
        <v>519.10678708075977</v>
      </c>
      <c r="J154" s="44">
        <v>10.248900041081072</v>
      </c>
      <c r="K154" s="47">
        <v>0</v>
      </c>
      <c r="L154" s="42">
        <v>0</v>
      </c>
      <c r="M154" s="40">
        <v>7.8939919932332785</v>
      </c>
      <c r="N154" s="38">
        <v>0</v>
      </c>
      <c r="O154" s="43">
        <v>728.06811001906112</v>
      </c>
      <c r="P154" s="102">
        <v>-2.8695790311180736E-2</v>
      </c>
    </row>
    <row r="155" spans="1:16" x14ac:dyDescent="0.25">
      <c r="A155" s="2" t="s">
        <v>302</v>
      </c>
      <c r="B155" s="2" t="s">
        <v>301</v>
      </c>
      <c r="C155" s="133">
        <v>28.020304314396999</v>
      </c>
      <c r="D155" s="46">
        <v>36.739933000000001</v>
      </c>
      <c r="E155" s="46">
        <v>0</v>
      </c>
      <c r="F155" s="46">
        <v>0</v>
      </c>
      <c r="G155" s="45">
        <v>64.760237314397003</v>
      </c>
      <c r="H155" s="38">
        <v>25.85753983144</v>
      </c>
      <c r="I155" s="40">
        <v>37.867389251999896</v>
      </c>
      <c r="J155" s="44">
        <v>0</v>
      </c>
      <c r="K155" s="47">
        <v>0</v>
      </c>
      <c r="L155" s="42">
        <v>0</v>
      </c>
      <c r="M155" s="40">
        <v>0</v>
      </c>
      <c r="N155" s="38">
        <v>0</v>
      </c>
      <c r="O155" s="43">
        <v>63.724929083439896</v>
      </c>
      <c r="P155" s="102">
        <v>-1.5986788713125123E-2</v>
      </c>
    </row>
    <row r="156" spans="1:16" x14ac:dyDescent="0.25">
      <c r="A156" s="2" t="s">
        <v>304</v>
      </c>
      <c r="B156" s="2" t="s">
        <v>303</v>
      </c>
      <c r="C156" s="133">
        <v>3.006635670454</v>
      </c>
      <c r="D156" s="46">
        <v>5.1616280000000003</v>
      </c>
      <c r="E156" s="46">
        <v>2.1874648669669146</v>
      </c>
      <c r="F156" s="46">
        <v>2.5699568726999699E-2</v>
      </c>
      <c r="G156" s="45">
        <v>10.381428106147913</v>
      </c>
      <c r="H156" s="38">
        <v>2.4056680869829998</v>
      </c>
      <c r="I156" s="40">
        <v>5.301462811659583</v>
      </c>
      <c r="J156" s="44">
        <v>0</v>
      </c>
      <c r="K156" s="47">
        <v>0</v>
      </c>
      <c r="L156" s="42">
        <v>0</v>
      </c>
      <c r="M156" s="40">
        <v>2.9885677573252742</v>
      </c>
      <c r="N156" s="38">
        <v>3.3160733841289931E-2</v>
      </c>
      <c r="O156" s="43">
        <v>10.728859389809147</v>
      </c>
      <c r="P156" s="102">
        <v>3.3466617512429103E-2</v>
      </c>
    </row>
    <row r="157" spans="1:16" x14ac:dyDescent="0.25">
      <c r="A157" s="2" t="s">
        <v>306</v>
      </c>
      <c r="B157" s="2" t="s">
        <v>305</v>
      </c>
      <c r="C157" s="133">
        <v>140.80845626038598</v>
      </c>
      <c r="D157" s="46">
        <v>83.861381800000004</v>
      </c>
      <c r="E157" s="46">
        <v>6.1772085109954435</v>
      </c>
      <c r="F157" s="46">
        <v>0</v>
      </c>
      <c r="G157" s="45">
        <v>230.84704657138147</v>
      </c>
      <c r="H157" s="38">
        <v>126.02357012640999</v>
      </c>
      <c r="I157" s="40">
        <v>89.686875902597436</v>
      </c>
      <c r="J157" s="44">
        <v>1.7707181816899777</v>
      </c>
      <c r="K157" s="47">
        <v>0</v>
      </c>
      <c r="L157" s="42">
        <v>0</v>
      </c>
      <c r="M157" s="40">
        <v>6.9049742058814987</v>
      </c>
      <c r="N157" s="38">
        <v>0</v>
      </c>
      <c r="O157" s="43">
        <v>224.38613841657889</v>
      </c>
      <c r="P157" s="102">
        <v>-2.7987831123517402E-2</v>
      </c>
    </row>
    <row r="158" spans="1:16" x14ac:dyDescent="0.25">
      <c r="A158" s="2" t="s">
        <v>308</v>
      </c>
      <c r="B158" s="2" t="s">
        <v>307</v>
      </c>
      <c r="C158" s="133">
        <v>4.9792768769449998</v>
      </c>
      <c r="D158" s="46">
        <v>6.387575</v>
      </c>
      <c r="E158" s="46">
        <v>0.9915779701471743</v>
      </c>
      <c r="F158" s="46">
        <v>0</v>
      </c>
      <c r="G158" s="45">
        <v>12.358429847092173</v>
      </c>
      <c r="H158" s="38">
        <v>4.1429780281620001</v>
      </c>
      <c r="I158" s="40">
        <v>6.5938907704072252</v>
      </c>
      <c r="J158" s="44">
        <v>0</v>
      </c>
      <c r="K158" s="47">
        <v>0</v>
      </c>
      <c r="L158" s="42">
        <v>0</v>
      </c>
      <c r="M158" s="40">
        <v>1.2101099122951586</v>
      </c>
      <c r="N158" s="38">
        <v>0</v>
      </c>
      <c r="O158" s="43">
        <v>11.946978710864386</v>
      </c>
      <c r="P158" s="102">
        <v>-3.3293156276207568E-2</v>
      </c>
    </row>
    <row r="159" spans="1:16" x14ac:dyDescent="0.25">
      <c r="A159" s="2" t="s">
        <v>310</v>
      </c>
      <c r="B159" s="2" t="s">
        <v>309</v>
      </c>
      <c r="C159" s="133">
        <v>6.3961629821789998</v>
      </c>
      <c r="D159" s="46">
        <v>13.008898</v>
      </c>
      <c r="E159" s="46">
        <v>1.4930276321569811</v>
      </c>
      <c r="F159" s="46">
        <v>4.6008937341487789E-2</v>
      </c>
      <c r="G159" s="45">
        <v>20.944097551677466</v>
      </c>
      <c r="H159" s="38">
        <v>4.9684651168730003</v>
      </c>
      <c r="I159" s="40">
        <v>13.313753597041186</v>
      </c>
      <c r="J159" s="44">
        <v>0</v>
      </c>
      <c r="K159" s="47">
        <v>0</v>
      </c>
      <c r="L159" s="42">
        <v>0</v>
      </c>
      <c r="M159" s="40">
        <v>1.6536569636341454</v>
      </c>
      <c r="N159" s="38">
        <v>5.9366370763210059E-2</v>
      </c>
      <c r="O159" s="43">
        <v>19.995242048311543</v>
      </c>
      <c r="P159" s="102">
        <v>-4.5304196135675795E-2</v>
      </c>
    </row>
    <row r="160" spans="1:16" x14ac:dyDescent="0.25">
      <c r="A160" s="2" t="s">
        <v>312</v>
      </c>
      <c r="B160" s="2" t="s">
        <v>311</v>
      </c>
      <c r="C160" s="133">
        <v>69.338442526611004</v>
      </c>
      <c r="D160" s="46">
        <v>98.495756</v>
      </c>
      <c r="E160" s="46">
        <v>3.8677569034390706</v>
      </c>
      <c r="F160" s="46">
        <v>0</v>
      </c>
      <c r="G160" s="45">
        <v>171.70195543005008</v>
      </c>
      <c r="H160" s="38">
        <v>58.24582063106601</v>
      </c>
      <c r="I160" s="40">
        <v>101.65413847405607</v>
      </c>
      <c r="J160" s="44">
        <v>2.0069918751047404</v>
      </c>
      <c r="K160" s="47">
        <v>0</v>
      </c>
      <c r="L160" s="42">
        <v>0</v>
      </c>
      <c r="M160" s="40">
        <v>5.2534645886627738</v>
      </c>
      <c r="N160" s="38">
        <v>0</v>
      </c>
      <c r="O160" s="43">
        <v>167.16041556888962</v>
      </c>
      <c r="P160" s="102">
        <v>-2.6450134768620289E-2</v>
      </c>
    </row>
    <row r="161" spans="1:16" x14ac:dyDescent="0.25">
      <c r="A161" s="2" t="s">
        <v>314</v>
      </c>
      <c r="B161" s="2" t="s">
        <v>313</v>
      </c>
      <c r="C161" s="133">
        <v>2.4296491510960001</v>
      </c>
      <c r="D161" s="46">
        <v>5.7670410800000003</v>
      </c>
      <c r="E161" s="46">
        <v>1.5871285219259323</v>
      </c>
      <c r="F161" s="46">
        <v>0</v>
      </c>
      <c r="G161" s="45">
        <v>9.7838187530219312</v>
      </c>
      <c r="H161" s="38">
        <v>1.826590132522</v>
      </c>
      <c r="I161" s="40">
        <v>5.9019980086303665</v>
      </c>
      <c r="J161" s="44">
        <v>0</v>
      </c>
      <c r="K161" s="47">
        <v>0</v>
      </c>
      <c r="L161" s="42">
        <v>0</v>
      </c>
      <c r="M161" s="40">
        <v>2.0796363766203139</v>
      </c>
      <c r="N161" s="38">
        <v>0</v>
      </c>
      <c r="O161" s="43">
        <v>9.8082245177726808</v>
      </c>
      <c r="P161" s="102">
        <v>2.494502950927153E-3</v>
      </c>
    </row>
    <row r="162" spans="1:16" x14ac:dyDescent="0.25">
      <c r="A162" s="2" t="s">
        <v>316</v>
      </c>
      <c r="B162" s="2" t="s">
        <v>315</v>
      </c>
      <c r="C162" s="133">
        <v>49.579050282631997</v>
      </c>
      <c r="D162" s="46">
        <v>31.635307999999998</v>
      </c>
      <c r="E162" s="46">
        <v>1.7677674038660811</v>
      </c>
      <c r="F162" s="46">
        <v>0</v>
      </c>
      <c r="G162" s="45">
        <v>82.98212568649808</v>
      </c>
      <c r="H162" s="38">
        <v>44.280618885491997</v>
      </c>
      <c r="I162" s="40">
        <v>32.484439283283123</v>
      </c>
      <c r="J162" s="44">
        <v>0.64135121980815379</v>
      </c>
      <c r="K162" s="47">
        <v>0</v>
      </c>
      <c r="L162" s="42">
        <v>0</v>
      </c>
      <c r="M162" s="40">
        <v>2.3418669577771336</v>
      </c>
      <c r="N162" s="38">
        <v>0</v>
      </c>
      <c r="O162" s="43">
        <v>79.748276346360399</v>
      </c>
      <c r="P162" s="102">
        <v>-3.8970432649013911E-2</v>
      </c>
    </row>
    <row r="163" spans="1:16" x14ac:dyDescent="0.25">
      <c r="A163" s="2" t="s">
        <v>318</v>
      </c>
      <c r="B163" s="2" t="s">
        <v>317</v>
      </c>
      <c r="C163" s="133">
        <v>7.2970690458550003</v>
      </c>
      <c r="D163" s="46">
        <v>5.8354860000000004</v>
      </c>
      <c r="E163" s="46">
        <v>1.0171951676072875</v>
      </c>
      <c r="F163" s="46">
        <v>0</v>
      </c>
      <c r="G163" s="45">
        <v>14.149750213462287</v>
      </c>
      <c r="H163" s="38">
        <v>6.3308612703579996</v>
      </c>
      <c r="I163" s="40">
        <v>6.0320137666847824</v>
      </c>
      <c r="J163" s="44">
        <v>0</v>
      </c>
      <c r="K163" s="47">
        <v>0</v>
      </c>
      <c r="L163" s="42">
        <v>0</v>
      </c>
      <c r="M163" s="40">
        <v>1.3963158047676905</v>
      </c>
      <c r="N163" s="38">
        <v>0</v>
      </c>
      <c r="O163" s="43">
        <v>13.759190841810472</v>
      </c>
      <c r="P163" s="102">
        <v>-2.7601856270242187E-2</v>
      </c>
    </row>
    <row r="164" spans="1:16" x14ac:dyDescent="0.25">
      <c r="A164" s="2" t="s">
        <v>320</v>
      </c>
      <c r="B164" s="2" t="s">
        <v>319</v>
      </c>
      <c r="C164" s="133">
        <v>5.5820183049260006</v>
      </c>
      <c r="D164" s="46">
        <v>7.4887499999999996</v>
      </c>
      <c r="E164" s="46">
        <v>1.086952807290765</v>
      </c>
      <c r="F164" s="46">
        <v>0</v>
      </c>
      <c r="G164" s="45">
        <v>14.157721112216763</v>
      </c>
      <c r="H164" s="38">
        <v>4.6203563949739994</v>
      </c>
      <c r="I164" s="40">
        <v>7.7516993821717621</v>
      </c>
      <c r="J164" s="44">
        <v>0</v>
      </c>
      <c r="K164" s="47">
        <v>0</v>
      </c>
      <c r="L164" s="42">
        <v>0</v>
      </c>
      <c r="M164" s="40">
        <v>1.8232749921933613</v>
      </c>
      <c r="N164" s="38">
        <v>0</v>
      </c>
      <c r="O164" s="43">
        <v>14.195330769339122</v>
      </c>
      <c r="P164" s="102">
        <v>2.6564767609319776E-3</v>
      </c>
    </row>
    <row r="165" spans="1:16" x14ac:dyDescent="0.25">
      <c r="A165" s="2" t="s">
        <v>322</v>
      </c>
      <c r="B165" s="2" t="s">
        <v>321</v>
      </c>
      <c r="C165" s="133">
        <v>63.327849438588004</v>
      </c>
      <c r="D165" s="46">
        <v>101.31108500000001</v>
      </c>
      <c r="E165" s="46">
        <v>4.9454895517948163</v>
      </c>
      <c r="F165" s="46">
        <v>0</v>
      </c>
      <c r="G165" s="45">
        <v>169.58442399038282</v>
      </c>
      <c r="H165" s="38">
        <v>52.516359943190999</v>
      </c>
      <c r="I165" s="40">
        <v>104.99777314575636</v>
      </c>
      <c r="J165" s="44">
        <v>2.0730063799754381</v>
      </c>
      <c r="K165" s="47">
        <v>0</v>
      </c>
      <c r="L165" s="42">
        <v>0</v>
      </c>
      <c r="M165" s="40">
        <v>7.0354545213360815</v>
      </c>
      <c r="N165" s="38">
        <v>0</v>
      </c>
      <c r="O165" s="43">
        <v>166.62259399025888</v>
      </c>
      <c r="P165" s="102">
        <v>-1.746522428434763E-2</v>
      </c>
    </row>
    <row r="166" spans="1:16" x14ac:dyDescent="0.25">
      <c r="A166" s="2" t="s">
        <v>324</v>
      </c>
      <c r="B166" s="2" t="s">
        <v>323</v>
      </c>
      <c r="C166" s="133">
        <v>10.696801143794</v>
      </c>
      <c r="D166" s="46">
        <v>20.062304000000001</v>
      </c>
      <c r="E166" s="46">
        <v>0</v>
      </c>
      <c r="F166" s="46">
        <v>2.0881922420577695E-2</v>
      </c>
      <c r="G166" s="45">
        <v>30.779987066214577</v>
      </c>
      <c r="H166" s="38">
        <v>9.6695550605280012</v>
      </c>
      <c r="I166" s="40">
        <v>20.721259754710484</v>
      </c>
      <c r="J166" s="44">
        <v>0</v>
      </c>
      <c r="K166" s="47">
        <v>0</v>
      </c>
      <c r="L166" s="42">
        <v>0</v>
      </c>
      <c r="M166" s="40">
        <v>0</v>
      </c>
      <c r="N166" s="38">
        <v>2.6944416026551867E-2</v>
      </c>
      <c r="O166" s="43">
        <v>30.417759231265038</v>
      </c>
      <c r="P166" s="102">
        <v>-1.1768290680899482E-2</v>
      </c>
    </row>
    <row r="167" spans="1:16" x14ac:dyDescent="0.25">
      <c r="A167" s="2" t="s">
        <v>326</v>
      </c>
      <c r="B167" s="2" t="s">
        <v>325</v>
      </c>
      <c r="C167" s="133">
        <v>56.552797704258992</v>
      </c>
      <c r="D167" s="46">
        <v>83.963155</v>
      </c>
      <c r="E167" s="46">
        <v>3.6881869965266612</v>
      </c>
      <c r="F167" s="46">
        <v>0.97605315315659436</v>
      </c>
      <c r="G167" s="45">
        <v>145.18019285394226</v>
      </c>
      <c r="H167" s="38">
        <v>47.347343044372998</v>
      </c>
      <c r="I167" s="40">
        <v>86.099277204834564</v>
      </c>
      <c r="J167" s="44">
        <v>1.6998870129286199</v>
      </c>
      <c r="K167" s="47">
        <v>0</v>
      </c>
      <c r="L167" s="42">
        <v>0</v>
      </c>
      <c r="M167" s="40">
        <v>4.6293871108842737</v>
      </c>
      <c r="N167" s="38">
        <v>1.2594234234278638</v>
      </c>
      <c r="O167" s="43">
        <v>141.03531779644834</v>
      </c>
      <c r="P167" s="102">
        <v>-2.8549866038984042E-2</v>
      </c>
    </row>
    <row r="168" spans="1:16" x14ac:dyDescent="0.25">
      <c r="A168" s="2" t="s">
        <v>328</v>
      </c>
      <c r="B168" s="2" t="s">
        <v>327</v>
      </c>
      <c r="C168" s="133">
        <v>237.33035533600298</v>
      </c>
      <c r="D168" s="46">
        <v>482.07053000000002</v>
      </c>
      <c r="E168" s="46">
        <v>5.8286043596706358</v>
      </c>
      <c r="F168" s="46">
        <v>0</v>
      </c>
      <c r="G168" s="45">
        <v>725.22948969567369</v>
      </c>
      <c r="H168" s="38">
        <v>193.53169041105701</v>
      </c>
      <c r="I168" s="40">
        <v>494.46243270420212</v>
      </c>
      <c r="J168" s="44">
        <v>9.7623382567462915</v>
      </c>
      <c r="K168" s="47">
        <v>0</v>
      </c>
      <c r="L168" s="42">
        <v>0</v>
      </c>
      <c r="M168" s="40">
        <v>6.9112261363052143</v>
      </c>
      <c r="N168" s="38">
        <v>0</v>
      </c>
      <c r="O168" s="43">
        <v>704.66768750831056</v>
      </c>
      <c r="P168" s="102">
        <v>-2.8352131952041039E-2</v>
      </c>
    </row>
    <row r="169" spans="1:16" x14ac:dyDescent="0.25">
      <c r="A169" s="2" t="s">
        <v>330</v>
      </c>
      <c r="B169" s="2" t="s">
        <v>329</v>
      </c>
      <c r="C169" s="133">
        <v>4.5295421422990003</v>
      </c>
      <c r="D169" s="46">
        <v>6.1296030000000004</v>
      </c>
      <c r="E169" s="46">
        <v>1.9355182837982503</v>
      </c>
      <c r="F169" s="46">
        <v>0</v>
      </c>
      <c r="G169" s="45">
        <v>12.594663426097251</v>
      </c>
      <c r="H169" s="38">
        <v>3.7453117407759997</v>
      </c>
      <c r="I169" s="40">
        <v>6.3048906795058048</v>
      </c>
      <c r="J169" s="44">
        <v>0</v>
      </c>
      <c r="K169" s="47">
        <v>0</v>
      </c>
      <c r="L169" s="42">
        <v>0</v>
      </c>
      <c r="M169" s="40">
        <v>2.3612646679505933</v>
      </c>
      <c r="N169" s="38">
        <v>0</v>
      </c>
      <c r="O169" s="43">
        <v>12.411467088232397</v>
      </c>
      <c r="P169" s="102">
        <v>-1.4545552482589904E-2</v>
      </c>
    </row>
    <row r="170" spans="1:16" x14ac:dyDescent="0.25">
      <c r="A170" s="2" t="s">
        <v>332</v>
      </c>
      <c r="B170" s="2" t="s">
        <v>331</v>
      </c>
      <c r="C170" s="133">
        <v>3.9570178271660001</v>
      </c>
      <c r="D170" s="46">
        <v>5.0890500000000003</v>
      </c>
      <c r="E170" s="46">
        <v>0.61736586269899063</v>
      </c>
      <c r="F170" s="46">
        <v>0</v>
      </c>
      <c r="G170" s="45">
        <v>9.6634336898649913</v>
      </c>
      <c r="H170" s="38">
        <v>3.2914671371619999</v>
      </c>
      <c r="I170" s="40">
        <v>5.2098685047499771</v>
      </c>
      <c r="J170" s="44">
        <v>0</v>
      </c>
      <c r="K170" s="47">
        <v>0</v>
      </c>
      <c r="L170" s="42">
        <v>0</v>
      </c>
      <c r="M170" s="40">
        <v>0.77854143538235876</v>
      </c>
      <c r="N170" s="38">
        <v>0</v>
      </c>
      <c r="O170" s="43">
        <v>9.2798770772943353</v>
      </c>
      <c r="P170" s="102">
        <v>-3.9691544939448403E-2</v>
      </c>
    </row>
    <row r="171" spans="1:16" x14ac:dyDescent="0.25">
      <c r="A171" s="2" t="s">
        <v>334</v>
      </c>
      <c r="B171" s="2" t="s">
        <v>333</v>
      </c>
      <c r="C171" s="133">
        <v>84.92086383130399</v>
      </c>
      <c r="D171" s="46">
        <v>101.499216</v>
      </c>
      <c r="E171" s="46">
        <v>8.086231984758685</v>
      </c>
      <c r="F171" s="46">
        <v>0</v>
      </c>
      <c r="G171" s="45">
        <v>194.50631181606269</v>
      </c>
      <c r="H171" s="38">
        <v>72.647347711837</v>
      </c>
      <c r="I171" s="40">
        <v>105.0031233483292</v>
      </c>
      <c r="J171" s="44">
        <v>2.0731120108258425</v>
      </c>
      <c r="K171" s="47">
        <v>0</v>
      </c>
      <c r="L171" s="42">
        <v>0</v>
      </c>
      <c r="M171" s="40">
        <v>9.1868830985196688</v>
      </c>
      <c r="N171" s="38">
        <v>0</v>
      </c>
      <c r="O171" s="43">
        <v>188.91046616951169</v>
      </c>
      <c r="P171" s="102">
        <v>-2.8769481022511902E-2</v>
      </c>
    </row>
    <row r="172" spans="1:16" x14ac:dyDescent="0.25">
      <c r="A172" s="2" t="s">
        <v>336</v>
      </c>
      <c r="B172" s="2" t="s">
        <v>335</v>
      </c>
      <c r="C172" s="133">
        <v>4.241382605538</v>
      </c>
      <c r="D172" s="46">
        <v>3.9903590000000002</v>
      </c>
      <c r="E172" s="46">
        <v>1.9824494919479283</v>
      </c>
      <c r="F172" s="46">
        <v>0</v>
      </c>
      <c r="G172" s="45">
        <v>10.214191097485928</v>
      </c>
      <c r="H172" s="38">
        <v>3.635744729482</v>
      </c>
      <c r="I172" s="40">
        <v>4.1150362706975461</v>
      </c>
      <c r="J172" s="44">
        <v>0</v>
      </c>
      <c r="K172" s="47">
        <v>0.12839486841385325</v>
      </c>
      <c r="L172" s="42">
        <v>0</v>
      </c>
      <c r="M172" s="40">
        <v>2.9160904980757683</v>
      </c>
      <c r="N172" s="38">
        <v>0</v>
      </c>
      <c r="O172" s="43">
        <v>10.795266366669168</v>
      </c>
      <c r="P172" s="102">
        <v>5.6889014865431936E-2</v>
      </c>
    </row>
    <row r="173" spans="1:16" x14ac:dyDescent="0.25">
      <c r="A173" s="2" t="s">
        <v>338</v>
      </c>
      <c r="B173" s="2" t="s">
        <v>337</v>
      </c>
      <c r="C173" s="133">
        <v>3.5494423365319996</v>
      </c>
      <c r="D173" s="46">
        <v>7.9589969500000004</v>
      </c>
      <c r="E173" s="46">
        <v>2.9429184060492783</v>
      </c>
      <c r="F173" s="46">
        <v>1.9504019029371981E-3</v>
      </c>
      <c r="G173" s="45">
        <v>14.453308094484214</v>
      </c>
      <c r="H173" s="38">
        <v>2.7027264056279998</v>
      </c>
      <c r="I173" s="40">
        <v>8.2606697953946231</v>
      </c>
      <c r="J173" s="44">
        <v>0</v>
      </c>
      <c r="K173" s="47">
        <v>0.18516486481380071</v>
      </c>
      <c r="L173" s="42">
        <v>0</v>
      </c>
      <c r="M173" s="40">
        <v>4.4028618234632333</v>
      </c>
      <c r="N173" s="38">
        <v>2.5166476166931591E-3</v>
      </c>
      <c r="O173" s="43">
        <v>15.553939536916349</v>
      </c>
      <c r="P173" s="102">
        <v>7.6150832407161306E-2</v>
      </c>
    </row>
    <row r="174" spans="1:16" x14ac:dyDescent="0.25">
      <c r="A174" s="2" t="s">
        <v>340</v>
      </c>
      <c r="B174" s="2" t="s">
        <v>339</v>
      </c>
      <c r="C174" s="133">
        <v>87.600923257352008</v>
      </c>
      <c r="D174" s="46">
        <v>85.043452000000002</v>
      </c>
      <c r="E174" s="46">
        <v>5.9424978956949488</v>
      </c>
      <c r="F174" s="46">
        <v>0</v>
      </c>
      <c r="G174" s="45">
        <v>178.58687315304695</v>
      </c>
      <c r="H174" s="38">
        <v>76.201539149005001</v>
      </c>
      <c r="I174" s="40">
        <v>88.499904960661411</v>
      </c>
      <c r="J174" s="44">
        <v>1.7472834148205518</v>
      </c>
      <c r="K174" s="47">
        <v>0</v>
      </c>
      <c r="L174" s="42">
        <v>0</v>
      </c>
      <c r="M174" s="40">
        <v>8.1568099188373697</v>
      </c>
      <c r="N174" s="38">
        <v>0</v>
      </c>
      <c r="O174" s="43">
        <v>174.60553744332432</v>
      </c>
      <c r="P174" s="102">
        <v>-2.2293551812795718E-2</v>
      </c>
    </row>
    <row r="175" spans="1:16" x14ac:dyDescent="0.25">
      <c r="A175" s="2" t="s">
        <v>342</v>
      </c>
      <c r="B175" s="2" t="s">
        <v>341</v>
      </c>
      <c r="C175" s="133">
        <v>24.176036561113996</v>
      </c>
      <c r="D175" s="46">
        <v>19.406725000000002</v>
      </c>
      <c r="E175" s="46">
        <v>0</v>
      </c>
      <c r="F175" s="46">
        <v>0</v>
      </c>
      <c r="G175" s="45">
        <v>43.582761561113998</v>
      </c>
      <c r="H175" s="38">
        <v>22.720525391259002</v>
      </c>
      <c r="I175" s="40">
        <v>19.961243206148495</v>
      </c>
      <c r="J175" s="44">
        <v>0</v>
      </c>
      <c r="K175" s="47">
        <v>0</v>
      </c>
      <c r="L175" s="42">
        <v>0</v>
      </c>
      <c r="M175" s="40">
        <v>0</v>
      </c>
      <c r="N175" s="38">
        <v>0</v>
      </c>
      <c r="O175" s="43">
        <v>42.681768597407498</v>
      </c>
      <c r="P175" s="102">
        <v>-2.0673149920596039E-2</v>
      </c>
    </row>
    <row r="176" spans="1:16" x14ac:dyDescent="0.25">
      <c r="A176" s="2" t="s">
        <v>344</v>
      </c>
      <c r="B176" s="2" t="s">
        <v>343</v>
      </c>
      <c r="C176" s="133">
        <v>7.4191274988930003</v>
      </c>
      <c r="D176" s="46">
        <v>7.768256</v>
      </c>
      <c r="E176" s="46">
        <v>4.4163468388289715</v>
      </c>
      <c r="F176" s="46">
        <v>8.1512143447420651E-3</v>
      </c>
      <c r="G176" s="45">
        <v>19.611881552066713</v>
      </c>
      <c r="H176" s="38">
        <v>6.3017388433849995</v>
      </c>
      <c r="I176" s="40">
        <v>8.0056659762247815</v>
      </c>
      <c r="J176" s="44">
        <v>0</v>
      </c>
      <c r="K176" s="47">
        <v>0.19396294003044506</v>
      </c>
      <c r="L176" s="42">
        <v>0</v>
      </c>
      <c r="M176" s="40">
        <v>4.9754696047372455</v>
      </c>
      <c r="N176" s="38">
        <v>1.0517695928699439E-2</v>
      </c>
      <c r="O176" s="43">
        <v>19.487355060306172</v>
      </c>
      <c r="P176" s="102">
        <v>-6.3495433332054979E-3</v>
      </c>
    </row>
    <row r="177" spans="1:16" x14ac:dyDescent="0.25">
      <c r="A177" s="2" t="s">
        <v>346</v>
      </c>
      <c r="B177" s="2" t="s">
        <v>345</v>
      </c>
      <c r="C177" s="133">
        <v>7.3503932077460004</v>
      </c>
      <c r="D177" s="46">
        <v>4.3439180000000004</v>
      </c>
      <c r="E177" s="46">
        <v>0.4624589355029865</v>
      </c>
      <c r="F177" s="46">
        <v>0</v>
      </c>
      <c r="G177" s="45">
        <v>12.156770143248988</v>
      </c>
      <c r="H177" s="38">
        <v>6.49000203645</v>
      </c>
      <c r="I177" s="40">
        <v>4.4630358400319983</v>
      </c>
      <c r="J177" s="44">
        <v>0</v>
      </c>
      <c r="K177" s="47">
        <v>0</v>
      </c>
      <c r="L177" s="42">
        <v>0</v>
      </c>
      <c r="M177" s="40">
        <v>0.63920411459241633</v>
      </c>
      <c r="N177" s="38">
        <v>0</v>
      </c>
      <c r="O177" s="43">
        <v>11.592241991074415</v>
      </c>
      <c r="P177" s="102">
        <v>-4.6437346887575379E-2</v>
      </c>
    </row>
    <row r="178" spans="1:16" x14ac:dyDescent="0.25">
      <c r="A178" s="2" t="s">
        <v>348</v>
      </c>
      <c r="B178" s="2" t="s">
        <v>347</v>
      </c>
      <c r="C178" s="133">
        <v>6.9485468029000002</v>
      </c>
      <c r="D178" s="46">
        <v>11.975472</v>
      </c>
      <c r="E178" s="46">
        <v>1.7968357966252408</v>
      </c>
      <c r="F178" s="46">
        <v>0</v>
      </c>
      <c r="G178" s="45">
        <v>20.720854599525243</v>
      </c>
      <c r="H178" s="38">
        <v>5.5562408847320004</v>
      </c>
      <c r="I178" s="40">
        <v>12.501449994245624</v>
      </c>
      <c r="J178" s="44">
        <v>0</v>
      </c>
      <c r="K178" s="47">
        <v>0</v>
      </c>
      <c r="L178" s="42">
        <v>0</v>
      </c>
      <c r="M178" s="40">
        <v>2.3265610972920019</v>
      </c>
      <c r="N178" s="38">
        <v>0</v>
      </c>
      <c r="O178" s="43">
        <v>20.384251976269624</v>
      </c>
      <c r="P178" s="102">
        <v>-1.6244630337946146E-2</v>
      </c>
    </row>
    <row r="179" spans="1:16" x14ac:dyDescent="0.25">
      <c r="A179" s="2" t="s">
        <v>350</v>
      </c>
      <c r="B179" s="2" t="s">
        <v>349</v>
      </c>
      <c r="C179" s="133">
        <v>56.951290262345999</v>
      </c>
      <c r="D179" s="46">
        <v>66.458136999999994</v>
      </c>
      <c r="E179" s="46">
        <v>3.1535333600119504</v>
      </c>
      <c r="F179" s="46">
        <v>0</v>
      </c>
      <c r="G179" s="45">
        <v>126.56296062235793</v>
      </c>
      <c r="H179" s="38">
        <v>49.160594671614</v>
      </c>
      <c r="I179" s="40">
        <v>69.069725957171187</v>
      </c>
      <c r="J179" s="44">
        <v>1.3636668500922173</v>
      </c>
      <c r="K179" s="47">
        <v>0</v>
      </c>
      <c r="L179" s="42">
        <v>0</v>
      </c>
      <c r="M179" s="40">
        <v>3.992512329069513</v>
      </c>
      <c r="N179" s="38">
        <v>0</v>
      </c>
      <c r="O179" s="43">
        <v>123.58649980794692</v>
      </c>
      <c r="P179" s="102">
        <v>-2.3517629484761018E-2</v>
      </c>
    </row>
    <row r="180" spans="1:16" x14ac:dyDescent="0.25">
      <c r="A180" s="2" t="s">
        <v>352</v>
      </c>
      <c r="B180" s="2" t="s">
        <v>351</v>
      </c>
      <c r="C180" s="133">
        <v>3.2846467406829998</v>
      </c>
      <c r="D180" s="46">
        <v>1.4159459999999999</v>
      </c>
      <c r="E180" s="46">
        <v>5.7394652222222217E-2</v>
      </c>
      <c r="F180" s="46">
        <v>0</v>
      </c>
      <c r="G180" s="45">
        <v>4.7579873929052221</v>
      </c>
      <c r="H180" s="38">
        <v>3.2850000000000001</v>
      </c>
      <c r="I180" s="40">
        <v>1.4421782195990827</v>
      </c>
      <c r="J180" s="44">
        <v>2.8473410061186179E-2</v>
      </c>
      <c r="K180" s="47">
        <v>0</v>
      </c>
      <c r="L180" s="42">
        <v>0</v>
      </c>
      <c r="M180" s="40">
        <v>5.7394652222222217E-2</v>
      </c>
      <c r="N180" s="38">
        <v>0</v>
      </c>
      <c r="O180" s="43">
        <v>4.8130462818824906</v>
      </c>
      <c r="P180" s="102">
        <v>1.157188626841855E-2</v>
      </c>
    </row>
    <row r="181" spans="1:16" x14ac:dyDescent="0.25">
      <c r="A181" s="2" t="s">
        <v>354</v>
      </c>
      <c r="B181" s="2" t="s">
        <v>353</v>
      </c>
      <c r="C181" s="133">
        <v>145.22550471450302</v>
      </c>
      <c r="D181" s="46">
        <v>70.634</v>
      </c>
      <c r="E181" s="46">
        <v>14.03348116506138</v>
      </c>
      <c r="F181" s="46">
        <v>0</v>
      </c>
      <c r="G181" s="45">
        <v>229.89298587956438</v>
      </c>
      <c r="H181" s="38">
        <v>130.94086915789899</v>
      </c>
      <c r="I181" s="40">
        <v>73.177906105565</v>
      </c>
      <c r="J181" s="44">
        <v>1.4447760336735398</v>
      </c>
      <c r="K181" s="47">
        <v>0</v>
      </c>
      <c r="L181" s="42">
        <v>0</v>
      </c>
      <c r="M181" s="40">
        <v>15.437881286145005</v>
      </c>
      <c r="N181" s="38">
        <v>0</v>
      </c>
      <c r="O181" s="43">
        <v>221.00143258328254</v>
      </c>
      <c r="P181" s="102">
        <v>-3.8676922926826139E-2</v>
      </c>
    </row>
    <row r="182" spans="1:16" x14ac:dyDescent="0.25">
      <c r="A182" s="2" t="s">
        <v>356</v>
      </c>
      <c r="B182" s="2" t="s">
        <v>355</v>
      </c>
      <c r="C182" s="133">
        <v>90.948902593273004</v>
      </c>
      <c r="D182" s="46">
        <v>72.606206999999998</v>
      </c>
      <c r="E182" s="46">
        <v>2.6904528861559238</v>
      </c>
      <c r="F182" s="46">
        <v>0</v>
      </c>
      <c r="G182" s="45">
        <v>166.24556247942891</v>
      </c>
      <c r="H182" s="38">
        <v>79.805285369341988</v>
      </c>
      <c r="I182" s="40">
        <v>74.334196546722097</v>
      </c>
      <c r="J182" s="44">
        <v>1.467605065088287</v>
      </c>
      <c r="K182" s="47">
        <v>0</v>
      </c>
      <c r="L182" s="42">
        <v>0</v>
      </c>
      <c r="M182" s="40">
        <v>3.6354444477067571</v>
      </c>
      <c r="N182" s="38">
        <v>0</v>
      </c>
      <c r="O182" s="43">
        <v>159.24253142885914</v>
      </c>
      <c r="P182" s="102">
        <v>-4.2124619425173065E-2</v>
      </c>
    </row>
    <row r="183" spans="1:16" x14ac:dyDescent="0.25">
      <c r="A183" s="2" t="s">
        <v>358</v>
      </c>
      <c r="B183" s="2" t="s">
        <v>357</v>
      </c>
      <c r="C183" s="133">
        <v>340.01528716939197</v>
      </c>
      <c r="D183" s="46">
        <v>549.03400199999999</v>
      </c>
      <c r="E183" s="46">
        <v>7.8861690941665596</v>
      </c>
      <c r="F183" s="46">
        <v>0</v>
      </c>
      <c r="G183" s="45">
        <v>896.93545826355864</v>
      </c>
      <c r="H183" s="38">
        <v>283.38566903436998</v>
      </c>
      <c r="I183" s="40">
        <v>565.98111153739046</v>
      </c>
      <c r="J183" s="44">
        <v>11.174355607845783</v>
      </c>
      <c r="K183" s="47">
        <v>0</v>
      </c>
      <c r="L183" s="42">
        <v>0</v>
      </c>
      <c r="M183" s="40">
        <v>9.324555886725145</v>
      </c>
      <c r="N183" s="38">
        <v>0</v>
      </c>
      <c r="O183" s="43">
        <v>869.86569206633146</v>
      </c>
      <c r="P183" s="102">
        <v>-3.0180283260997923E-2</v>
      </c>
    </row>
    <row r="184" spans="1:16" x14ac:dyDescent="0.25">
      <c r="A184" s="2" t="s">
        <v>360</v>
      </c>
      <c r="B184" s="2" t="s">
        <v>359</v>
      </c>
      <c r="C184" s="133">
        <v>27.887691261234</v>
      </c>
      <c r="D184" s="46">
        <v>41.253830000000001</v>
      </c>
      <c r="E184" s="46">
        <v>0</v>
      </c>
      <c r="F184" s="46">
        <v>0</v>
      </c>
      <c r="G184" s="45">
        <v>69.141521261234004</v>
      </c>
      <c r="H184" s="38">
        <v>25.578607281887003</v>
      </c>
      <c r="I184" s="40">
        <v>42.555304532098731</v>
      </c>
      <c r="J184" s="44">
        <v>0</v>
      </c>
      <c r="K184" s="47">
        <v>0</v>
      </c>
      <c r="L184" s="42">
        <v>0</v>
      </c>
      <c r="M184" s="40">
        <v>0</v>
      </c>
      <c r="N184" s="38">
        <v>0</v>
      </c>
      <c r="O184" s="43">
        <v>68.133911813985733</v>
      </c>
      <c r="P184" s="102">
        <v>-1.4573145468426557E-2</v>
      </c>
    </row>
    <row r="185" spans="1:16" x14ac:dyDescent="0.25">
      <c r="A185" s="2" t="s">
        <v>362</v>
      </c>
      <c r="B185" s="2" t="s">
        <v>361</v>
      </c>
      <c r="C185" s="133">
        <v>4.2256906532020002</v>
      </c>
      <c r="D185" s="46">
        <v>6.0366999999999997</v>
      </c>
      <c r="E185" s="46">
        <v>2.1314952449514961</v>
      </c>
      <c r="F185" s="46">
        <v>0</v>
      </c>
      <c r="G185" s="45">
        <v>12.393885898153497</v>
      </c>
      <c r="H185" s="38">
        <v>3.4706508601319999</v>
      </c>
      <c r="I185" s="40">
        <v>6.250986742546349</v>
      </c>
      <c r="J185" s="44">
        <v>0</v>
      </c>
      <c r="K185" s="47">
        <v>0</v>
      </c>
      <c r="L185" s="42">
        <v>0</v>
      </c>
      <c r="M185" s="40">
        <v>2.6224826012939784</v>
      </c>
      <c r="N185" s="38">
        <v>0</v>
      </c>
      <c r="O185" s="43">
        <v>12.344120203972327</v>
      </c>
      <c r="P185" s="102">
        <v>-4.0153422897482461E-3</v>
      </c>
    </row>
    <row r="186" spans="1:16" x14ac:dyDescent="0.25">
      <c r="A186" s="2" t="s">
        <v>364</v>
      </c>
      <c r="B186" s="2" t="s">
        <v>363</v>
      </c>
      <c r="C186" s="133">
        <v>8.8746507164209998</v>
      </c>
      <c r="D186" s="46">
        <v>5.7897410000000002</v>
      </c>
      <c r="E186" s="46">
        <v>2.9353009702957009</v>
      </c>
      <c r="F186" s="46">
        <v>8.8566260790307785E-2</v>
      </c>
      <c r="G186" s="45">
        <v>17.688258947507009</v>
      </c>
      <c r="H186" s="38">
        <v>7.7957403863399994</v>
      </c>
      <c r="I186" s="40">
        <v>5.9668579640105204</v>
      </c>
      <c r="J186" s="44">
        <v>0</v>
      </c>
      <c r="K186" s="47">
        <v>0.1639442411576616</v>
      </c>
      <c r="L186" s="42">
        <v>0</v>
      </c>
      <c r="M186" s="40">
        <v>3.2873439405425744</v>
      </c>
      <c r="N186" s="38">
        <v>0.1142790461810423</v>
      </c>
      <c r="O186" s="43">
        <v>17.328165578231797</v>
      </c>
      <c r="P186" s="102">
        <v>-2.0357762193772264E-2</v>
      </c>
    </row>
    <row r="187" spans="1:16" x14ac:dyDescent="0.25">
      <c r="A187" s="2" t="s">
        <v>366</v>
      </c>
      <c r="B187" s="2" t="s">
        <v>365</v>
      </c>
      <c r="C187" s="133">
        <v>138.55973456567901</v>
      </c>
      <c r="D187" s="46">
        <v>63.627566999999999</v>
      </c>
      <c r="E187" s="46">
        <v>2.9831656031720057</v>
      </c>
      <c r="F187" s="46">
        <v>0</v>
      </c>
      <c r="G187" s="45">
        <v>205.17046716885099</v>
      </c>
      <c r="H187" s="38">
        <v>125.38731346193799</v>
      </c>
      <c r="I187" s="40">
        <v>66.045535247544123</v>
      </c>
      <c r="J187" s="44">
        <v>1.3039592348972187</v>
      </c>
      <c r="K187" s="47">
        <v>0</v>
      </c>
      <c r="L187" s="42">
        <v>0</v>
      </c>
      <c r="M187" s="40">
        <v>3.9721246109920783</v>
      </c>
      <c r="N187" s="38">
        <v>0</v>
      </c>
      <c r="O187" s="43">
        <v>196.70893255537143</v>
      </c>
      <c r="P187" s="102">
        <v>-4.1241484362931687E-2</v>
      </c>
    </row>
    <row r="188" spans="1:16" x14ac:dyDescent="0.25">
      <c r="A188" s="2" t="s">
        <v>368</v>
      </c>
      <c r="B188" s="2" t="s">
        <v>367</v>
      </c>
      <c r="C188" s="133">
        <v>40.305405312758992</v>
      </c>
      <c r="D188" s="46">
        <v>81.818764000000002</v>
      </c>
      <c r="E188" s="46">
        <v>3.7170342981717188</v>
      </c>
      <c r="F188" s="46">
        <v>0</v>
      </c>
      <c r="G188" s="45">
        <v>125.84120361093072</v>
      </c>
      <c r="H188" s="38">
        <v>32.152646688147001</v>
      </c>
      <c r="I188" s="40">
        <v>83.971903571926873</v>
      </c>
      <c r="J188" s="44">
        <v>1.6578855591693371</v>
      </c>
      <c r="K188" s="47">
        <v>0</v>
      </c>
      <c r="L188" s="42">
        <v>0</v>
      </c>
      <c r="M188" s="40">
        <v>4.7523530815270227</v>
      </c>
      <c r="N188" s="38">
        <v>0</v>
      </c>
      <c r="O188" s="43">
        <v>122.53478890077024</v>
      </c>
      <c r="P188" s="102">
        <v>-2.6274500046765941E-2</v>
      </c>
    </row>
    <row r="189" spans="1:16" x14ac:dyDescent="0.25">
      <c r="A189" s="2" t="s">
        <v>370</v>
      </c>
      <c r="B189" s="2" t="s">
        <v>369</v>
      </c>
      <c r="C189" s="133">
        <v>141.949118506773</v>
      </c>
      <c r="D189" s="46">
        <v>140.97461300000001</v>
      </c>
      <c r="E189" s="46">
        <v>7.9030217410700523</v>
      </c>
      <c r="F189" s="46">
        <v>0</v>
      </c>
      <c r="G189" s="45">
        <v>290.8267532478431</v>
      </c>
      <c r="H189" s="38">
        <v>123.51239923856102</v>
      </c>
      <c r="I189" s="40">
        <v>144.32747793304856</v>
      </c>
      <c r="J189" s="44">
        <v>2.849505980909139</v>
      </c>
      <c r="K189" s="47">
        <v>0</v>
      </c>
      <c r="L189" s="42">
        <v>0</v>
      </c>
      <c r="M189" s="40">
        <v>9.0406212634180143</v>
      </c>
      <c r="N189" s="38">
        <v>0</v>
      </c>
      <c r="O189" s="43">
        <v>279.73000441593678</v>
      </c>
      <c r="P189" s="102">
        <v>-3.8155873584469223E-2</v>
      </c>
    </row>
    <row r="190" spans="1:16" x14ac:dyDescent="0.25">
      <c r="A190" s="2" t="s">
        <v>372</v>
      </c>
      <c r="B190" s="2" t="s">
        <v>371</v>
      </c>
      <c r="C190" s="133">
        <v>107.76276467263099</v>
      </c>
      <c r="D190" s="46">
        <v>40.643391000000001</v>
      </c>
      <c r="E190" s="46">
        <v>2.0835012809719768</v>
      </c>
      <c r="F190" s="46">
        <v>0</v>
      </c>
      <c r="G190" s="45">
        <v>150.48965695360297</v>
      </c>
      <c r="H190" s="38">
        <v>98.139144340271997</v>
      </c>
      <c r="I190" s="40">
        <v>42.525787347358403</v>
      </c>
      <c r="J190" s="44">
        <v>0.83960093479483577</v>
      </c>
      <c r="K190" s="47">
        <v>0</v>
      </c>
      <c r="L190" s="42">
        <v>0</v>
      </c>
      <c r="M190" s="40">
        <v>2.728565945789641</v>
      </c>
      <c r="N190" s="38">
        <v>0</v>
      </c>
      <c r="O190" s="43">
        <v>144.23309856821487</v>
      </c>
      <c r="P190" s="102">
        <v>-4.1574673715397234E-2</v>
      </c>
    </row>
    <row r="191" spans="1:16" x14ac:dyDescent="0.25">
      <c r="A191" s="2" t="s">
        <v>374</v>
      </c>
      <c r="B191" s="2" t="s">
        <v>373</v>
      </c>
      <c r="C191" s="133">
        <v>190.05479403197899</v>
      </c>
      <c r="D191" s="46">
        <v>92.274985999999998</v>
      </c>
      <c r="E191" s="46">
        <v>11.390523483483102</v>
      </c>
      <c r="F191" s="46">
        <v>0</v>
      </c>
      <c r="G191" s="45">
        <v>293.72030351546209</v>
      </c>
      <c r="H191" s="38">
        <v>171.413008845679</v>
      </c>
      <c r="I191" s="40">
        <v>98.518183246987348</v>
      </c>
      <c r="J191" s="44">
        <v>1.9450776554192901</v>
      </c>
      <c r="K191" s="47">
        <v>0</v>
      </c>
      <c r="L191" s="42">
        <v>0</v>
      </c>
      <c r="M191" s="40">
        <v>14.20388290562318</v>
      </c>
      <c r="N191" s="38">
        <v>0</v>
      </c>
      <c r="O191" s="43">
        <v>286.08015265370886</v>
      </c>
      <c r="P191" s="102">
        <v>-2.6011653843163868E-2</v>
      </c>
    </row>
    <row r="192" spans="1:16" x14ac:dyDescent="0.25">
      <c r="A192" s="2" t="s">
        <v>376</v>
      </c>
      <c r="B192" s="2" t="s">
        <v>375</v>
      </c>
      <c r="C192" s="133">
        <v>338.46596000913803</v>
      </c>
      <c r="D192" s="46">
        <v>387.10375099999999</v>
      </c>
      <c r="E192" s="46">
        <v>4.4381673119523137</v>
      </c>
      <c r="F192" s="46">
        <v>0</v>
      </c>
      <c r="G192" s="45">
        <v>730.00787832109029</v>
      </c>
      <c r="H192" s="38">
        <v>292.24947216607001</v>
      </c>
      <c r="I192" s="40">
        <v>398.5794262474904</v>
      </c>
      <c r="J192" s="44">
        <v>7.8692877837608455</v>
      </c>
      <c r="K192" s="47">
        <v>0</v>
      </c>
      <c r="L192" s="42">
        <v>0</v>
      </c>
      <c r="M192" s="40">
        <v>5.5017049344742031</v>
      </c>
      <c r="N192" s="38">
        <v>0</v>
      </c>
      <c r="O192" s="43">
        <v>704.19989113179543</v>
      </c>
      <c r="P192" s="102">
        <v>-3.5353025570969726E-2</v>
      </c>
    </row>
    <row r="193" spans="1:16" x14ac:dyDescent="0.25">
      <c r="A193" s="2" t="s">
        <v>378</v>
      </c>
      <c r="B193" s="2" t="s">
        <v>377</v>
      </c>
      <c r="C193" s="133">
        <v>29.442255564663999</v>
      </c>
      <c r="D193" s="46">
        <v>26.628617999999999</v>
      </c>
      <c r="E193" s="46">
        <v>0</v>
      </c>
      <c r="F193" s="46">
        <v>0</v>
      </c>
      <c r="G193" s="45">
        <v>56.070873564663998</v>
      </c>
      <c r="H193" s="38">
        <v>27.569685313179001</v>
      </c>
      <c r="I193" s="40">
        <v>27.443468493529974</v>
      </c>
      <c r="J193" s="44">
        <v>0</v>
      </c>
      <c r="K193" s="47">
        <v>0</v>
      </c>
      <c r="L193" s="42">
        <v>0</v>
      </c>
      <c r="M193" s="40">
        <v>0</v>
      </c>
      <c r="N193" s="38">
        <v>0</v>
      </c>
      <c r="O193" s="43">
        <v>55.013153806708971</v>
      </c>
      <c r="P193" s="102">
        <v>-1.8863978581236247E-2</v>
      </c>
    </row>
    <row r="194" spans="1:16" x14ac:dyDescent="0.25">
      <c r="A194" s="2" t="s">
        <v>380</v>
      </c>
      <c r="B194" s="2" t="s">
        <v>379</v>
      </c>
      <c r="C194" s="133">
        <v>9.1532933955929998</v>
      </c>
      <c r="D194" s="46">
        <v>7.8528000000000002</v>
      </c>
      <c r="E194" s="46">
        <v>1.296882398691017</v>
      </c>
      <c r="F194" s="46">
        <v>0</v>
      </c>
      <c r="G194" s="45">
        <v>18.302975794284016</v>
      </c>
      <c r="H194" s="38">
        <v>7.9020959239459998</v>
      </c>
      <c r="I194" s="40">
        <v>8.103635171630124</v>
      </c>
      <c r="J194" s="44">
        <v>0</v>
      </c>
      <c r="K194" s="47">
        <v>0</v>
      </c>
      <c r="L194" s="42">
        <v>0</v>
      </c>
      <c r="M194" s="40">
        <v>1.9284910534980255</v>
      </c>
      <c r="N194" s="38">
        <v>0</v>
      </c>
      <c r="O194" s="43">
        <v>17.934222149074149</v>
      </c>
      <c r="P194" s="102">
        <v>-2.0147196245816415E-2</v>
      </c>
    </row>
    <row r="195" spans="1:16" x14ac:dyDescent="0.25">
      <c r="A195" s="2" t="s">
        <v>382</v>
      </c>
      <c r="B195" s="2" t="s">
        <v>381</v>
      </c>
      <c r="C195" s="133">
        <v>272.17094087957003</v>
      </c>
      <c r="D195" s="46">
        <v>249.906621</v>
      </c>
      <c r="E195" s="46">
        <v>14.097424105843675</v>
      </c>
      <c r="F195" s="46">
        <v>0</v>
      </c>
      <c r="G195" s="45">
        <v>536.17498598541363</v>
      </c>
      <c r="H195" s="38">
        <v>238.04440448212199</v>
      </c>
      <c r="I195" s="40">
        <v>256.34376473485526</v>
      </c>
      <c r="J195" s="44">
        <v>5.061081238595337</v>
      </c>
      <c r="K195" s="47">
        <v>0</v>
      </c>
      <c r="L195" s="42">
        <v>0</v>
      </c>
      <c r="M195" s="40">
        <v>17.463327858398021</v>
      </c>
      <c r="N195" s="38">
        <v>0</v>
      </c>
      <c r="O195" s="43">
        <v>516.91257831397058</v>
      </c>
      <c r="P195" s="102">
        <v>-3.5925599244510574E-2</v>
      </c>
    </row>
    <row r="196" spans="1:16" x14ac:dyDescent="0.25">
      <c r="A196" s="2" t="s">
        <v>384</v>
      </c>
      <c r="B196" s="2" t="s">
        <v>383</v>
      </c>
      <c r="C196" s="133">
        <v>171.97838230523399</v>
      </c>
      <c r="D196" s="46">
        <v>85.802400000000006</v>
      </c>
      <c r="E196" s="46">
        <v>7.5875747825245892</v>
      </c>
      <c r="F196" s="46">
        <v>0</v>
      </c>
      <c r="G196" s="45">
        <v>265.36835708775857</v>
      </c>
      <c r="H196" s="38">
        <v>155.130697713193</v>
      </c>
      <c r="I196" s="40">
        <v>89.561355044418406</v>
      </c>
      <c r="J196" s="44">
        <v>1.7682399811336249</v>
      </c>
      <c r="K196" s="47">
        <v>0</v>
      </c>
      <c r="L196" s="42">
        <v>0</v>
      </c>
      <c r="M196" s="40">
        <v>9.3745658170859372</v>
      </c>
      <c r="N196" s="38">
        <v>0</v>
      </c>
      <c r="O196" s="43">
        <v>255.83485855583098</v>
      </c>
      <c r="P196" s="102">
        <v>-3.5925528712433555E-2</v>
      </c>
    </row>
    <row r="197" spans="1:16" x14ac:dyDescent="0.25">
      <c r="A197" s="2" t="s">
        <v>386</v>
      </c>
      <c r="B197" s="2" t="s">
        <v>385</v>
      </c>
      <c r="C197" s="133">
        <v>115.86595950685</v>
      </c>
      <c r="D197" s="46">
        <v>233.40504000000001</v>
      </c>
      <c r="E197" s="46">
        <v>3.3503919616133309</v>
      </c>
      <c r="F197" s="46">
        <v>0</v>
      </c>
      <c r="G197" s="45">
        <v>352.6213914684634</v>
      </c>
      <c r="H197" s="38">
        <v>93.618505323303992</v>
      </c>
      <c r="I197" s="40">
        <v>240.9742862948288</v>
      </c>
      <c r="J197" s="44">
        <v>4.7576364520202876</v>
      </c>
      <c r="K197" s="47">
        <v>0</v>
      </c>
      <c r="L197" s="42">
        <v>0</v>
      </c>
      <c r="M197" s="40">
        <v>4.308040537052479</v>
      </c>
      <c r="N197" s="38">
        <v>0</v>
      </c>
      <c r="O197" s="43">
        <v>343.65846860720552</v>
      </c>
      <c r="P197" s="102">
        <v>-2.5417978256884841E-2</v>
      </c>
    </row>
    <row r="198" spans="1:16" x14ac:dyDescent="0.25">
      <c r="A198" s="2" t="s">
        <v>388</v>
      </c>
      <c r="B198" s="2" t="s">
        <v>387</v>
      </c>
      <c r="C198" s="133">
        <v>16.562237993181</v>
      </c>
      <c r="D198" s="46">
        <v>17.866516000000001</v>
      </c>
      <c r="E198" s="46">
        <v>0</v>
      </c>
      <c r="F198" s="46">
        <v>0</v>
      </c>
      <c r="G198" s="45">
        <v>34.428753993181004</v>
      </c>
      <c r="H198" s="38">
        <v>15.412438526458999</v>
      </c>
      <c r="I198" s="40">
        <v>18.495573688735057</v>
      </c>
      <c r="J198" s="44">
        <v>0</v>
      </c>
      <c r="K198" s="47">
        <v>0</v>
      </c>
      <c r="L198" s="42">
        <v>0</v>
      </c>
      <c r="M198" s="40">
        <v>0</v>
      </c>
      <c r="N198" s="38">
        <v>0</v>
      </c>
      <c r="O198" s="43">
        <v>33.908012215194056</v>
      </c>
      <c r="P198" s="102">
        <v>-1.5125199654047527E-2</v>
      </c>
    </row>
    <row r="199" spans="1:16" x14ac:dyDescent="0.25">
      <c r="A199" s="2" t="s">
        <v>390</v>
      </c>
      <c r="B199" s="2" t="s">
        <v>389</v>
      </c>
      <c r="C199" s="133">
        <v>3.8164025235399999</v>
      </c>
      <c r="D199" s="46">
        <v>6.6324480000000001</v>
      </c>
      <c r="E199" s="46">
        <v>1.383159189598159</v>
      </c>
      <c r="F199" s="46">
        <v>0</v>
      </c>
      <c r="G199" s="45">
        <v>11.832009713138159</v>
      </c>
      <c r="H199" s="38">
        <v>3.0476442289350003</v>
      </c>
      <c r="I199" s="40">
        <v>6.7715847313021085</v>
      </c>
      <c r="J199" s="44">
        <v>0</v>
      </c>
      <c r="K199" s="47">
        <v>0</v>
      </c>
      <c r="L199" s="42">
        <v>0</v>
      </c>
      <c r="M199" s="40">
        <v>1.5968241316529799</v>
      </c>
      <c r="N199" s="38">
        <v>0</v>
      </c>
      <c r="O199" s="43">
        <v>11.416053091890088</v>
      </c>
      <c r="P199" s="102">
        <v>-3.5155196059904907E-2</v>
      </c>
    </row>
    <row r="200" spans="1:16" x14ac:dyDescent="0.25">
      <c r="A200" s="2" t="s">
        <v>392</v>
      </c>
      <c r="B200" s="2" t="s">
        <v>391</v>
      </c>
      <c r="C200" s="133">
        <v>162.59046190388898</v>
      </c>
      <c r="D200" s="46">
        <v>80.084100000000007</v>
      </c>
      <c r="E200" s="46">
        <v>8.1223687354877363</v>
      </c>
      <c r="F200" s="46">
        <v>0</v>
      </c>
      <c r="G200" s="45">
        <v>250.79693063937674</v>
      </c>
      <c r="H200" s="38">
        <v>146.69080518055401</v>
      </c>
      <c r="I200" s="40">
        <v>82.973648576777748</v>
      </c>
      <c r="J200" s="44">
        <v>1.6381766747636199</v>
      </c>
      <c r="K200" s="47">
        <v>0</v>
      </c>
      <c r="L200" s="42">
        <v>0</v>
      </c>
      <c r="M200" s="40">
        <v>9.9392225831081724</v>
      </c>
      <c r="N200" s="38">
        <v>0</v>
      </c>
      <c r="O200" s="43">
        <v>241.24185301520356</v>
      </c>
      <c r="P200" s="102">
        <v>-3.8098861895214005E-2</v>
      </c>
    </row>
    <row r="201" spans="1:16" x14ac:dyDescent="0.25">
      <c r="A201" s="2" t="s">
        <v>394</v>
      </c>
      <c r="B201" s="2" t="s">
        <v>393</v>
      </c>
      <c r="C201" s="133">
        <v>3.372296479813</v>
      </c>
      <c r="D201" s="46">
        <v>5.6205600000000002</v>
      </c>
      <c r="E201" s="46">
        <v>1.5452405205240001</v>
      </c>
      <c r="F201" s="46">
        <v>0</v>
      </c>
      <c r="G201" s="45">
        <v>10.538097000337</v>
      </c>
      <c r="H201" s="38">
        <v>2.710660733808</v>
      </c>
      <c r="I201" s="40">
        <v>5.7729703559999921</v>
      </c>
      <c r="J201" s="44">
        <v>0</v>
      </c>
      <c r="K201" s="47">
        <v>0</v>
      </c>
      <c r="L201" s="42">
        <v>0</v>
      </c>
      <c r="M201" s="40">
        <v>1.8827003513669585</v>
      </c>
      <c r="N201" s="38">
        <v>0</v>
      </c>
      <c r="O201" s="43">
        <v>10.366331441174951</v>
      </c>
      <c r="P201" s="102">
        <v>-1.6299485491218756E-2</v>
      </c>
    </row>
    <row r="202" spans="1:16" x14ac:dyDescent="0.25">
      <c r="A202" s="2" t="s">
        <v>396</v>
      </c>
      <c r="B202" s="2" t="s">
        <v>395</v>
      </c>
      <c r="C202" s="133">
        <v>6.0478578626120001</v>
      </c>
      <c r="D202" s="46">
        <v>5.6366610000000001</v>
      </c>
      <c r="E202" s="46">
        <v>2.0695543443854918</v>
      </c>
      <c r="F202" s="46">
        <v>0</v>
      </c>
      <c r="G202" s="45">
        <v>13.754073206997489</v>
      </c>
      <c r="H202" s="38">
        <v>5.1881871482249995</v>
      </c>
      <c r="I202" s="40">
        <v>5.7827369550588488</v>
      </c>
      <c r="J202" s="44">
        <v>0</v>
      </c>
      <c r="K202" s="47">
        <v>0</v>
      </c>
      <c r="L202" s="42">
        <v>0</v>
      </c>
      <c r="M202" s="40">
        <v>2.2848827531917801</v>
      </c>
      <c r="N202" s="38">
        <v>0</v>
      </c>
      <c r="O202" s="43">
        <v>13.25580685647563</v>
      </c>
      <c r="P202" s="102">
        <v>-3.6226821176752411E-2</v>
      </c>
    </row>
    <row r="203" spans="1:16" x14ac:dyDescent="0.25">
      <c r="A203" s="2" t="s">
        <v>398</v>
      </c>
      <c r="B203" s="2" t="s">
        <v>397</v>
      </c>
      <c r="C203" s="133">
        <v>199.09621876312099</v>
      </c>
      <c r="D203" s="46">
        <v>233.306499</v>
      </c>
      <c r="E203" s="46">
        <v>3.8567301637673874</v>
      </c>
      <c r="F203" s="46">
        <v>1.3270534456748135</v>
      </c>
      <c r="G203" s="45">
        <v>437.58650137256325</v>
      </c>
      <c r="H203" s="38">
        <v>172.36060979949798</v>
      </c>
      <c r="I203" s="40">
        <v>239.03096296618074</v>
      </c>
      <c r="J203" s="44">
        <v>4.7192687653737364</v>
      </c>
      <c r="K203" s="47">
        <v>0</v>
      </c>
      <c r="L203" s="42">
        <v>0</v>
      </c>
      <c r="M203" s="40">
        <v>4.5301905394095821</v>
      </c>
      <c r="N203" s="38">
        <v>1.7123270266771786</v>
      </c>
      <c r="O203" s="43">
        <v>422.35335909713916</v>
      </c>
      <c r="P203" s="102">
        <v>-3.4811728030098708E-2</v>
      </c>
    </row>
    <row r="204" spans="1:16" x14ac:dyDescent="0.25">
      <c r="A204" s="2" t="s">
        <v>400</v>
      </c>
      <c r="B204" s="2" t="s">
        <v>399</v>
      </c>
      <c r="C204" s="133">
        <v>299.17230162627197</v>
      </c>
      <c r="D204" s="46">
        <v>130.78201200000001</v>
      </c>
      <c r="E204" s="46">
        <v>7.8967943864692378</v>
      </c>
      <c r="F204" s="46">
        <v>0</v>
      </c>
      <c r="G204" s="45">
        <v>437.85110801274124</v>
      </c>
      <c r="H204" s="38">
        <v>271.15000831408298</v>
      </c>
      <c r="I204" s="40">
        <v>136.65565275256373</v>
      </c>
      <c r="J204" s="44">
        <v>2.6980385538512168</v>
      </c>
      <c r="K204" s="47">
        <v>0</v>
      </c>
      <c r="L204" s="42">
        <v>0</v>
      </c>
      <c r="M204" s="40">
        <v>9.6261172576600291</v>
      </c>
      <c r="N204" s="38">
        <v>0</v>
      </c>
      <c r="O204" s="43">
        <v>420.12981687815795</v>
      </c>
      <c r="P204" s="102">
        <v>-4.0473327143133786E-2</v>
      </c>
    </row>
    <row r="205" spans="1:16" x14ac:dyDescent="0.25">
      <c r="A205" s="2" t="s">
        <v>402</v>
      </c>
      <c r="B205" s="2" t="s">
        <v>401</v>
      </c>
      <c r="C205" s="133">
        <v>82.570027321767</v>
      </c>
      <c r="D205" s="46">
        <v>57.985332</v>
      </c>
      <c r="E205" s="46">
        <v>3.1259353828208862</v>
      </c>
      <c r="F205" s="46">
        <v>0</v>
      </c>
      <c r="G205" s="45">
        <v>143.68129470458791</v>
      </c>
      <c r="H205" s="38">
        <v>73.370364724558002</v>
      </c>
      <c r="I205" s="40">
        <v>59.997973443001406</v>
      </c>
      <c r="J205" s="44">
        <v>1.1845601864363478</v>
      </c>
      <c r="K205" s="47">
        <v>0</v>
      </c>
      <c r="L205" s="42">
        <v>0</v>
      </c>
      <c r="M205" s="40">
        <v>4.0263244945493426</v>
      </c>
      <c r="N205" s="38">
        <v>0</v>
      </c>
      <c r="O205" s="43">
        <v>138.5792228485451</v>
      </c>
      <c r="P205" s="102">
        <v>-3.5509645612066557E-2</v>
      </c>
    </row>
    <row r="206" spans="1:16" x14ac:dyDescent="0.25">
      <c r="A206" s="2" t="s">
        <v>404</v>
      </c>
      <c r="B206" s="2" t="s">
        <v>403</v>
      </c>
      <c r="C206" s="133">
        <v>5.2260687697449999</v>
      </c>
      <c r="D206" s="46">
        <v>13.429409</v>
      </c>
      <c r="E206" s="46">
        <v>4.3158810086841406</v>
      </c>
      <c r="F206" s="46">
        <v>0</v>
      </c>
      <c r="G206" s="45">
        <v>22.971358778429138</v>
      </c>
      <c r="H206" s="38">
        <v>3.853520349898</v>
      </c>
      <c r="I206" s="40">
        <v>13.826527192942475</v>
      </c>
      <c r="J206" s="44">
        <v>0</v>
      </c>
      <c r="K206" s="47">
        <v>0</v>
      </c>
      <c r="L206" s="42">
        <v>0</v>
      </c>
      <c r="M206" s="40">
        <v>5.0950063779882724</v>
      </c>
      <c r="N206" s="38">
        <v>0</v>
      </c>
      <c r="O206" s="43">
        <v>22.77505392082875</v>
      </c>
      <c r="P206" s="102">
        <v>-8.5456354364516398E-3</v>
      </c>
    </row>
    <row r="207" spans="1:16" x14ac:dyDescent="0.25">
      <c r="A207" s="2" t="s">
        <v>406</v>
      </c>
      <c r="B207" s="2" t="s">
        <v>405</v>
      </c>
      <c r="C207" s="133">
        <v>2.4472499459070001</v>
      </c>
      <c r="D207" s="46">
        <v>4.1217170000000003</v>
      </c>
      <c r="E207" s="46">
        <v>0.63739848857615478</v>
      </c>
      <c r="F207" s="46">
        <v>5.8971807905369884E-3</v>
      </c>
      <c r="G207" s="45">
        <v>7.2122626152736924</v>
      </c>
      <c r="H207" s="38">
        <v>1.9639481879509999</v>
      </c>
      <c r="I207" s="40">
        <v>4.2058567850492423</v>
      </c>
      <c r="J207" s="44">
        <v>0</v>
      </c>
      <c r="K207" s="47">
        <v>0</v>
      </c>
      <c r="L207" s="42">
        <v>0</v>
      </c>
      <c r="M207" s="40">
        <v>0.7990108685945444</v>
      </c>
      <c r="N207" s="38">
        <v>7.6092655361767606E-3</v>
      </c>
      <c r="O207" s="43">
        <v>6.9764251071309635</v>
      </c>
      <c r="P207" s="102">
        <v>-3.2699517574871231E-2</v>
      </c>
    </row>
    <row r="208" spans="1:16" x14ac:dyDescent="0.25">
      <c r="A208" s="2" t="s">
        <v>408</v>
      </c>
      <c r="B208" s="2" t="s">
        <v>407</v>
      </c>
      <c r="C208" s="133">
        <v>2.9630684445690001</v>
      </c>
      <c r="D208" s="46">
        <v>3.9821049999999998</v>
      </c>
      <c r="E208" s="46">
        <v>1.7667480448040476</v>
      </c>
      <c r="F208" s="46">
        <v>4.352958613853438E-2</v>
      </c>
      <c r="G208" s="45">
        <v>8.7554510755115817</v>
      </c>
      <c r="H208" s="38">
        <v>2.452087865323</v>
      </c>
      <c r="I208" s="40">
        <v>4.1136407209141606</v>
      </c>
      <c r="J208" s="44">
        <v>0</v>
      </c>
      <c r="K208" s="47">
        <v>9.4768898813962346E-2</v>
      </c>
      <c r="L208" s="42">
        <v>0</v>
      </c>
      <c r="M208" s="40">
        <v>1.9861086139982791</v>
      </c>
      <c r="N208" s="38">
        <v>5.6167207920689521E-2</v>
      </c>
      <c r="O208" s="43">
        <v>8.7027733069700908</v>
      </c>
      <c r="P208" s="102">
        <v>-6.0165682027311209E-3</v>
      </c>
    </row>
    <row r="209" spans="1:16" x14ac:dyDescent="0.25">
      <c r="A209" s="2" t="s">
        <v>410</v>
      </c>
      <c r="B209" s="2" t="s">
        <v>409</v>
      </c>
      <c r="C209" s="133">
        <v>305.028965277917</v>
      </c>
      <c r="D209" s="46">
        <v>118.807771</v>
      </c>
      <c r="E209" s="46">
        <v>10.790173785811216</v>
      </c>
      <c r="F209" s="46">
        <v>0</v>
      </c>
      <c r="G209" s="45">
        <v>434.62691006372819</v>
      </c>
      <c r="H209" s="38">
        <v>277.37269391810202</v>
      </c>
      <c r="I209" s="40">
        <v>125.70521610071496</v>
      </c>
      <c r="J209" s="44">
        <v>2.4818403968551754</v>
      </c>
      <c r="K209" s="47">
        <v>0</v>
      </c>
      <c r="L209" s="42">
        <v>0</v>
      </c>
      <c r="M209" s="40">
        <v>13.518493558376123</v>
      </c>
      <c r="N209" s="38">
        <v>0</v>
      </c>
      <c r="O209" s="43">
        <v>419.07824397404829</v>
      </c>
      <c r="P209" s="102">
        <v>-3.5774743186978548E-2</v>
      </c>
    </row>
    <row r="210" spans="1:16" x14ac:dyDescent="0.25">
      <c r="A210" s="2" t="s">
        <v>412</v>
      </c>
      <c r="B210" s="2" t="s">
        <v>411</v>
      </c>
      <c r="C210" s="133">
        <v>6.1002141131900007</v>
      </c>
      <c r="D210" s="46">
        <v>5.1262379999999999</v>
      </c>
      <c r="E210" s="46">
        <v>1.2729595969044025</v>
      </c>
      <c r="F210" s="46">
        <v>0</v>
      </c>
      <c r="G210" s="45">
        <v>12.499411710094403</v>
      </c>
      <c r="H210" s="38">
        <v>5.2742449636130004</v>
      </c>
      <c r="I210" s="40">
        <v>5.3116801020048037</v>
      </c>
      <c r="J210" s="44">
        <v>0</v>
      </c>
      <c r="K210" s="47">
        <v>0</v>
      </c>
      <c r="L210" s="42">
        <v>0</v>
      </c>
      <c r="M210" s="40">
        <v>1.5340077024778547</v>
      </c>
      <c r="N210" s="38">
        <v>0</v>
      </c>
      <c r="O210" s="43">
        <v>12.119932768095659</v>
      </c>
      <c r="P210" s="102">
        <v>-3.0359744186382872E-2</v>
      </c>
    </row>
    <row r="211" spans="1:16" x14ac:dyDescent="0.25">
      <c r="A211" s="2" t="s">
        <v>414</v>
      </c>
      <c r="B211" s="2" t="s">
        <v>413</v>
      </c>
      <c r="C211" s="133">
        <v>83.888578761277998</v>
      </c>
      <c r="D211" s="46">
        <v>95.249450999999993</v>
      </c>
      <c r="E211" s="46">
        <v>6.1661239972680422</v>
      </c>
      <c r="F211" s="46">
        <v>0</v>
      </c>
      <c r="G211" s="45">
        <v>185.30415375854602</v>
      </c>
      <c r="H211" s="38">
        <v>72.156192877875</v>
      </c>
      <c r="I211" s="40">
        <v>98.664587809702468</v>
      </c>
      <c r="J211" s="44">
        <v>1.9479681699842513</v>
      </c>
      <c r="K211" s="47">
        <v>0</v>
      </c>
      <c r="L211" s="42">
        <v>0</v>
      </c>
      <c r="M211" s="40">
        <v>7.5677115304302003</v>
      </c>
      <c r="N211" s="38">
        <v>0</v>
      </c>
      <c r="O211" s="43">
        <v>180.33646038799191</v>
      </c>
      <c r="P211" s="102">
        <v>-2.6808321722928522E-2</v>
      </c>
    </row>
    <row r="212" spans="1:16" x14ac:dyDescent="0.25">
      <c r="A212" s="2" t="s">
        <v>416</v>
      </c>
      <c r="B212" s="2" t="s">
        <v>415</v>
      </c>
      <c r="C212" s="133">
        <v>2.1906018407599999</v>
      </c>
      <c r="D212" s="46">
        <v>3.2422390000000001</v>
      </c>
      <c r="E212" s="46">
        <v>0.86272512192364104</v>
      </c>
      <c r="F212" s="46">
        <v>3.4771584778456752E-2</v>
      </c>
      <c r="G212" s="45">
        <v>6.330337547462098</v>
      </c>
      <c r="H212" s="38">
        <v>1.7908888340339999</v>
      </c>
      <c r="I212" s="40">
        <v>3.3229406889725088</v>
      </c>
      <c r="J212" s="44">
        <v>0</v>
      </c>
      <c r="K212" s="47">
        <v>0</v>
      </c>
      <c r="L212" s="42">
        <v>0</v>
      </c>
      <c r="M212" s="40">
        <v>1.0276071694397413</v>
      </c>
      <c r="N212" s="38">
        <v>4.4866561004460334E-2</v>
      </c>
      <c r="O212" s="43">
        <v>6.1863032534507099</v>
      </c>
      <c r="P212" s="102">
        <v>-2.275301955566857E-2</v>
      </c>
    </row>
    <row r="213" spans="1:16" x14ac:dyDescent="0.25">
      <c r="A213" s="2" t="s">
        <v>418</v>
      </c>
      <c r="B213" s="2" t="s">
        <v>417</v>
      </c>
      <c r="C213" s="133">
        <v>4.8309198835699991</v>
      </c>
      <c r="D213" s="46">
        <v>5.6030769999999999</v>
      </c>
      <c r="E213" s="46">
        <v>2.5043719527105304</v>
      </c>
      <c r="F213" s="46">
        <v>4.6552441038558212E-2</v>
      </c>
      <c r="G213" s="45">
        <v>12.984921277319089</v>
      </c>
      <c r="H213" s="38">
        <v>4.0632544229479999</v>
      </c>
      <c r="I213" s="40">
        <v>5.7954638713868363</v>
      </c>
      <c r="J213" s="44">
        <v>0</v>
      </c>
      <c r="K213" s="47">
        <v>0</v>
      </c>
      <c r="L213" s="42">
        <v>0</v>
      </c>
      <c r="M213" s="40">
        <v>3.2634431954043817</v>
      </c>
      <c r="N213" s="38">
        <v>6.0067665856204142E-2</v>
      </c>
      <c r="O213" s="43">
        <v>13.182229155595421</v>
      </c>
      <c r="P213" s="102">
        <v>1.5195153983795954E-2</v>
      </c>
    </row>
    <row r="214" spans="1:16" x14ac:dyDescent="0.25">
      <c r="A214" s="2" t="s">
        <v>420</v>
      </c>
      <c r="B214" s="2" t="s">
        <v>419</v>
      </c>
      <c r="C214" s="133">
        <v>37.004421253762004</v>
      </c>
      <c r="D214" s="46">
        <v>24.481933999999999</v>
      </c>
      <c r="E214" s="46">
        <v>0</v>
      </c>
      <c r="F214" s="46">
        <v>0</v>
      </c>
      <c r="G214" s="45">
        <v>61.486355253762</v>
      </c>
      <c r="H214" s="38">
        <v>34.950992933485004</v>
      </c>
      <c r="I214" s="40">
        <v>25.297095640071671</v>
      </c>
      <c r="J214" s="44">
        <v>0</v>
      </c>
      <c r="K214" s="47">
        <v>0</v>
      </c>
      <c r="L214" s="42">
        <v>0</v>
      </c>
      <c r="M214" s="40">
        <v>0</v>
      </c>
      <c r="N214" s="38">
        <v>0</v>
      </c>
      <c r="O214" s="43">
        <v>60.248088573556672</v>
      </c>
      <c r="P214" s="102">
        <v>-2.013888569414863E-2</v>
      </c>
    </row>
    <row r="215" spans="1:16" x14ac:dyDescent="0.25">
      <c r="A215" s="2" t="s">
        <v>422</v>
      </c>
      <c r="B215" s="2" t="s">
        <v>421</v>
      </c>
      <c r="C215" s="133">
        <v>64.930351880154006</v>
      </c>
      <c r="D215" s="46">
        <v>77.051299999999998</v>
      </c>
      <c r="E215" s="46">
        <v>3.7907278798990562</v>
      </c>
      <c r="F215" s="46">
        <v>0</v>
      </c>
      <c r="G215" s="45">
        <v>145.77237976005307</v>
      </c>
      <c r="H215" s="38">
        <v>55.500136921191</v>
      </c>
      <c r="I215" s="40">
        <v>79.585548015026362</v>
      </c>
      <c r="J215" s="44">
        <v>1.5712842648573815</v>
      </c>
      <c r="K215" s="47">
        <v>0</v>
      </c>
      <c r="L215" s="42">
        <v>0</v>
      </c>
      <c r="M215" s="40">
        <v>4.7376436139139511</v>
      </c>
      <c r="N215" s="38">
        <v>0</v>
      </c>
      <c r="O215" s="43">
        <v>141.3946128149887</v>
      </c>
      <c r="P215" s="102">
        <v>-3.0031525535017936E-2</v>
      </c>
    </row>
    <row r="216" spans="1:16" x14ac:dyDescent="0.25">
      <c r="A216" s="2" t="s">
        <v>424</v>
      </c>
      <c r="B216" s="2" t="s">
        <v>423</v>
      </c>
      <c r="C216" s="133">
        <v>3.6790371173959997</v>
      </c>
      <c r="D216" s="46">
        <v>4.9708300000000003</v>
      </c>
      <c r="E216" s="46">
        <v>1.6193776005401108</v>
      </c>
      <c r="F216" s="46">
        <v>8.9305926672545485E-2</v>
      </c>
      <c r="G216" s="45">
        <v>10.358550644608655</v>
      </c>
      <c r="H216" s="38">
        <v>3.0426362923730004</v>
      </c>
      <c r="I216" s="40">
        <v>5.1436427382537309</v>
      </c>
      <c r="J216" s="44">
        <v>0</v>
      </c>
      <c r="K216" s="47">
        <v>0</v>
      </c>
      <c r="L216" s="42">
        <v>0</v>
      </c>
      <c r="M216" s="40">
        <v>1.8363925798195111</v>
      </c>
      <c r="N216" s="38">
        <v>0.11523345377102642</v>
      </c>
      <c r="O216" s="43">
        <v>10.13790506421727</v>
      </c>
      <c r="P216" s="102">
        <v>-2.1300815911560547E-2</v>
      </c>
    </row>
    <row r="217" spans="1:16" x14ac:dyDescent="0.25">
      <c r="A217" s="2" t="s">
        <v>426</v>
      </c>
      <c r="B217" s="2" t="s">
        <v>425</v>
      </c>
      <c r="C217" s="133">
        <v>3.6709930881619997</v>
      </c>
      <c r="D217" s="46">
        <v>5.4599209999999996</v>
      </c>
      <c r="E217" s="46">
        <v>2.2274651950349069</v>
      </c>
      <c r="F217" s="46">
        <v>8.2855164679033824E-2</v>
      </c>
      <c r="G217" s="45">
        <v>11.441234447875939</v>
      </c>
      <c r="H217" s="38">
        <v>2.9991999634760003</v>
      </c>
      <c r="I217" s="40">
        <v>5.6398539010260356</v>
      </c>
      <c r="J217" s="44">
        <v>0</v>
      </c>
      <c r="K217" s="47">
        <v>0</v>
      </c>
      <c r="L217" s="42">
        <v>0</v>
      </c>
      <c r="M217" s="40">
        <v>2.6456495553839221</v>
      </c>
      <c r="N217" s="38">
        <v>0.10690988990843076</v>
      </c>
      <c r="O217" s="43">
        <v>11.391613309794387</v>
      </c>
      <c r="P217" s="102">
        <v>-4.3370440757608819E-3</v>
      </c>
    </row>
    <row r="218" spans="1:16" x14ac:dyDescent="0.25">
      <c r="A218" s="2" t="s">
        <v>428</v>
      </c>
      <c r="B218" s="2" t="s">
        <v>427</v>
      </c>
      <c r="C218" s="133">
        <v>3.7054041362230001</v>
      </c>
      <c r="D218" s="46">
        <v>8.5215730000000001</v>
      </c>
      <c r="E218" s="46">
        <v>3.2627742982594619</v>
      </c>
      <c r="F218" s="46">
        <v>0</v>
      </c>
      <c r="G218" s="45">
        <v>15.489751434482461</v>
      </c>
      <c r="H218" s="38">
        <v>2.8058228789140003</v>
      </c>
      <c r="I218" s="40">
        <v>8.7540610747983791</v>
      </c>
      <c r="J218" s="44">
        <v>0</v>
      </c>
      <c r="K218" s="47">
        <v>0</v>
      </c>
      <c r="L218" s="42">
        <v>0</v>
      </c>
      <c r="M218" s="40">
        <v>4.433941173101271</v>
      </c>
      <c r="N218" s="38">
        <v>0</v>
      </c>
      <c r="O218" s="43">
        <v>15.99382512681365</v>
      </c>
      <c r="P218" s="102">
        <v>3.2542400338913618E-2</v>
      </c>
    </row>
    <row r="219" spans="1:16" x14ac:dyDescent="0.25">
      <c r="A219" s="2" t="s">
        <v>430</v>
      </c>
      <c r="B219" s="2" t="s">
        <v>429</v>
      </c>
      <c r="C219" s="133">
        <v>77.579386245514996</v>
      </c>
      <c r="D219" s="46">
        <v>42.557298000000003</v>
      </c>
      <c r="E219" s="46">
        <v>2.1391829763053938</v>
      </c>
      <c r="F219" s="46">
        <v>0</v>
      </c>
      <c r="G219" s="45">
        <v>122.27586722182039</v>
      </c>
      <c r="H219" s="38">
        <v>69.759385161029002</v>
      </c>
      <c r="I219" s="40">
        <v>43.583138155848147</v>
      </c>
      <c r="J219" s="44">
        <v>0.86047656773638725</v>
      </c>
      <c r="K219" s="47">
        <v>0</v>
      </c>
      <c r="L219" s="42">
        <v>0</v>
      </c>
      <c r="M219" s="40">
        <v>3.271378852155463</v>
      </c>
      <c r="N219" s="38">
        <v>0</v>
      </c>
      <c r="O219" s="43">
        <v>117.474378736769</v>
      </c>
      <c r="P219" s="102">
        <v>-3.9267670670787583E-2</v>
      </c>
    </row>
    <row r="220" spans="1:16" x14ac:dyDescent="0.25">
      <c r="A220" s="2" t="s">
        <v>432</v>
      </c>
      <c r="B220" s="2" t="s">
        <v>431</v>
      </c>
      <c r="C220" s="133">
        <v>80.231601528322997</v>
      </c>
      <c r="D220" s="46">
        <v>91.069927000000007</v>
      </c>
      <c r="E220" s="46">
        <v>10.750190396226158</v>
      </c>
      <c r="F220" s="46">
        <v>0</v>
      </c>
      <c r="G220" s="45">
        <v>182.05171892454914</v>
      </c>
      <c r="H220" s="38">
        <v>69.033797917018006</v>
      </c>
      <c r="I220" s="40">
        <v>94.453777294068786</v>
      </c>
      <c r="J220" s="44">
        <v>1.86483272051467</v>
      </c>
      <c r="K220" s="47">
        <v>0</v>
      </c>
      <c r="L220" s="42">
        <v>0</v>
      </c>
      <c r="M220" s="40">
        <v>12.423495726785752</v>
      </c>
      <c r="N220" s="38">
        <v>0</v>
      </c>
      <c r="O220" s="43">
        <v>177.77590365838719</v>
      </c>
      <c r="P220" s="102">
        <v>-2.3486816226843992E-2</v>
      </c>
    </row>
    <row r="221" spans="1:16" x14ac:dyDescent="0.25">
      <c r="A221" s="2" t="s">
        <v>434</v>
      </c>
      <c r="B221" s="2" t="s">
        <v>433</v>
      </c>
      <c r="C221" s="133">
        <v>2.0710852901779999</v>
      </c>
      <c r="D221" s="46">
        <v>6.3617290000000004</v>
      </c>
      <c r="E221" s="46">
        <v>1.0887989099796263</v>
      </c>
      <c r="F221" s="46">
        <v>0</v>
      </c>
      <c r="G221" s="45">
        <v>9.5216132001576277</v>
      </c>
      <c r="H221" s="38">
        <v>1.45065379699</v>
      </c>
      <c r="I221" s="40">
        <v>6.5256847458481149</v>
      </c>
      <c r="J221" s="44">
        <v>0</v>
      </c>
      <c r="K221" s="47">
        <v>0</v>
      </c>
      <c r="L221" s="42">
        <v>0</v>
      </c>
      <c r="M221" s="40">
        <v>1.3280744357803957</v>
      </c>
      <c r="N221" s="38">
        <v>0</v>
      </c>
      <c r="O221" s="43">
        <v>9.3044129786185117</v>
      </c>
      <c r="P221" s="102">
        <v>-2.2811283862646334E-2</v>
      </c>
    </row>
    <row r="222" spans="1:16" x14ac:dyDescent="0.25">
      <c r="A222" s="2" t="s">
        <v>436</v>
      </c>
      <c r="B222" s="2" t="s">
        <v>435</v>
      </c>
      <c r="C222" s="133">
        <v>6.7098276087599995</v>
      </c>
      <c r="D222" s="46">
        <v>10.777659999999999</v>
      </c>
      <c r="E222" s="46">
        <v>1.9349138576025939</v>
      </c>
      <c r="F222" s="46">
        <v>0</v>
      </c>
      <c r="G222" s="45">
        <v>19.422401466362594</v>
      </c>
      <c r="H222" s="38">
        <v>5.4232122896170001</v>
      </c>
      <c r="I222" s="40">
        <v>11.037308013098702</v>
      </c>
      <c r="J222" s="44">
        <v>0</v>
      </c>
      <c r="K222" s="47">
        <v>0</v>
      </c>
      <c r="L222" s="42">
        <v>0</v>
      </c>
      <c r="M222" s="40">
        <v>2.2049543469751405</v>
      </c>
      <c r="N222" s="38">
        <v>0</v>
      </c>
      <c r="O222" s="43">
        <v>18.665474649690839</v>
      </c>
      <c r="P222" s="102">
        <v>-3.8971844855676882E-2</v>
      </c>
    </row>
    <row r="223" spans="1:16" x14ac:dyDescent="0.25">
      <c r="A223" s="2" t="s">
        <v>438</v>
      </c>
      <c r="B223" s="2" t="s">
        <v>437</v>
      </c>
      <c r="C223" s="133">
        <v>6.0202337620430004</v>
      </c>
      <c r="D223" s="46">
        <v>5.9101879999999998</v>
      </c>
      <c r="E223" s="46">
        <v>1.8896687033788739</v>
      </c>
      <c r="F223" s="46">
        <v>7.2683040721828159E-3</v>
      </c>
      <c r="G223" s="45">
        <v>13.827358769494055</v>
      </c>
      <c r="H223" s="38">
        <v>5.1424711156120004</v>
      </c>
      <c r="I223" s="40">
        <v>6.0495384140090298</v>
      </c>
      <c r="J223" s="44">
        <v>0</v>
      </c>
      <c r="K223" s="47">
        <v>0</v>
      </c>
      <c r="L223" s="42">
        <v>0</v>
      </c>
      <c r="M223" s="40">
        <v>2.2889515799497189</v>
      </c>
      <c r="N223" s="38">
        <v>9.378456867332666E-3</v>
      </c>
      <c r="O223" s="43">
        <v>13.490339566438081</v>
      </c>
      <c r="P223" s="102">
        <v>-2.4373360717269154E-2</v>
      </c>
    </row>
    <row r="224" spans="1:16" x14ac:dyDescent="0.25">
      <c r="A224" s="2" t="s">
        <v>440</v>
      </c>
      <c r="B224" s="2" t="s">
        <v>439</v>
      </c>
      <c r="C224" s="133">
        <v>156.320603922467</v>
      </c>
      <c r="D224" s="46">
        <v>86.626975999999999</v>
      </c>
      <c r="E224" s="46">
        <v>5.3938563280327569</v>
      </c>
      <c r="F224" s="46">
        <v>0</v>
      </c>
      <c r="G224" s="45">
        <v>248.34143625049978</v>
      </c>
      <c r="H224" s="38">
        <v>140.48841148586999</v>
      </c>
      <c r="I224" s="40">
        <v>88.78813465347757</v>
      </c>
      <c r="J224" s="44">
        <v>1.7529740306708366</v>
      </c>
      <c r="K224" s="47">
        <v>0</v>
      </c>
      <c r="L224" s="42">
        <v>0</v>
      </c>
      <c r="M224" s="40">
        <v>6.3924259959064331</v>
      </c>
      <c r="N224" s="38">
        <v>0</v>
      </c>
      <c r="O224" s="43">
        <v>237.42194616592482</v>
      </c>
      <c r="P224" s="102">
        <v>-4.3969666316822649E-2</v>
      </c>
    </row>
    <row r="225" spans="1:16" x14ac:dyDescent="0.25">
      <c r="A225" s="2" t="s">
        <v>442</v>
      </c>
      <c r="B225" s="2" t="s">
        <v>441</v>
      </c>
      <c r="C225" s="133">
        <v>6.1439117842969999</v>
      </c>
      <c r="D225" s="46">
        <v>6.2353670000000001</v>
      </c>
      <c r="E225" s="46">
        <v>1.8256549837338421</v>
      </c>
      <c r="F225" s="46">
        <v>0</v>
      </c>
      <c r="G225" s="45">
        <v>14.204933768030845</v>
      </c>
      <c r="H225" s="38">
        <v>5.2331251647350001</v>
      </c>
      <c r="I225" s="40">
        <v>6.3968894576633257</v>
      </c>
      <c r="J225" s="44">
        <v>0</v>
      </c>
      <c r="K225" s="47">
        <v>0</v>
      </c>
      <c r="L225" s="42">
        <v>0</v>
      </c>
      <c r="M225" s="40">
        <v>2.1701087282611784</v>
      </c>
      <c r="N225" s="38">
        <v>0</v>
      </c>
      <c r="O225" s="43">
        <v>13.800123350659504</v>
      </c>
      <c r="P225" s="102">
        <v>-2.8497874328875329E-2</v>
      </c>
    </row>
    <row r="226" spans="1:16" x14ac:dyDescent="0.25">
      <c r="A226" s="2" t="s">
        <v>444</v>
      </c>
      <c r="B226" s="2" t="s">
        <v>443</v>
      </c>
      <c r="C226" s="133">
        <v>189.30100647296001</v>
      </c>
      <c r="D226" s="46">
        <v>63.448936000000003</v>
      </c>
      <c r="E226" s="46">
        <v>12.122203504522757</v>
      </c>
      <c r="F226" s="46">
        <v>0</v>
      </c>
      <c r="G226" s="45">
        <v>264.87214597748272</v>
      </c>
      <c r="H226" s="38">
        <v>172.67713171282901</v>
      </c>
      <c r="I226" s="40">
        <v>68.357124149283933</v>
      </c>
      <c r="J226" s="44">
        <v>1.3495977127203047</v>
      </c>
      <c r="K226" s="47">
        <v>0</v>
      </c>
      <c r="L226" s="42">
        <v>0</v>
      </c>
      <c r="M226" s="40">
        <v>12.922656251870292</v>
      </c>
      <c r="N226" s="38">
        <v>0</v>
      </c>
      <c r="O226" s="43">
        <v>255.30650982670355</v>
      </c>
      <c r="P226" s="102">
        <v>-3.611416412049745E-2</v>
      </c>
    </row>
    <row r="227" spans="1:16" x14ac:dyDescent="0.25">
      <c r="A227" s="2" t="s">
        <v>446</v>
      </c>
      <c r="B227" s="2" t="s">
        <v>445</v>
      </c>
      <c r="C227" s="133">
        <v>287.50657720612702</v>
      </c>
      <c r="D227" s="46">
        <v>311.43316199999998</v>
      </c>
      <c r="E227" s="46">
        <v>4.5857882365471676</v>
      </c>
      <c r="F227" s="46">
        <v>0.76188715075997271</v>
      </c>
      <c r="G227" s="45">
        <v>604.28741459343416</v>
      </c>
      <c r="H227" s="38">
        <v>250.38157613395799</v>
      </c>
      <c r="I227" s="40">
        <v>321.32828518549684</v>
      </c>
      <c r="J227" s="44">
        <v>6.3440925011944174</v>
      </c>
      <c r="K227" s="47">
        <v>0</v>
      </c>
      <c r="L227" s="42">
        <v>0</v>
      </c>
      <c r="M227" s="40">
        <v>5.3000703644535143</v>
      </c>
      <c r="N227" s="38">
        <v>0.9830801945289972</v>
      </c>
      <c r="O227" s="43">
        <v>584.3371043796318</v>
      </c>
      <c r="P227" s="102">
        <v>-3.3014604858558866E-2</v>
      </c>
    </row>
    <row r="228" spans="1:16" x14ac:dyDescent="0.25">
      <c r="A228" s="2" t="s">
        <v>448</v>
      </c>
      <c r="B228" s="2" t="s">
        <v>447</v>
      </c>
      <c r="C228" s="133">
        <v>4.9301683184969995</v>
      </c>
      <c r="D228" s="46">
        <v>5.2196499999999997</v>
      </c>
      <c r="E228" s="46">
        <v>1.0163149400244949</v>
      </c>
      <c r="F228" s="46">
        <v>5.9357531367465827E-2</v>
      </c>
      <c r="G228" s="45">
        <v>11.22549078988896</v>
      </c>
      <c r="H228" s="38">
        <v>4.1834108638379996</v>
      </c>
      <c r="I228" s="40">
        <v>5.3620383135064307</v>
      </c>
      <c r="J228" s="44">
        <v>0</v>
      </c>
      <c r="K228" s="47">
        <v>0</v>
      </c>
      <c r="L228" s="42">
        <v>0</v>
      </c>
      <c r="M228" s="40">
        <v>1.3460494311706366</v>
      </c>
      <c r="N228" s="38">
        <v>7.6590363054794608E-2</v>
      </c>
      <c r="O228" s="43">
        <v>10.968088971569861</v>
      </c>
      <c r="P228" s="102">
        <v>-2.293011710017585E-2</v>
      </c>
    </row>
    <row r="229" spans="1:16" x14ac:dyDescent="0.25">
      <c r="A229" s="2" t="s">
        <v>450</v>
      </c>
      <c r="B229" s="2" t="s">
        <v>449</v>
      </c>
      <c r="C229" s="133">
        <v>2.6647413625169998</v>
      </c>
      <c r="D229" s="46">
        <v>2.9261416499999999</v>
      </c>
      <c r="E229" s="46">
        <v>1.7373456181858373</v>
      </c>
      <c r="F229" s="46">
        <v>5.8364025962774714E-2</v>
      </c>
      <c r="G229" s="45">
        <v>7.3865926566656119</v>
      </c>
      <c r="H229" s="38">
        <v>2.2534006174829999</v>
      </c>
      <c r="I229" s="40">
        <v>3.0036654461486609</v>
      </c>
      <c r="J229" s="44">
        <v>0</v>
      </c>
      <c r="K229" s="47">
        <v>9.3872126161110195E-2</v>
      </c>
      <c r="L229" s="42">
        <v>0</v>
      </c>
      <c r="M229" s="40">
        <v>1.9826736299440988</v>
      </c>
      <c r="N229" s="38">
        <v>7.5308420597128667E-2</v>
      </c>
      <c r="O229" s="43">
        <v>7.4089202403339982</v>
      </c>
      <c r="P229" s="102">
        <v>3.0227176055576872E-3</v>
      </c>
    </row>
    <row r="230" spans="1:16" x14ac:dyDescent="0.25">
      <c r="A230" s="2" t="s">
        <v>452</v>
      </c>
      <c r="B230" s="2" t="s">
        <v>451</v>
      </c>
      <c r="C230" s="133">
        <v>4.5727249954310007</v>
      </c>
      <c r="D230" s="46">
        <v>5.1252420000000001</v>
      </c>
      <c r="E230" s="46">
        <v>0.6983065331872208</v>
      </c>
      <c r="F230" s="46">
        <v>0</v>
      </c>
      <c r="G230" s="45">
        <v>10.396273528618222</v>
      </c>
      <c r="H230" s="38">
        <v>3.8592118150350005</v>
      </c>
      <c r="I230" s="40">
        <v>5.2440455585127754</v>
      </c>
      <c r="J230" s="44">
        <v>0</v>
      </c>
      <c r="K230" s="47">
        <v>0</v>
      </c>
      <c r="L230" s="42">
        <v>0</v>
      </c>
      <c r="M230" s="40">
        <v>1.2204304697882962</v>
      </c>
      <c r="N230" s="38">
        <v>0</v>
      </c>
      <c r="O230" s="43">
        <v>10.323687843336073</v>
      </c>
      <c r="P230" s="102">
        <v>-6.9818945300294342E-3</v>
      </c>
    </row>
    <row r="231" spans="1:16" x14ac:dyDescent="0.25">
      <c r="A231" s="2" t="s">
        <v>454</v>
      </c>
      <c r="B231" s="2" t="s">
        <v>453</v>
      </c>
      <c r="C231" s="133">
        <v>68.484118807841</v>
      </c>
      <c r="D231" s="46">
        <v>52.059564000000002</v>
      </c>
      <c r="E231" s="46">
        <v>2.2444351475131525</v>
      </c>
      <c r="F231" s="46">
        <v>0</v>
      </c>
      <c r="G231" s="45">
        <v>122.78811795535417</v>
      </c>
      <c r="H231" s="38">
        <v>60.626681415871005</v>
      </c>
      <c r="I231" s="40">
        <v>53.48622192025389</v>
      </c>
      <c r="J231" s="44">
        <v>1.0559964841116221</v>
      </c>
      <c r="K231" s="47">
        <v>0</v>
      </c>
      <c r="L231" s="42">
        <v>0</v>
      </c>
      <c r="M231" s="40">
        <v>2.4191378710238749</v>
      </c>
      <c r="N231" s="38">
        <v>0</v>
      </c>
      <c r="O231" s="43">
        <v>117.5880376912604</v>
      </c>
      <c r="P231" s="102">
        <v>-4.2350028249350011E-2</v>
      </c>
    </row>
    <row r="232" spans="1:16" x14ac:dyDescent="0.25">
      <c r="A232" s="2" t="s">
        <v>456</v>
      </c>
      <c r="B232" s="2" t="s">
        <v>455</v>
      </c>
      <c r="C232" s="133">
        <v>4.3619220232050004</v>
      </c>
      <c r="D232" s="46">
        <v>9.8537459999999992</v>
      </c>
      <c r="E232" s="46">
        <v>2.4011876387810247</v>
      </c>
      <c r="F232" s="46">
        <v>0</v>
      </c>
      <c r="G232" s="45">
        <v>16.616855661986023</v>
      </c>
      <c r="H232" s="38">
        <v>3.316025856774</v>
      </c>
      <c r="I232" s="40">
        <v>10.05282543404568</v>
      </c>
      <c r="J232" s="44">
        <v>0</v>
      </c>
      <c r="K232" s="47">
        <v>0</v>
      </c>
      <c r="L232" s="42">
        <v>0</v>
      </c>
      <c r="M232" s="40">
        <v>2.7239047430245344</v>
      </c>
      <c r="N232" s="38">
        <v>0</v>
      </c>
      <c r="O232" s="43">
        <v>16.092756033844214</v>
      </c>
      <c r="P232" s="102">
        <v>-3.1540240753295971E-2</v>
      </c>
    </row>
    <row r="233" spans="1:16" x14ac:dyDescent="0.25">
      <c r="A233" s="2" t="s">
        <v>458</v>
      </c>
      <c r="B233" s="2" t="s">
        <v>457</v>
      </c>
      <c r="C233" s="133">
        <v>4.933853262385</v>
      </c>
      <c r="D233" s="46">
        <v>5.1524041699999996</v>
      </c>
      <c r="E233" s="46">
        <v>2.364390494888259</v>
      </c>
      <c r="F233" s="46">
        <v>6.8796317861843703E-2</v>
      </c>
      <c r="G233" s="45">
        <v>12.519444245135103</v>
      </c>
      <c r="H233" s="38">
        <v>4.1917722158139998</v>
      </c>
      <c r="I233" s="40">
        <v>5.2772349051824881</v>
      </c>
      <c r="J233" s="44">
        <v>0</v>
      </c>
      <c r="K233" s="47">
        <v>0</v>
      </c>
      <c r="L233" s="42">
        <v>0</v>
      </c>
      <c r="M233" s="40">
        <v>3.033780179498097</v>
      </c>
      <c r="N233" s="38">
        <v>8.8769442402378995E-2</v>
      </c>
      <c r="O233" s="43">
        <v>12.591556742896962</v>
      </c>
      <c r="P233" s="102">
        <v>5.7600398508009668E-3</v>
      </c>
    </row>
    <row r="234" spans="1:16" x14ac:dyDescent="0.25">
      <c r="A234" s="2" t="s">
        <v>460</v>
      </c>
      <c r="B234" s="2" t="s">
        <v>459</v>
      </c>
      <c r="C234" s="133">
        <v>58.487467071886002</v>
      </c>
      <c r="D234" s="46">
        <v>57.913733399999998</v>
      </c>
      <c r="E234" s="46">
        <v>2.7355162180626467</v>
      </c>
      <c r="F234" s="46">
        <v>3.9327168151115421E-2</v>
      </c>
      <c r="G234" s="45">
        <v>119.17604385809976</v>
      </c>
      <c r="H234" s="38">
        <v>50.868562705805999</v>
      </c>
      <c r="I234" s="40">
        <v>59.377085391572962</v>
      </c>
      <c r="J234" s="44">
        <v>1.1723017846312449</v>
      </c>
      <c r="K234" s="47">
        <v>0</v>
      </c>
      <c r="L234" s="42">
        <v>0</v>
      </c>
      <c r="M234" s="40">
        <v>3.2280787209437318</v>
      </c>
      <c r="N234" s="38">
        <v>5.0744733098213451E-2</v>
      </c>
      <c r="O234" s="43">
        <v>114.69677333605215</v>
      </c>
      <c r="P234" s="102">
        <v>-3.758532652234186E-2</v>
      </c>
    </row>
    <row r="235" spans="1:16" x14ac:dyDescent="0.25">
      <c r="A235" s="2" t="s">
        <v>462</v>
      </c>
      <c r="B235" s="2" t="s">
        <v>461</v>
      </c>
      <c r="C235" s="133">
        <v>5.297401401426999</v>
      </c>
      <c r="D235" s="46">
        <v>5.1762389999999998</v>
      </c>
      <c r="E235" s="46">
        <v>1.6838462917894246</v>
      </c>
      <c r="F235" s="46">
        <v>9.2573540733768916E-2</v>
      </c>
      <c r="G235" s="45">
        <v>12.25006023395019</v>
      </c>
      <c r="H235" s="38">
        <v>4.5268192292389999</v>
      </c>
      <c r="I235" s="40">
        <v>5.305307717604733</v>
      </c>
      <c r="J235" s="44">
        <v>0</v>
      </c>
      <c r="K235" s="47">
        <v>0.12048179252176314</v>
      </c>
      <c r="L235" s="42">
        <v>0</v>
      </c>
      <c r="M235" s="40">
        <v>2.0923691392886932</v>
      </c>
      <c r="N235" s="38">
        <v>0.11944972997905666</v>
      </c>
      <c r="O235" s="43">
        <v>12.164427608633247</v>
      </c>
      <c r="P235" s="102">
        <v>-6.9903840211020859E-3</v>
      </c>
    </row>
    <row r="236" spans="1:16" x14ac:dyDescent="0.25">
      <c r="A236" s="2" t="s">
        <v>464</v>
      </c>
      <c r="B236" s="2" t="s">
        <v>463</v>
      </c>
      <c r="C236" s="133">
        <v>57.681319658584997</v>
      </c>
      <c r="D236" s="46">
        <v>86.194434000000001</v>
      </c>
      <c r="E236" s="46">
        <v>5.5309595716088076</v>
      </c>
      <c r="F236" s="46">
        <v>0</v>
      </c>
      <c r="G236" s="45">
        <v>149.40671323019379</v>
      </c>
      <c r="H236" s="38">
        <v>48.286357910874003</v>
      </c>
      <c r="I236" s="40">
        <v>89.219907445770858</v>
      </c>
      <c r="J236" s="44">
        <v>1.7614986662541032</v>
      </c>
      <c r="K236" s="47">
        <v>0</v>
      </c>
      <c r="L236" s="42">
        <v>0</v>
      </c>
      <c r="M236" s="40">
        <v>6.6526671446891887</v>
      </c>
      <c r="N236" s="38">
        <v>0</v>
      </c>
      <c r="O236" s="43">
        <v>145.92043116758816</v>
      </c>
      <c r="P236" s="102">
        <v>-2.3334172790711507E-2</v>
      </c>
    </row>
    <row r="237" spans="1:16" x14ac:dyDescent="0.25">
      <c r="A237" s="2" t="s">
        <v>466</v>
      </c>
      <c r="B237" s="2" t="s">
        <v>465</v>
      </c>
      <c r="C237" s="133">
        <v>85.857336514094001</v>
      </c>
      <c r="D237" s="46">
        <v>74.933329000000001</v>
      </c>
      <c r="E237" s="46">
        <v>2.6464407672079764</v>
      </c>
      <c r="F237" s="46">
        <v>0</v>
      </c>
      <c r="G237" s="45">
        <v>163.43710628130196</v>
      </c>
      <c r="H237" s="38">
        <v>75.388282236370003</v>
      </c>
      <c r="I237" s="40">
        <v>78.316612000188272</v>
      </c>
      <c r="J237" s="44">
        <v>1.5462312339622528</v>
      </c>
      <c r="K237" s="47">
        <v>0</v>
      </c>
      <c r="L237" s="42">
        <v>0</v>
      </c>
      <c r="M237" s="40">
        <v>3.4383990178370549</v>
      </c>
      <c r="N237" s="38">
        <v>0</v>
      </c>
      <c r="O237" s="43">
        <v>158.68952448835759</v>
      </c>
      <c r="P237" s="102">
        <v>-2.9048371578318386E-2</v>
      </c>
    </row>
    <row r="238" spans="1:16" x14ac:dyDescent="0.25">
      <c r="A238" s="2" t="s">
        <v>468</v>
      </c>
      <c r="B238" s="2" t="s">
        <v>467</v>
      </c>
      <c r="C238" s="133">
        <v>3.1927387482469998</v>
      </c>
      <c r="D238" s="46">
        <v>4.0810199999999996</v>
      </c>
      <c r="E238" s="46">
        <v>0.70937700293133976</v>
      </c>
      <c r="F238" s="46">
        <v>0</v>
      </c>
      <c r="G238" s="45">
        <v>7.983135751178339</v>
      </c>
      <c r="H238" s="38">
        <v>2.6575830047439997</v>
      </c>
      <c r="I238" s="40">
        <v>4.1947393490033535</v>
      </c>
      <c r="J238" s="44">
        <v>0</v>
      </c>
      <c r="K238" s="47">
        <v>0</v>
      </c>
      <c r="L238" s="42">
        <v>0</v>
      </c>
      <c r="M238" s="40">
        <v>0.97238509839808962</v>
      </c>
      <c r="N238" s="38">
        <v>0</v>
      </c>
      <c r="O238" s="43">
        <v>7.8247074521454429</v>
      </c>
      <c r="P238" s="102">
        <v>-1.9845372040618429E-2</v>
      </c>
    </row>
    <row r="239" spans="1:16" x14ac:dyDescent="0.25">
      <c r="A239" s="2" t="s">
        <v>470</v>
      </c>
      <c r="B239" s="2" t="s">
        <v>469</v>
      </c>
      <c r="C239" s="133">
        <v>3.991870157937</v>
      </c>
      <c r="D239" s="46">
        <v>5.1221889999999997</v>
      </c>
      <c r="E239" s="46">
        <v>2.1302175736794342</v>
      </c>
      <c r="F239" s="46">
        <v>0</v>
      </c>
      <c r="G239" s="45">
        <v>11.244276731616434</v>
      </c>
      <c r="H239" s="38">
        <v>3.3213171091209999</v>
      </c>
      <c r="I239" s="40">
        <v>5.2999873788481313</v>
      </c>
      <c r="J239" s="44">
        <v>0</v>
      </c>
      <c r="K239" s="47">
        <v>0</v>
      </c>
      <c r="L239" s="42">
        <v>0</v>
      </c>
      <c r="M239" s="40">
        <v>2.7783809929454066</v>
      </c>
      <c r="N239" s="38">
        <v>0</v>
      </c>
      <c r="O239" s="43">
        <v>11.399685480914536</v>
      </c>
      <c r="P239" s="102">
        <v>1.3821142347121979E-2</v>
      </c>
    </row>
    <row r="240" spans="1:16" x14ac:dyDescent="0.25">
      <c r="A240" s="2" t="s">
        <v>472</v>
      </c>
      <c r="B240" s="2" t="s">
        <v>471</v>
      </c>
      <c r="C240" s="133">
        <v>122.553174847878</v>
      </c>
      <c r="D240" s="46">
        <v>241.79499999999999</v>
      </c>
      <c r="E240" s="46">
        <v>2.4006910710091778</v>
      </c>
      <c r="F240" s="46">
        <v>1.5853446722824274</v>
      </c>
      <c r="G240" s="45">
        <v>368.33421059116961</v>
      </c>
      <c r="H240" s="38">
        <v>99.345352445697998</v>
      </c>
      <c r="I240" s="40">
        <v>248.85358981292831</v>
      </c>
      <c r="J240" s="44">
        <v>4.9132001937399208</v>
      </c>
      <c r="K240" s="47">
        <v>0</v>
      </c>
      <c r="L240" s="42">
        <v>0</v>
      </c>
      <c r="M240" s="40">
        <v>2.8590484598543693</v>
      </c>
      <c r="N240" s="38">
        <v>2.0456060287515192</v>
      </c>
      <c r="O240" s="43">
        <v>358.01679694097209</v>
      </c>
      <c r="P240" s="102">
        <v>-2.8011011069643148E-2</v>
      </c>
    </row>
    <row r="241" spans="1:16" x14ac:dyDescent="0.25">
      <c r="A241" s="2" t="s">
        <v>474</v>
      </c>
      <c r="B241" s="2" t="s">
        <v>473</v>
      </c>
      <c r="C241" s="133">
        <v>11.524255933595999</v>
      </c>
      <c r="D241" s="46">
        <v>18.228753000000001</v>
      </c>
      <c r="E241" s="46">
        <v>0</v>
      </c>
      <c r="F241" s="46">
        <v>9.8484107890951397E-2</v>
      </c>
      <c r="G241" s="45">
        <v>29.85149304148695</v>
      </c>
      <c r="H241" s="38">
        <v>10.530609930258001</v>
      </c>
      <c r="I241" s="40">
        <v>18.7442271332865</v>
      </c>
      <c r="J241" s="44">
        <v>0</v>
      </c>
      <c r="K241" s="47">
        <v>0</v>
      </c>
      <c r="L241" s="42">
        <v>0</v>
      </c>
      <c r="M241" s="40">
        <v>0</v>
      </c>
      <c r="N241" s="38">
        <v>0.12707626824638893</v>
      </c>
      <c r="O241" s="43">
        <v>29.40191333179089</v>
      </c>
      <c r="P241" s="102">
        <v>-1.506054350686058E-2</v>
      </c>
    </row>
    <row r="242" spans="1:16" x14ac:dyDescent="0.25">
      <c r="A242" s="2" t="s">
        <v>476</v>
      </c>
      <c r="B242" s="2" t="s">
        <v>475</v>
      </c>
      <c r="C242" s="133">
        <v>11.286281843596999</v>
      </c>
      <c r="D242" s="46">
        <v>12.875242999999999</v>
      </c>
      <c r="E242" s="46">
        <v>3.8561430060568873</v>
      </c>
      <c r="F242" s="46">
        <v>0</v>
      </c>
      <c r="G242" s="45">
        <v>28.017667849653886</v>
      </c>
      <c r="H242" s="38">
        <v>9.5086343797000001</v>
      </c>
      <c r="I242" s="40">
        <v>13.468238246965965</v>
      </c>
      <c r="J242" s="44">
        <v>0</v>
      </c>
      <c r="K242" s="47">
        <v>0</v>
      </c>
      <c r="L242" s="42">
        <v>0</v>
      </c>
      <c r="M242" s="40">
        <v>4.9101989853050627</v>
      </c>
      <c r="N242" s="38">
        <v>0</v>
      </c>
      <c r="O242" s="43">
        <v>27.887071611971027</v>
      </c>
      <c r="P242" s="102">
        <v>-4.6612101472418661E-3</v>
      </c>
    </row>
    <row r="243" spans="1:16" x14ac:dyDescent="0.25">
      <c r="A243" s="2" t="s">
        <v>478</v>
      </c>
      <c r="B243" s="2" t="s">
        <v>477</v>
      </c>
      <c r="C243" s="133">
        <v>164.98112478446501</v>
      </c>
      <c r="D243" s="46">
        <v>238.21796000000001</v>
      </c>
      <c r="E243" s="46">
        <v>3.9694718035711052</v>
      </c>
      <c r="F243" s="46">
        <v>0</v>
      </c>
      <c r="G243" s="45">
        <v>407.1685565880361</v>
      </c>
      <c r="H243" s="38">
        <v>140.07834579294101</v>
      </c>
      <c r="I243" s="40">
        <v>247.73384845527184</v>
      </c>
      <c r="J243" s="44">
        <v>4.8910927631840408</v>
      </c>
      <c r="K243" s="47">
        <v>0</v>
      </c>
      <c r="L243" s="42">
        <v>0</v>
      </c>
      <c r="M243" s="40">
        <v>4.9407674306241516</v>
      </c>
      <c r="N243" s="38">
        <v>0</v>
      </c>
      <c r="O243" s="43">
        <v>397.64405444202106</v>
      </c>
      <c r="P243" s="102">
        <v>-2.3392037503651621E-2</v>
      </c>
    </row>
    <row r="244" spans="1:16" x14ac:dyDescent="0.25">
      <c r="A244" s="2" t="s">
        <v>480</v>
      </c>
      <c r="B244" s="2" t="s">
        <v>479</v>
      </c>
      <c r="C244" s="133">
        <v>121.04064380493601</v>
      </c>
      <c r="D244" s="46">
        <v>139.52793600000001</v>
      </c>
      <c r="E244" s="46">
        <v>5.0457091690525351</v>
      </c>
      <c r="F244" s="46">
        <v>0.44782582916757607</v>
      </c>
      <c r="G244" s="45">
        <v>266.06211480315613</v>
      </c>
      <c r="H244" s="38">
        <v>104.52891571068599</v>
      </c>
      <c r="I244" s="40">
        <v>142.369174889025</v>
      </c>
      <c r="J244" s="44">
        <v>2.8108425446994008</v>
      </c>
      <c r="K244" s="47">
        <v>0</v>
      </c>
      <c r="L244" s="42">
        <v>0</v>
      </c>
      <c r="M244" s="40">
        <v>6.7620295241702539</v>
      </c>
      <c r="N244" s="38">
        <v>0.57783977957106591</v>
      </c>
      <c r="O244" s="43">
        <v>257.04880244815172</v>
      </c>
      <c r="P244" s="102">
        <v>-3.3876722214558209E-2</v>
      </c>
    </row>
    <row r="245" spans="1:16" x14ac:dyDescent="0.25">
      <c r="A245" s="2" t="s">
        <v>482</v>
      </c>
      <c r="B245" s="2" t="s">
        <v>481</v>
      </c>
      <c r="C245" s="133">
        <v>9.5303385532040004</v>
      </c>
      <c r="D245" s="46">
        <v>8.0820329999999991</v>
      </c>
      <c r="E245" s="46">
        <v>2.3731691046340733</v>
      </c>
      <c r="F245" s="46">
        <v>0</v>
      </c>
      <c r="G245" s="45">
        <v>19.985540657838072</v>
      </c>
      <c r="H245" s="38">
        <v>8.2345350876759991</v>
      </c>
      <c r="I245" s="40">
        <v>8.3487515001027628</v>
      </c>
      <c r="J245" s="44">
        <v>0</v>
      </c>
      <c r="K245" s="47">
        <v>0</v>
      </c>
      <c r="L245" s="42">
        <v>0</v>
      </c>
      <c r="M245" s="40">
        <v>2.7688857866437462</v>
      </c>
      <c r="N245" s="38">
        <v>0</v>
      </c>
      <c r="O245" s="43">
        <v>19.352172374422508</v>
      </c>
      <c r="P245" s="102">
        <v>-3.1691325957057107E-2</v>
      </c>
    </row>
    <row r="246" spans="1:16" x14ac:dyDescent="0.25">
      <c r="A246" s="2" t="s">
        <v>484</v>
      </c>
      <c r="B246" s="2" t="s">
        <v>483</v>
      </c>
      <c r="C246" s="133">
        <v>163.24430263158297</v>
      </c>
      <c r="D246" s="46">
        <v>89.108406000000002</v>
      </c>
      <c r="E246" s="46">
        <v>5.0144527120521403</v>
      </c>
      <c r="F246" s="46">
        <v>0</v>
      </c>
      <c r="G246" s="45">
        <v>257.36716134363513</v>
      </c>
      <c r="H246" s="38">
        <v>146.76605403737398</v>
      </c>
      <c r="I246" s="40">
        <v>93.592269452687418</v>
      </c>
      <c r="J246" s="44">
        <v>1.8478236811981648</v>
      </c>
      <c r="K246" s="47">
        <v>0</v>
      </c>
      <c r="L246" s="42">
        <v>0</v>
      </c>
      <c r="M246" s="40">
        <v>5.6399643581857335</v>
      </c>
      <c r="N246" s="38">
        <v>0</v>
      </c>
      <c r="O246" s="43">
        <v>247.8461115294453</v>
      </c>
      <c r="P246" s="102">
        <v>-3.6994035153837618E-2</v>
      </c>
    </row>
    <row r="247" spans="1:16" x14ac:dyDescent="0.25">
      <c r="A247" s="2" t="s">
        <v>486</v>
      </c>
      <c r="B247" s="2" t="s">
        <v>485</v>
      </c>
      <c r="C247" s="133">
        <v>193.90927129649998</v>
      </c>
      <c r="D247" s="46">
        <v>292.97565300000002</v>
      </c>
      <c r="E247" s="46">
        <v>3.2943480380551753</v>
      </c>
      <c r="F247" s="46">
        <v>0</v>
      </c>
      <c r="G247" s="45">
        <v>490.17927233455515</v>
      </c>
      <c r="H247" s="38">
        <v>162.89624685061199</v>
      </c>
      <c r="I247" s="40">
        <v>301.27387023633423</v>
      </c>
      <c r="J247" s="44">
        <v>5.9481514360579251</v>
      </c>
      <c r="K247" s="47">
        <v>0</v>
      </c>
      <c r="L247" s="42">
        <v>0</v>
      </c>
      <c r="M247" s="40">
        <v>3.7846594307946373</v>
      </c>
      <c r="N247" s="38">
        <v>0</v>
      </c>
      <c r="O247" s="43">
        <v>473.90292795379878</v>
      </c>
      <c r="P247" s="102">
        <v>-3.3204880947408782E-2</v>
      </c>
    </row>
    <row r="248" spans="1:16" x14ac:dyDescent="0.25">
      <c r="A248" s="2" t="s">
        <v>488</v>
      </c>
      <c r="B248" s="2" t="s">
        <v>487</v>
      </c>
      <c r="C248" s="133">
        <v>20.186718328830001</v>
      </c>
      <c r="D248" s="46">
        <v>21.521972999999999</v>
      </c>
      <c r="E248" s="46">
        <v>0</v>
      </c>
      <c r="F248" s="46">
        <v>0</v>
      </c>
      <c r="G248" s="45">
        <v>41.70869132883</v>
      </c>
      <c r="H248" s="38">
        <v>18.793794522844003</v>
      </c>
      <c r="I248" s="40">
        <v>22.226396172277809</v>
      </c>
      <c r="J248" s="44">
        <v>0</v>
      </c>
      <c r="K248" s="47">
        <v>0</v>
      </c>
      <c r="L248" s="42">
        <v>0</v>
      </c>
      <c r="M248" s="40">
        <v>0</v>
      </c>
      <c r="N248" s="38">
        <v>0</v>
      </c>
      <c r="O248" s="43">
        <v>41.020190695121812</v>
      </c>
      <c r="P248" s="102">
        <v>-1.6507366013478353E-2</v>
      </c>
    </row>
    <row r="249" spans="1:16" x14ac:dyDescent="0.25">
      <c r="A249" s="2" t="s">
        <v>490</v>
      </c>
      <c r="B249" s="2" t="s">
        <v>489</v>
      </c>
      <c r="C249" s="133">
        <v>5.9393933623360002</v>
      </c>
      <c r="D249" s="46">
        <v>7.4354719999999999</v>
      </c>
      <c r="E249" s="46">
        <v>1.4819308577631762</v>
      </c>
      <c r="F249" s="46">
        <v>0</v>
      </c>
      <c r="G249" s="45">
        <v>14.856796220099177</v>
      </c>
      <c r="H249" s="38">
        <v>4.9553579736250004</v>
      </c>
      <c r="I249" s="40">
        <v>7.7097692829690239</v>
      </c>
      <c r="J249" s="44">
        <v>0</v>
      </c>
      <c r="K249" s="47">
        <v>0</v>
      </c>
      <c r="L249" s="42">
        <v>0</v>
      </c>
      <c r="M249" s="40">
        <v>2.0414865541487934</v>
      </c>
      <c r="N249" s="38">
        <v>0</v>
      </c>
      <c r="O249" s="43">
        <v>14.706613810742818</v>
      </c>
      <c r="P249" s="102">
        <v>-1.0108667247732968E-2</v>
      </c>
    </row>
    <row r="250" spans="1:16" x14ac:dyDescent="0.25">
      <c r="A250" s="2" t="s">
        <v>492</v>
      </c>
      <c r="B250" s="2" t="s">
        <v>491</v>
      </c>
      <c r="C250" s="133">
        <v>2.5675546444289998</v>
      </c>
      <c r="D250" s="46">
        <v>3.383197</v>
      </c>
      <c r="E250" s="46">
        <v>0.3177650768725967</v>
      </c>
      <c r="F250" s="46">
        <v>0</v>
      </c>
      <c r="G250" s="45">
        <v>6.2685167213015962</v>
      </c>
      <c r="H250" s="38">
        <v>2.1297371375680001</v>
      </c>
      <c r="I250" s="40">
        <v>3.4878820975202802</v>
      </c>
      <c r="J250" s="44">
        <v>0</v>
      </c>
      <c r="K250" s="47">
        <v>0</v>
      </c>
      <c r="L250" s="42">
        <v>0</v>
      </c>
      <c r="M250" s="40">
        <v>0.44524951088501902</v>
      </c>
      <c r="N250" s="38">
        <v>0</v>
      </c>
      <c r="O250" s="43">
        <v>6.0628687459732999</v>
      </c>
      <c r="P250" s="102">
        <v>-3.2806481097747711E-2</v>
      </c>
    </row>
    <row r="251" spans="1:16" x14ac:dyDescent="0.25">
      <c r="A251" s="2" t="s">
        <v>494</v>
      </c>
      <c r="B251" s="2" t="s">
        <v>493</v>
      </c>
      <c r="C251" s="133">
        <v>111.97743694589499</v>
      </c>
      <c r="D251" s="46">
        <v>74.384923000000001</v>
      </c>
      <c r="E251" s="46">
        <v>2.2768506994477433</v>
      </c>
      <c r="F251" s="46">
        <v>0</v>
      </c>
      <c r="G251" s="45">
        <v>188.63921064534276</v>
      </c>
      <c r="H251" s="38">
        <v>99.840169231440001</v>
      </c>
      <c r="I251" s="40">
        <v>77.655357474463102</v>
      </c>
      <c r="J251" s="44">
        <v>1.5331758632667809</v>
      </c>
      <c r="K251" s="47">
        <v>0</v>
      </c>
      <c r="L251" s="42">
        <v>0</v>
      </c>
      <c r="M251" s="40">
        <v>2.909269947814221</v>
      </c>
      <c r="N251" s="38">
        <v>0</v>
      </c>
      <c r="O251" s="43">
        <v>181.9379725169841</v>
      </c>
      <c r="P251" s="102">
        <v>-3.5524099710942558E-2</v>
      </c>
    </row>
    <row r="252" spans="1:16" x14ac:dyDescent="0.25">
      <c r="A252" s="2" t="s">
        <v>496</v>
      </c>
      <c r="B252" s="2" t="s">
        <v>495</v>
      </c>
      <c r="C252" s="133">
        <v>10.144653940905</v>
      </c>
      <c r="D252" s="46">
        <v>11.900498000000001</v>
      </c>
      <c r="E252" s="46">
        <v>2.4527869365202988</v>
      </c>
      <c r="F252" s="46">
        <v>0</v>
      </c>
      <c r="G252" s="45">
        <v>24.497938877425298</v>
      </c>
      <c r="H252" s="38">
        <v>8.522715396353</v>
      </c>
      <c r="I252" s="40">
        <v>12.253256728897101</v>
      </c>
      <c r="J252" s="44">
        <v>0</v>
      </c>
      <c r="K252" s="47">
        <v>0</v>
      </c>
      <c r="L252" s="42">
        <v>0</v>
      </c>
      <c r="M252" s="40">
        <v>2.9579698068388658</v>
      </c>
      <c r="N252" s="38">
        <v>0</v>
      </c>
      <c r="O252" s="43">
        <v>23.733941932088964</v>
      </c>
      <c r="P252" s="102">
        <v>-3.1186172402460875E-2</v>
      </c>
    </row>
    <row r="253" spans="1:16" x14ac:dyDescent="0.25">
      <c r="A253" s="2" t="s">
        <v>498</v>
      </c>
      <c r="B253" s="2" t="s">
        <v>497</v>
      </c>
      <c r="C253" s="133">
        <v>130.78612263567499</v>
      </c>
      <c r="D253" s="46">
        <v>288.25293299999998</v>
      </c>
      <c r="E253" s="46">
        <v>3.3815992786720828</v>
      </c>
      <c r="F253" s="46">
        <v>0</v>
      </c>
      <c r="G253" s="45">
        <v>422.42065491434704</v>
      </c>
      <c r="H253" s="38">
        <v>105.183725294602</v>
      </c>
      <c r="I253" s="40">
        <v>296.67485452365867</v>
      </c>
      <c r="J253" s="44">
        <v>5.857351520703971</v>
      </c>
      <c r="K253" s="47">
        <v>0</v>
      </c>
      <c r="L253" s="42">
        <v>0</v>
      </c>
      <c r="M253" s="40">
        <v>4.2866179582460964</v>
      </c>
      <c r="N253" s="38">
        <v>0</v>
      </c>
      <c r="O253" s="43">
        <v>412.00254929721069</v>
      </c>
      <c r="P253" s="102">
        <v>-2.4662869809831615E-2</v>
      </c>
    </row>
    <row r="254" spans="1:16" x14ac:dyDescent="0.25">
      <c r="A254" s="2" t="s">
        <v>500</v>
      </c>
      <c r="B254" s="2" t="s">
        <v>499</v>
      </c>
      <c r="C254" s="133">
        <v>7.7058025743710008</v>
      </c>
      <c r="D254" s="46">
        <v>5.43675</v>
      </c>
      <c r="E254" s="46">
        <v>0.96427867367473064</v>
      </c>
      <c r="F254" s="46">
        <v>0</v>
      </c>
      <c r="G254" s="45">
        <v>14.106831248045731</v>
      </c>
      <c r="H254" s="38">
        <v>6.7388592459099996</v>
      </c>
      <c r="I254" s="40">
        <v>5.6136029863282264</v>
      </c>
      <c r="J254" s="44">
        <v>0</v>
      </c>
      <c r="K254" s="47">
        <v>0</v>
      </c>
      <c r="L254" s="42">
        <v>0</v>
      </c>
      <c r="M254" s="40">
        <v>1.0980195949680911</v>
      </c>
      <c r="N254" s="38">
        <v>0</v>
      </c>
      <c r="O254" s="43">
        <v>13.450481827206318</v>
      </c>
      <c r="P254" s="102">
        <v>-4.6527062619419933E-2</v>
      </c>
    </row>
    <row r="255" spans="1:16" x14ac:dyDescent="0.25">
      <c r="A255" s="2" t="s">
        <v>502</v>
      </c>
      <c r="B255" s="2" t="s">
        <v>501</v>
      </c>
      <c r="C255" s="133">
        <v>74.115459415939995</v>
      </c>
      <c r="D255" s="46">
        <v>59.001842000000003</v>
      </c>
      <c r="E255" s="46">
        <v>6.4598180219533239</v>
      </c>
      <c r="F255" s="46">
        <v>0</v>
      </c>
      <c r="G255" s="45">
        <v>139.57711943789329</v>
      </c>
      <c r="H255" s="38">
        <v>65.430457114858996</v>
      </c>
      <c r="I255" s="40">
        <v>61.034706054557226</v>
      </c>
      <c r="J255" s="44">
        <v>1.2050287473752648</v>
      </c>
      <c r="K255" s="47">
        <v>0</v>
      </c>
      <c r="L255" s="42">
        <v>0</v>
      </c>
      <c r="M255" s="40">
        <v>7.9939537217281798</v>
      </c>
      <c r="N255" s="38">
        <v>0</v>
      </c>
      <c r="O255" s="43">
        <v>135.66414563851967</v>
      </c>
      <c r="P255" s="102">
        <v>-2.8034493154264782E-2</v>
      </c>
    </row>
    <row r="256" spans="1:16" x14ac:dyDescent="0.25">
      <c r="A256" s="2" t="s">
        <v>504</v>
      </c>
      <c r="B256" s="2" t="s">
        <v>503</v>
      </c>
      <c r="C256" s="133">
        <v>98.942749829928005</v>
      </c>
      <c r="D256" s="46">
        <v>90.406907000000004</v>
      </c>
      <c r="E256" s="46">
        <v>4.3682892669101498</v>
      </c>
      <c r="F256" s="46">
        <v>0</v>
      </c>
      <c r="G256" s="45">
        <v>193.71794609683818</v>
      </c>
      <c r="H256" s="38">
        <v>86.598528984780003</v>
      </c>
      <c r="I256" s="40">
        <v>92.603684508906852</v>
      </c>
      <c r="J256" s="44">
        <v>1.8283057158717959</v>
      </c>
      <c r="K256" s="47">
        <v>0</v>
      </c>
      <c r="L256" s="42">
        <v>0</v>
      </c>
      <c r="M256" s="40">
        <v>5.6433943449974606</v>
      </c>
      <c r="N256" s="38">
        <v>0</v>
      </c>
      <c r="O256" s="43">
        <v>186.67391355455612</v>
      </c>
      <c r="P256" s="102">
        <v>-3.6362312755271492E-2</v>
      </c>
    </row>
    <row r="257" spans="1:16" x14ac:dyDescent="0.25">
      <c r="A257" s="2" t="s">
        <v>506</v>
      </c>
      <c r="B257" s="2" t="s">
        <v>505</v>
      </c>
      <c r="C257" s="133">
        <v>32.262521004953001</v>
      </c>
      <c r="D257" s="46">
        <v>66.295756999999995</v>
      </c>
      <c r="E257" s="46">
        <v>2.5897710103457428</v>
      </c>
      <c r="F257" s="46">
        <v>0</v>
      </c>
      <c r="G257" s="45">
        <v>101.14804901529874</v>
      </c>
      <c r="H257" s="38">
        <v>25.821538630309</v>
      </c>
      <c r="I257" s="40">
        <v>68.190624712282997</v>
      </c>
      <c r="J257" s="44">
        <v>1.3463104582879095</v>
      </c>
      <c r="K257" s="47">
        <v>0</v>
      </c>
      <c r="L257" s="42">
        <v>0</v>
      </c>
      <c r="M257" s="40">
        <v>3.1861609932125718</v>
      </c>
      <c r="N257" s="38">
        <v>0</v>
      </c>
      <c r="O257" s="43">
        <v>98.544634794092488</v>
      </c>
      <c r="P257" s="102">
        <v>-2.5738649895387322E-2</v>
      </c>
    </row>
    <row r="258" spans="1:16" x14ac:dyDescent="0.25">
      <c r="A258" s="2" t="s">
        <v>508</v>
      </c>
      <c r="B258" s="2" t="s">
        <v>507</v>
      </c>
      <c r="C258" s="133">
        <v>84.475097651164006</v>
      </c>
      <c r="D258" s="46">
        <v>62.415838000000001</v>
      </c>
      <c r="E258" s="46">
        <v>2.7717520774624158</v>
      </c>
      <c r="F258" s="46">
        <v>0</v>
      </c>
      <c r="G258" s="45">
        <v>149.66268772862642</v>
      </c>
      <c r="H258" s="38">
        <v>74.768806587453994</v>
      </c>
      <c r="I258" s="40">
        <v>64.942088184894985</v>
      </c>
      <c r="J258" s="44">
        <v>1.2821735080926939</v>
      </c>
      <c r="K258" s="47">
        <v>0</v>
      </c>
      <c r="L258" s="42">
        <v>0</v>
      </c>
      <c r="M258" s="40">
        <v>3.3187008263687869</v>
      </c>
      <c r="N258" s="38">
        <v>0</v>
      </c>
      <c r="O258" s="43">
        <v>144.31176910681046</v>
      </c>
      <c r="P258" s="102">
        <v>-3.5753190745300763E-2</v>
      </c>
    </row>
    <row r="259" spans="1:16" x14ac:dyDescent="0.25">
      <c r="A259" s="2" t="s">
        <v>510</v>
      </c>
      <c r="B259" s="2" t="s">
        <v>509</v>
      </c>
      <c r="C259" s="133">
        <v>9.0038869339459993</v>
      </c>
      <c r="D259" s="46">
        <v>9.8713420000000003</v>
      </c>
      <c r="E259" s="46">
        <v>0.97736610585507877</v>
      </c>
      <c r="F259" s="46">
        <v>0</v>
      </c>
      <c r="G259" s="45">
        <v>19.852595039801077</v>
      </c>
      <c r="H259" s="38">
        <v>7.6151706562239987</v>
      </c>
      <c r="I259" s="40">
        <v>10.059545069822052</v>
      </c>
      <c r="J259" s="44">
        <v>0</v>
      </c>
      <c r="K259" s="47">
        <v>0</v>
      </c>
      <c r="L259" s="42">
        <v>0</v>
      </c>
      <c r="M259" s="40">
        <v>1.3457685059610844</v>
      </c>
      <c r="N259" s="38">
        <v>0</v>
      </c>
      <c r="O259" s="43">
        <v>19.020484232007139</v>
      </c>
      <c r="P259" s="102">
        <v>-4.1914460357736501E-2</v>
      </c>
    </row>
    <row r="260" spans="1:16" x14ac:dyDescent="0.25">
      <c r="A260" s="2" t="s">
        <v>512</v>
      </c>
      <c r="B260" s="2" t="s">
        <v>511</v>
      </c>
      <c r="C260" s="133">
        <v>1.8465417363629999</v>
      </c>
      <c r="D260" s="46">
        <v>3.1814680000000002</v>
      </c>
      <c r="E260" s="46">
        <v>0.4289390524326897</v>
      </c>
      <c r="F260" s="46">
        <v>9.6884213573203773E-3</v>
      </c>
      <c r="G260" s="45">
        <v>5.4666372101530101</v>
      </c>
      <c r="H260" s="38">
        <v>1.4766135627829997</v>
      </c>
      <c r="I260" s="40">
        <v>3.2332834498795799</v>
      </c>
      <c r="J260" s="44">
        <v>0</v>
      </c>
      <c r="K260" s="47">
        <v>0</v>
      </c>
      <c r="L260" s="42">
        <v>0</v>
      </c>
      <c r="M260" s="40">
        <v>0.58368342481332125</v>
      </c>
      <c r="N260" s="38">
        <v>1.2501188848155327E-2</v>
      </c>
      <c r="O260" s="43">
        <v>5.3060816263240564</v>
      </c>
      <c r="P260" s="102">
        <v>-2.9370082128508342E-2</v>
      </c>
    </row>
    <row r="261" spans="1:16" x14ac:dyDescent="0.25">
      <c r="A261" s="2" t="s">
        <v>514</v>
      </c>
      <c r="B261" s="2" t="s">
        <v>513</v>
      </c>
      <c r="C261" s="133">
        <v>52.909118518588997</v>
      </c>
      <c r="D261" s="46">
        <v>68.461579</v>
      </c>
      <c r="E261" s="46">
        <v>3.7092738841896509</v>
      </c>
      <c r="F261" s="46">
        <v>0</v>
      </c>
      <c r="G261" s="45">
        <v>125.07997140277865</v>
      </c>
      <c r="H261" s="38">
        <v>44.917091337176004</v>
      </c>
      <c r="I261" s="40">
        <v>71.181044767875335</v>
      </c>
      <c r="J261" s="44">
        <v>1.4053513280923069</v>
      </c>
      <c r="K261" s="47">
        <v>0</v>
      </c>
      <c r="L261" s="42">
        <v>0</v>
      </c>
      <c r="M261" s="40">
        <v>4.6730139331580123</v>
      </c>
      <c r="N261" s="38">
        <v>0</v>
      </c>
      <c r="O261" s="43">
        <v>122.17650136630166</v>
      </c>
      <c r="P261" s="102">
        <v>-2.3212909340435683E-2</v>
      </c>
    </row>
    <row r="262" spans="1:16" x14ac:dyDescent="0.25">
      <c r="A262" s="2" t="s">
        <v>516</v>
      </c>
      <c r="B262" s="2" t="s">
        <v>515</v>
      </c>
      <c r="C262" s="133">
        <v>93.949875159252997</v>
      </c>
      <c r="D262" s="46">
        <v>88.267179999999996</v>
      </c>
      <c r="E262" s="46">
        <v>4.1209943300797756</v>
      </c>
      <c r="F262" s="46">
        <v>0</v>
      </c>
      <c r="G262" s="45">
        <v>186.33804948933278</v>
      </c>
      <c r="H262" s="38">
        <v>81.955339006238006</v>
      </c>
      <c r="I262" s="40">
        <v>91.096937472780525</v>
      </c>
      <c r="J262" s="44">
        <v>1.79855750193052</v>
      </c>
      <c r="K262" s="47">
        <v>0</v>
      </c>
      <c r="L262" s="42">
        <v>0</v>
      </c>
      <c r="M262" s="40">
        <v>4.5398272150970751</v>
      </c>
      <c r="N262" s="38">
        <v>0</v>
      </c>
      <c r="O262" s="43">
        <v>179.39066119604612</v>
      </c>
      <c r="P262" s="102">
        <v>-3.7283787784224739E-2</v>
      </c>
    </row>
    <row r="263" spans="1:16" x14ac:dyDescent="0.25">
      <c r="A263" s="2" t="s">
        <v>518</v>
      </c>
      <c r="B263" s="2" t="s">
        <v>517</v>
      </c>
      <c r="C263" s="133">
        <v>61.926024068663999</v>
      </c>
      <c r="D263" s="46">
        <v>51.395172000000002</v>
      </c>
      <c r="E263" s="46">
        <v>1.6592015403086742</v>
      </c>
      <c r="F263" s="46">
        <v>0</v>
      </c>
      <c r="G263" s="45">
        <v>114.98039760897268</v>
      </c>
      <c r="H263" s="38">
        <v>54.548154624299997</v>
      </c>
      <c r="I263" s="40">
        <v>53.347101613678625</v>
      </c>
      <c r="J263" s="44">
        <v>1.0532497850676923</v>
      </c>
      <c r="K263" s="47">
        <v>0</v>
      </c>
      <c r="L263" s="42">
        <v>0</v>
      </c>
      <c r="M263" s="40">
        <v>2.3843013857638651</v>
      </c>
      <c r="N263" s="38">
        <v>0</v>
      </c>
      <c r="O263" s="43">
        <v>111.33280740881018</v>
      </c>
      <c r="P263" s="102">
        <v>-3.1723583115160943E-2</v>
      </c>
    </row>
    <row r="264" spans="1:16" x14ac:dyDescent="0.25">
      <c r="A264" s="2" t="s">
        <v>520</v>
      </c>
      <c r="B264" s="2" t="s">
        <v>519</v>
      </c>
      <c r="C264" s="133">
        <v>3.5808578609360002</v>
      </c>
      <c r="D264" s="46">
        <v>5.3968879999999997</v>
      </c>
      <c r="E264" s="46">
        <v>0.80980534534182746</v>
      </c>
      <c r="F264" s="46">
        <v>0</v>
      </c>
      <c r="G264" s="45">
        <v>9.7875512062778274</v>
      </c>
      <c r="H264" s="38">
        <v>2.9203338557460001</v>
      </c>
      <c r="I264" s="40">
        <v>5.5874933845426575</v>
      </c>
      <c r="J264" s="44">
        <v>0</v>
      </c>
      <c r="K264" s="47">
        <v>0</v>
      </c>
      <c r="L264" s="42">
        <v>0</v>
      </c>
      <c r="M264" s="40">
        <v>1.1314233153407687</v>
      </c>
      <c r="N264" s="38">
        <v>0</v>
      </c>
      <c r="O264" s="43">
        <v>9.6392505556294257</v>
      </c>
      <c r="P264" s="102">
        <v>-1.5151966771144989E-2</v>
      </c>
    </row>
    <row r="265" spans="1:16" x14ac:dyDescent="0.25">
      <c r="A265" s="2" t="s">
        <v>522</v>
      </c>
      <c r="B265" s="2" t="s">
        <v>521</v>
      </c>
      <c r="C265" s="133">
        <v>3.8312910660739998</v>
      </c>
      <c r="D265" s="46">
        <v>11.839599</v>
      </c>
      <c r="E265" s="46">
        <v>3.0697142221980065</v>
      </c>
      <c r="F265" s="46">
        <v>0</v>
      </c>
      <c r="G265" s="45">
        <v>18.740604288272007</v>
      </c>
      <c r="H265" s="38">
        <v>2.6783291498340001</v>
      </c>
      <c r="I265" s="40">
        <v>12.091636432521163</v>
      </c>
      <c r="J265" s="44">
        <v>0</v>
      </c>
      <c r="K265" s="47">
        <v>0</v>
      </c>
      <c r="L265" s="42">
        <v>0</v>
      </c>
      <c r="M265" s="40">
        <v>3.7152711651411736</v>
      </c>
      <c r="N265" s="38">
        <v>0</v>
      </c>
      <c r="O265" s="43">
        <v>18.485236747496337</v>
      </c>
      <c r="P265" s="102">
        <v>-1.3626430442025817E-2</v>
      </c>
    </row>
    <row r="266" spans="1:16" x14ac:dyDescent="0.25">
      <c r="A266" s="2" t="s">
        <v>524</v>
      </c>
      <c r="B266" s="2" t="s">
        <v>523</v>
      </c>
      <c r="C266" s="133">
        <v>2.2530167906030001</v>
      </c>
      <c r="D266" s="46">
        <v>3.0533950000000001</v>
      </c>
      <c r="E266" s="46">
        <v>0.96652640356719322</v>
      </c>
      <c r="F266" s="46">
        <v>2.0651472843977298E-2</v>
      </c>
      <c r="G266" s="45">
        <v>6.29358966701417</v>
      </c>
      <c r="H266" s="38">
        <v>1.8626056090650001</v>
      </c>
      <c r="I266" s="40">
        <v>3.1404749628570476</v>
      </c>
      <c r="J266" s="44">
        <v>0</v>
      </c>
      <c r="K266" s="47">
        <v>6.9875191502356424E-2</v>
      </c>
      <c r="L266" s="42">
        <v>0</v>
      </c>
      <c r="M266" s="40">
        <v>1.3698801881045091</v>
      </c>
      <c r="N266" s="38">
        <v>2.6647061734164253E-2</v>
      </c>
      <c r="O266" s="43">
        <v>6.4694830132630781</v>
      </c>
      <c r="P266" s="102">
        <v>2.7948016244337723E-2</v>
      </c>
    </row>
    <row r="267" spans="1:16" x14ac:dyDescent="0.25">
      <c r="A267" s="2" t="s">
        <v>526</v>
      </c>
      <c r="B267" s="2" t="s">
        <v>525</v>
      </c>
      <c r="C267" s="133">
        <v>44.251025777738</v>
      </c>
      <c r="D267" s="46">
        <v>110.3261</v>
      </c>
      <c r="E267" s="46">
        <v>3.2062587368993216</v>
      </c>
      <c r="F267" s="46">
        <v>0</v>
      </c>
      <c r="G267" s="45">
        <v>157.78338451463733</v>
      </c>
      <c r="H267" s="38">
        <v>32.992984952123997</v>
      </c>
      <c r="I267" s="40">
        <v>113.21783486572701</v>
      </c>
      <c r="J267" s="44">
        <v>2.2352978255819678</v>
      </c>
      <c r="K267" s="47">
        <v>0</v>
      </c>
      <c r="L267" s="42">
        <v>0</v>
      </c>
      <c r="M267" s="40">
        <v>3.9292855373882705</v>
      </c>
      <c r="N267" s="38">
        <v>0</v>
      </c>
      <c r="O267" s="43">
        <v>152.37540318082125</v>
      </c>
      <c r="P267" s="102">
        <v>-3.4274720056562048E-2</v>
      </c>
    </row>
    <row r="268" spans="1:16" x14ac:dyDescent="0.25">
      <c r="A268" s="2" t="s">
        <v>528</v>
      </c>
      <c r="B268" s="2" t="s">
        <v>527</v>
      </c>
      <c r="C268" s="133">
        <v>2.4431104846630003</v>
      </c>
      <c r="D268" s="46">
        <v>3.7481270000000002</v>
      </c>
      <c r="E268" s="46">
        <v>0.75614058220738345</v>
      </c>
      <c r="F268" s="46">
        <v>6.9249448064580443E-2</v>
      </c>
      <c r="G268" s="45">
        <v>7.0166275149349637</v>
      </c>
      <c r="H268" s="38">
        <v>1.987599597655</v>
      </c>
      <c r="I268" s="40">
        <v>3.8418479695017433</v>
      </c>
      <c r="J268" s="44">
        <v>0</v>
      </c>
      <c r="K268" s="47">
        <v>0</v>
      </c>
      <c r="L268" s="42">
        <v>0</v>
      </c>
      <c r="M268" s="40">
        <v>0.86841628930043735</v>
      </c>
      <c r="N268" s="38">
        <v>8.9354126534942513E-2</v>
      </c>
      <c r="O268" s="43">
        <v>6.7872179829921233</v>
      </c>
      <c r="P268" s="102">
        <v>-3.2695127602903232E-2</v>
      </c>
    </row>
    <row r="269" spans="1:16" x14ac:dyDescent="0.25">
      <c r="A269" s="2" t="s">
        <v>530</v>
      </c>
      <c r="B269" s="2" t="s">
        <v>529</v>
      </c>
      <c r="C269" s="133">
        <v>106.761819210775</v>
      </c>
      <c r="D269" s="46">
        <v>67.507788000000005</v>
      </c>
      <c r="E269" s="46">
        <v>3.4370303415863814</v>
      </c>
      <c r="F269" s="46">
        <v>0</v>
      </c>
      <c r="G269" s="45">
        <v>177.7066375523614</v>
      </c>
      <c r="H269" s="38">
        <v>95.426024666632998</v>
      </c>
      <c r="I269" s="40">
        <v>68.783636539384347</v>
      </c>
      <c r="J269" s="44">
        <v>1.3580184904123247</v>
      </c>
      <c r="K269" s="47">
        <v>0</v>
      </c>
      <c r="L269" s="42">
        <v>0</v>
      </c>
      <c r="M269" s="40">
        <v>4.1208957089348717</v>
      </c>
      <c r="N269" s="38">
        <v>0</v>
      </c>
      <c r="O269" s="43">
        <v>169.68857540536456</v>
      </c>
      <c r="P269" s="102">
        <v>-4.511965482794255E-2</v>
      </c>
    </row>
    <row r="270" spans="1:16" x14ac:dyDescent="0.25">
      <c r="A270" s="2" t="s">
        <v>532</v>
      </c>
      <c r="B270" s="2" t="s">
        <v>531</v>
      </c>
      <c r="C270" s="133">
        <v>2.8481646766260003</v>
      </c>
      <c r="D270" s="46">
        <v>6.3166779999999996</v>
      </c>
      <c r="E270" s="46">
        <v>1.0586893362251064</v>
      </c>
      <c r="F270" s="46">
        <v>0</v>
      </c>
      <c r="G270" s="45">
        <v>10.223532012851106</v>
      </c>
      <c r="H270" s="38">
        <v>2.1738753076149999</v>
      </c>
      <c r="I270" s="40">
        <v>6.5762253530552881</v>
      </c>
      <c r="J270" s="44">
        <v>0</v>
      </c>
      <c r="K270" s="47">
        <v>0</v>
      </c>
      <c r="L270" s="42">
        <v>0</v>
      </c>
      <c r="M270" s="40">
        <v>1.37170691651663</v>
      </c>
      <c r="N270" s="38">
        <v>0</v>
      </c>
      <c r="O270" s="43">
        <v>10.121807577186917</v>
      </c>
      <c r="P270" s="102">
        <v>-9.9500285748916652E-3</v>
      </c>
    </row>
    <row r="271" spans="1:16" x14ac:dyDescent="0.25">
      <c r="A271" s="2" t="s">
        <v>534</v>
      </c>
      <c r="B271" s="2" t="s">
        <v>533</v>
      </c>
      <c r="C271" s="133">
        <v>3.6378948684210002</v>
      </c>
      <c r="D271" s="46">
        <v>4.8913799999999998</v>
      </c>
      <c r="E271" s="46">
        <v>0.78654980471243752</v>
      </c>
      <c r="F271" s="46">
        <v>0</v>
      </c>
      <c r="G271" s="45">
        <v>9.315824673133438</v>
      </c>
      <c r="H271" s="38">
        <v>3.0103664348120001</v>
      </c>
      <c r="I271" s="40">
        <v>5.1207641388287426</v>
      </c>
      <c r="J271" s="44">
        <v>0</v>
      </c>
      <c r="K271" s="47">
        <v>0</v>
      </c>
      <c r="L271" s="42">
        <v>0</v>
      </c>
      <c r="M271" s="40">
        <v>0.97500475596468528</v>
      </c>
      <c r="N271" s="38">
        <v>0</v>
      </c>
      <c r="O271" s="43">
        <v>9.1061353296054275</v>
      </c>
      <c r="P271" s="102">
        <v>-2.2508940527052677E-2</v>
      </c>
    </row>
    <row r="272" spans="1:16" x14ac:dyDescent="0.25">
      <c r="A272" s="2" t="s">
        <v>536</v>
      </c>
      <c r="B272" s="2" t="s">
        <v>535</v>
      </c>
      <c r="C272" s="133">
        <v>4.0180947758379997</v>
      </c>
      <c r="D272" s="46">
        <v>6.4570504699999995</v>
      </c>
      <c r="E272" s="46">
        <v>1.3289804671325958</v>
      </c>
      <c r="F272" s="46">
        <v>1.1749262104569683E-2</v>
      </c>
      <c r="G272" s="45">
        <v>11.815874975075165</v>
      </c>
      <c r="H272" s="38">
        <v>3.2474019215890002</v>
      </c>
      <c r="I272" s="40">
        <v>6.6049199474953602</v>
      </c>
      <c r="J272" s="44">
        <v>0</v>
      </c>
      <c r="K272" s="47">
        <v>0</v>
      </c>
      <c r="L272" s="42">
        <v>0</v>
      </c>
      <c r="M272" s="40">
        <v>1.6602768535542494</v>
      </c>
      <c r="N272" s="38">
        <v>1.5160338199444753E-2</v>
      </c>
      <c r="O272" s="43">
        <v>11.527759060838054</v>
      </c>
      <c r="P272" s="102">
        <v>-2.4383798478307576E-2</v>
      </c>
    </row>
    <row r="273" spans="1:16" x14ac:dyDescent="0.25">
      <c r="A273" s="2" t="s">
        <v>538</v>
      </c>
      <c r="B273" s="2" t="s">
        <v>537</v>
      </c>
      <c r="C273" s="133">
        <v>110.788051586911</v>
      </c>
      <c r="D273" s="46">
        <v>83.662592000000004</v>
      </c>
      <c r="E273" s="46">
        <v>5.2105334534890826</v>
      </c>
      <c r="F273" s="46">
        <v>0</v>
      </c>
      <c r="G273" s="45">
        <v>199.6611770404001</v>
      </c>
      <c r="H273" s="38">
        <v>98.159201714966997</v>
      </c>
      <c r="I273" s="40">
        <v>85.970989746990298</v>
      </c>
      <c r="J273" s="44">
        <v>1.6973541904637814</v>
      </c>
      <c r="K273" s="47">
        <v>0</v>
      </c>
      <c r="L273" s="42">
        <v>0</v>
      </c>
      <c r="M273" s="40">
        <v>6.1396289097573922</v>
      </c>
      <c r="N273" s="38">
        <v>0</v>
      </c>
      <c r="O273" s="43">
        <v>191.96717456217846</v>
      </c>
      <c r="P273" s="102">
        <v>-3.8535295605639036E-2</v>
      </c>
    </row>
    <row r="274" spans="1:16" x14ac:dyDescent="0.25">
      <c r="A274" s="2" t="s">
        <v>540</v>
      </c>
      <c r="B274" s="2" t="s">
        <v>539</v>
      </c>
      <c r="C274" s="133">
        <v>4.0295568934760002</v>
      </c>
      <c r="D274" s="46">
        <v>5.7772500000000004</v>
      </c>
      <c r="E274" s="46">
        <v>2.445969284149188</v>
      </c>
      <c r="F274" s="46">
        <v>0</v>
      </c>
      <c r="G274" s="45">
        <v>12.252776177625188</v>
      </c>
      <c r="H274" s="38">
        <v>3.3080359830230002</v>
      </c>
      <c r="I274" s="40">
        <v>5.9912425920733359</v>
      </c>
      <c r="J274" s="44">
        <v>0</v>
      </c>
      <c r="K274" s="47">
        <v>0</v>
      </c>
      <c r="L274" s="42">
        <v>0</v>
      </c>
      <c r="M274" s="40">
        <v>3.2212829116974091</v>
      </c>
      <c r="N274" s="38">
        <v>0</v>
      </c>
      <c r="O274" s="43">
        <v>12.520561486793746</v>
      </c>
      <c r="P274" s="102">
        <v>2.1855072294355665E-2</v>
      </c>
    </row>
    <row r="275" spans="1:16" x14ac:dyDescent="0.25">
      <c r="A275" s="2" t="s">
        <v>542</v>
      </c>
      <c r="B275" s="2" t="s">
        <v>541</v>
      </c>
      <c r="C275" s="133">
        <v>3.004758277888</v>
      </c>
      <c r="D275" s="46">
        <v>4.6370719999999999</v>
      </c>
      <c r="E275" s="46">
        <v>1.5095321409360147</v>
      </c>
      <c r="F275" s="46">
        <v>0</v>
      </c>
      <c r="G275" s="45">
        <v>9.1513624188240144</v>
      </c>
      <c r="H275" s="38">
        <v>2.4425222310750003</v>
      </c>
      <c r="I275" s="40">
        <v>4.7719823608677165</v>
      </c>
      <c r="J275" s="44">
        <v>0</v>
      </c>
      <c r="K275" s="47">
        <v>0.10166036231314289</v>
      </c>
      <c r="L275" s="42">
        <v>0</v>
      </c>
      <c r="M275" s="40">
        <v>2.0149653301617061</v>
      </c>
      <c r="N275" s="38">
        <v>0</v>
      </c>
      <c r="O275" s="43">
        <v>9.331130284417565</v>
      </c>
      <c r="P275" s="102">
        <v>1.9643836334552193E-2</v>
      </c>
    </row>
    <row r="276" spans="1:16" x14ac:dyDescent="0.25">
      <c r="A276" s="2" t="s">
        <v>544</v>
      </c>
      <c r="B276" s="2" t="s">
        <v>543</v>
      </c>
      <c r="C276" s="133">
        <v>3.9023059778159999</v>
      </c>
      <c r="D276" s="46">
        <v>5.4281009999999998</v>
      </c>
      <c r="E276" s="46">
        <v>1.8707459642034665</v>
      </c>
      <c r="F276" s="46">
        <v>0</v>
      </c>
      <c r="G276" s="45">
        <v>11.201152942019467</v>
      </c>
      <c r="H276" s="38">
        <v>3.2158354670099998</v>
      </c>
      <c r="I276" s="40">
        <v>5.5669126319704629</v>
      </c>
      <c r="J276" s="44">
        <v>0</v>
      </c>
      <c r="K276" s="47">
        <v>0.13065770477392954</v>
      </c>
      <c r="L276" s="42">
        <v>0</v>
      </c>
      <c r="M276" s="40">
        <v>2.0726757692702087</v>
      </c>
      <c r="N276" s="38">
        <v>0</v>
      </c>
      <c r="O276" s="43">
        <v>10.986081573024601</v>
      </c>
      <c r="P276" s="102">
        <v>-1.9200824246230784E-2</v>
      </c>
    </row>
    <row r="277" spans="1:16" x14ac:dyDescent="0.25">
      <c r="A277" s="2" t="s">
        <v>546</v>
      </c>
      <c r="B277" s="2" t="s">
        <v>545</v>
      </c>
      <c r="C277" s="133">
        <v>3.9784460032559998</v>
      </c>
      <c r="D277" s="46">
        <v>5.4763529999999996</v>
      </c>
      <c r="E277" s="46">
        <v>1.7032607829701634</v>
      </c>
      <c r="F277" s="46">
        <v>0</v>
      </c>
      <c r="G277" s="45">
        <v>11.158059786226163</v>
      </c>
      <c r="H277" s="38">
        <v>3.2828235382590005</v>
      </c>
      <c r="I277" s="40">
        <v>5.6385254606064406</v>
      </c>
      <c r="J277" s="44">
        <v>0</v>
      </c>
      <c r="K277" s="47">
        <v>0</v>
      </c>
      <c r="L277" s="42">
        <v>0</v>
      </c>
      <c r="M277" s="40">
        <v>1.9996894437248964</v>
      </c>
      <c r="N277" s="38">
        <v>0</v>
      </c>
      <c r="O277" s="43">
        <v>10.921038442590337</v>
      </c>
      <c r="P277" s="102">
        <v>-2.1242164693221311E-2</v>
      </c>
    </row>
    <row r="278" spans="1:16" x14ac:dyDescent="0.25">
      <c r="A278" s="2" t="s">
        <v>548</v>
      </c>
      <c r="B278" s="2" t="s">
        <v>547</v>
      </c>
      <c r="C278" s="133">
        <v>8.3926347373820001</v>
      </c>
      <c r="D278" s="46">
        <v>20.685199999999998</v>
      </c>
      <c r="E278" s="46">
        <v>0.82212997846078006</v>
      </c>
      <c r="F278" s="46">
        <v>0.16236641588422043</v>
      </c>
      <c r="G278" s="45">
        <v>30.062331131726999</v>
      </c>
      <c r="H278" s="38">
        <v>6.4685605231470005</v>
      </c>
      <c r="I278" s="40">
        <v>21.479522843545755</v>
      </c>
      <c r="J278" s="44">
        <v>0.42407745002064479</v>
      </c>
      <c r="K278" s="47">
        <v>0</v>
      </c>
      <c r="L278" s="42">
        <v>0</v>
      </c>
      <c r="M278" s="40">
        <v>1.2400472425779592</v>
      </c>
      <c r="N278" s="38">
        <v>0.2095050527538328</v>
      </c>
      <c r="O278" s="43">
        <v>29.821713112045195</v>
      </c>
      <c r="P278" s="102">
        <v>-8.00397077084492E-3</v>
      </c>
    </row>
    <row r="279" spans="1:16" x14ac:dyDescent="0.25">
      <c r="A279" s="2" t="s">
        <v>550</v>
      </c>
      <c r="B279" s="2" t="s">
        <v>549</v>
      </c>
      <c r="C279" s="133">
        <v>2.7332669022660001</v>
      </c>
      <c r="D279" s="46">
        <v>3.6644230000000002</v>
      </c>
      <c r="E279" s="46">
        <v>1.3923840371837355</v>
      </c>
      <c r="F279" s="46">
        <v>0.10949697206142689</v>
      </c>
      <c r="G279" s="45">
        <v>7.8995709115111623</v>
      </c>
      <c r="H279" s="38">
        <v>2.2625665924480001</v>
      </c>
      <c r="I279" s="40">
        <v>3.8292532870394296</v>
      </c>
      <c r="J279" s="44">
        <v>0</v>
      </c>
      <c r="K279" s="47">
        <v>0</v>
      </c>
      <c r="L279" s="42">
        <v>0</v>
      </c>
      <c r="M279" s="40">
        <v>1.6763777640819733</v>
      </c>
      <c r="N279" s="38">
        <v>0.14128641556313148</v>
      </c>
      <c r="O279" s="43">
        <v>7.9094840591325344</v>
      </c>
      <c r="P279" s="102">
        <v>1.2548969725591998E-3</v>
      </c>
    </row>
    <row r="280" spans="1:16" x14ac:dyDescent="0.25">
      <c r="A280" s="2" t="s">
        <v>552</v>
      </c>
      <c r="B280" s="2" t="s">
        <v>551</v>
      </c>
      <c r="C280" s="133">
        <v>126.54947730548699</v>
      </c>
      <c r="D280" s="46">
        <v>78.239026999999993</v>
      </c>
      <c r="E280" s="46">
        <v>9.5000390129622154</v>
      </c>
      <c r="F280" s="46">
        <v>0</v>
      </c>
      <c r="G280" s="45">
        <v>214.2885433184492</v>
      </c>
      <c r="H280" s="38">
        <v>113.22751679029798</v>
      </c>
      <c r="I280" s="40">
        <v>81.58389807760571</v>
      </c>
      <c r="J280" s="44">
        <v>1.6107383628352434</v>
      </c>
      <c r="K280" s="47">
        <v>0</v>
      </c>
      <c r="L280" s="42">
        <v>0</v>
      </c>
      <c r="M280" s="40">
        <v>11.069945285759459</v>
      </c>
      <c r="N280" s="38">
        <v>0</v>
      </c>
      <c r="O280" s="43">
        <v>207.4920985164984</v>
      </c>
      <c r="P280" s="102">
        <v>-3.1716323685353355E-2</v>
      </c>
    </row>
    <row r="281" spans="1:16" x14ac:dyDescent="0.25">
      <c r="A281" s="2" t="s">
        <v>554</v>
      </c>
      <c r="B281" s="2" t="s">
        <v>553</v>
      </c>
      <c r="C281" s="133">
        <v>177.26924682280699</v>
      </c>
      <c r="D281" s="46">
        <v>80.071151999999998</v>
      </c>
      <c r="E281" s="46">
        <v>5.3806863453573239</v>
      </c>
      <c r="F281" s="46">
        <v>0</v>
      </c>
      <c r="G281" s="45">
        <v>262.72108516816434</v>
      </c>
      <c r="H281" s="38">
        <v>160.55477158477299</v>
      </c>
      <c r="I281" s="40">
        <v>82.728675226642167</v>
      </c>
      <c r="J281" s="44">
        <v>1.6333400834480076</v>
      </c>
      <c r="K281" s="47">
        <v>0</v>
      </c>
      <c r="L281" s="42">
        <v>0</v>
      </c>
      <c r="M281" s="40">
        <v>6.7985832128071015</v>
      </c>
      <c r="N281" s="38">
        <v>0</v>
      </c>
      <c r="O281" s="43">
        <v>251.71537010767028</v>
      </c>
      <c r="P281" s="102">
        <v>-4.1891251528020451E-2</v>
      </c>
    </row>
    <row r="282" spans="1:16" x14ac:dyDescent="0.25">
      <c r="A282" s="2" t="s">
        <v>556</v>
      </c>
      <c r="B282" s="2" t="s">
        <v>555</v>
      </c>
      <c r="C282" s="133">
        <v>7.1395150786619999</v>
      </c>
      <c r="D282" s="46">
        <v>7.6548259999999999</v>
      </c>
      <c r="E282" s="46">
        <v>0.96580304877122081</v>
      </c>
      <c r="F282" s="46">
        <v>3.9664136258478E-3</v>
      </c>
      <c r="G282" s="45">
        <v>15.764110541059068</v>
      </c>
      <c r="H282" s="38">
        <v>6.0510439217809999</v>
      </c>
      <c r="I282" s="40">
        <v>7.844712109366867</v>
      </c>
      <c r="J282" s="44">
        <v>0</v>
      </c>
      <c r="K282" s="47">
        <v>0</v>
      </c>
      <c r="L282" s="42">
        <v>0</v>
      </c>
      <c r="M282" s="40">
        <v>1.297484375595978</v>
      </c>
      <c r="N282" s="38">
        <v>5.117953065610064E-3</v>
      </c>
      <c r="O282" s="43">
        <v>15.198358359809454</v>
      </c>
      <c r="P282" s="102">
        <v>-3.58886205330812E-2</v>
      </c>
    </row>
    <row r="283" spans="1:16" x14ac:dyDescent="0.25">
      <c r="A283" s="2" t="s">
        <v>558</v>
      </c>
      <c r="B283" s="2" t="s">
        <v>557</v>
      </c>
      <c r="C283" s="133">
        <v>5.6337162433639998</v>
      </c>
      <c r="D283" s="46">
        <v>5.2554239999999997</v>
      </c>
      <c r="E283" s="46">
        <v>3.6531098030950497</v>
      </c>
      <c r="F283" s="46">
        <v>0</v>
      </c>
      <c r="G283" s="45">
        <v>14.542250046459049</v>
      </c>
      <c r="H283" s="38">
        <v>4.8325643018819999</v>
      </c>
      <c r="I283" s="40">
        <v>5.4094374658490763</v>
      </c>
      <c r="J283" s="44">
        <v>0</v>
      </c>
      <c r="K283" s="47">
        <v>0.12058892906400566</v>
      </c>
      <c r="L283" s="42">
        <v>0</v>
      </c>
      <c r="M283" s="40">
        <v>4.3820134456809781</v>
      </c>
      <c r="N283" s="38">
        <v>0</v>
      </c>
      <c r="O283" s="43">
        <v>14.74460414247606</v>
      </c>
      <c r="P283" s="102">
        <v>1.3914909685264485E-2</v>
      </c>
    </row>
    <row r="284" spans="1:16" x14ac:dyDescent="0.25">
      <c r="A284" s="2" t="s">
        <v>560</v>
      </c>
      <c r="B284" s="2" t="s">
        <v>559</v>
      </c>
      <c r="C284" s="133">
        <v>112.041707931703</v>
      </c>
      <c r="D284" s="46">
        <v>103.19311399999999</v>
      </c>
      <c r="E284" s="46">
        <v>3.38280495788938</v>
      </c>
      <c r="F284" s="46">
        <v>0</v>
      </c>
      <c r="G284" s="45">
        <v>218.6176268895924</v>
      </c>
      <c r="H284" s="38">
        <v>98.008397135701003</v>
      </c>
      <c r="I284" s="40">
        <v>105.7589268058199</v>
      </c>
      <c r="J284" s="44">
        <v>2.0880340929085763</v>
      </c>
      <c r="K284" s="47">
        <v>0</v>
      </c>
      <c r="L284" s="42">
        <v>0</v>
      </c>
      <c r="M284" s="40">
        <v>4.0907558735132215</v>
      </c>
      <c r="N284" s="38">
        <v>0</v>
      </c>
      <c r="O284" s="43">
        <v>209.94611390794267</v>
      </c>
      <c r="P284" s="102">
        <v>-3.9665204974661382E-2</v>
      </c>
    </row>
    <row r="285" spans="1:16" x14ac:dyDescent="0.25">
      <c r="A285" s="2" t="s">
        <v>562</v>
      </c>
      <c r="B285" s="2" t="s">
        <v>561</v>
      </c>
      <c r="C285" s="133">
        <v>4.0138467116459999</v>
      </c>
      <c r="D285" s="46">
        <v>4.7169509999999999</v>
      </c>
      <c r="E285" s="46">
        <v>2.0856889274121393</v>
      </c>
      <c r="F285" s="46">
        <v>2.5849780423321238E-2</v>
      </c>
      <c r="G285" s="45">
        <v>10.842336419481461</v>
      </c>
      <c r="H285" s="38">
        <v>3.3714915411700002</v>
      </c>
      <c r="I285" s="40">
        <v>4.8880683580684776</v>
      </c>
      <c r="J285" s="44">
        <v>0</v>
      </c>
      <c r="K285" s="47">
        <v>0</v>
      </c>
      <c r="L285" s="42">
        <v>0</v>
      </c>
      <c r="M285" s="40">
        <v>2.4520759113791368</v>
      </c>
      <c r="N285" s="38">
        <v>3.335455538493063E-2</v>
      </c>
      <c r="O285" s="43">
        <v>10.744990366002547</v>
      </c>
      <c r="P285" s="102">
        <v>-8.9783280754877452E-3</v>
      </c>
    </row>
    <row r="286" spans="1:16" x14ac:dyDescent="0.25">
      <c r="A286" s="2" t="s">
        <v>564</v>
      </c>
      <c r="B286" s="2" t="s">
        <v>563</v>
      </c>
      <c r="C286" s="133">
        <v>3.6977461951919999</v>
      </c>
      <c r="D286" s="46">
        <v>9.2980789999999995</v>
      </c>
      <c r="E286" s="46">
        <v>1.8252170234270682</v>
      </c>
      <c r="F286" s="46">
        <v>0</v>
      </c>
      <c r="G286" s="45">
        <v>14.821042218619068</v>
      </c>
      <c r="H286" s="38">
        <v>2.7415981106230003</v>
      </c>
      <c r="I286" s="40">
        <v>9.5339849921123268</v>
      </c>
      <c r="J286" s="44">
        <v>0</v>
      </c>
      <c r="K286" s="47">
        <v>0</v>
      </c>
      <c r="L286" s="42">
        <v>0</v>
      </c>
      <c r="M286" s="40">
        <v>2.2075410304650633</v>
      </c>
      <c r="N286" s="38">
        <v>0</v>
      </c>
      <c r="O286" s="43">
        <v>14.483124133200391</v>
      </c>
      <c r="P286" s="102">
        <v>-2.2799886838873188E-2</v>
      </c>
    </row>
    <row r="287" spans="1:16" x14ac:dyDescent="0.25">
      <c r="A287" s="2" t="s">
        <v>566</v>
      </c>
      <c r="B287" s="2" t="s">
        <v>565</v>
      </c>
      <c r="C287" s="133">
        <v>250.48303964470301</v>
      </c>
      <c r="D287" s="46">
        <v>170.37856300000001</v>
      </c>
      <c r="E287" s="46">
        <v>7.7374926401826567</v>
      </c>
      <c r="F287" s="46">
        <v>0</v>
      </c>
      <c r="G287" s="45">
        <v>428.59909528488566</v>
      </c>
      <c r="H287" s="38">
        <v>223.08674128557101</v>
      </c>
      <c r="I287" s="40">
        <v>174.05797241925609</v>
      </c>
      <c r="J287" s="44">
        <v>3.4364851415450275</v>
      </c>
      <c r="K287" s="47">
        <v>0</v>
      </c>
      <c r="L287" s="42">
        <v>0</v>
      </c>
      <c r="M287" s="40">
        <v>9.6411672107144906</v>
      </c>
      <c r="N287" s="38">
        <v>0</v>
      </c>
      <c r="O287" s="43">
        <v>410.22236605708662</v>
      </c>
      <c r="P287" s="102">
        <v>-4.2876266958949631E-2</v>
      </c>
    </row>
    <row r="288" spans="1:16" x14ac:dyDescent="0.25">
      <c r="A288" s="2" t="s">
        <v>568</v>
      </c>
      <c r="B288" s="2" t="s">
        <v>567</v>
      </c>
      <c r="C288" s="133">
        <v>6.2408322035440005</v>
      </c>
      <c r="D288" s="46">
        <v>8.5558599999999991</v>
      </c>
      <c r="E288" s="46">
        <v>1.6136721392858313</v>
      </c>
      <c r="F288" s="46">
        <v>0</v>
      </c>
      <c r="G288" s="45">
        <v>16.41036434282983</v>
      </c>
      <c r="H288" s="38">
        <v>5.1521880662239994</v>
      </c>
      <c r="I288" s="40">
        <v>8.9098951296828108</v>
      </c>
      <c r="J288" s="44">
        <v>0</v>
      </c>
      <c r="K288" s="47">
        <v>0</v>
      </c>
      <c r="L288" s="42">
        <v>0</v>
      </c>
      <c r="M288" s="40">
        <v>1.9578579547365869</v>
      </c>
      <c r="N288" s="38">
        <v>0</v>
      </c>
      <c r="O288" s="43">
        <v>16.019941150643398</v>
      </c>
      <c r="P288" s="102">
        <v>-2.379125679540562E-2</v>
      </c>
    </row>
    <row r="289" spans="1:16" x14ac:dyDescent="0.25">
      <c r="A289" s="2" t="s">
        <v>570</v>
      </c>
      <c r="B289" s="2" t="s">
        <v>569</v>
      </c>
      <c r="C289" s="133">
        <v>92.135819165069989</v>
      </c>
      <c r="D289" s="46">
        <v>119.280524</v>
      </c>
      <c r="E289" s="46">
        <v>7.5061747959901846</v>
      </c>
      <c r="F289" s="46">
        <v>1.2656670331006203</v>
      </c>
      <c r="G289" s="45">
        <v>220.18818499416076</v>
      </c>
      <c r="H289" s="38">
        <v>78.313310796324004</v>
      </c>
      <c r="I289" s="40">
        <v>122.7221565793314</v>
      </c>
      <c r="J289" s="44">
        <v>2.4229448485553862</v>
      </c>
      <c r="K289" s="47">
        <v>0</v>
      </c>
      <c r="L289" s="42">
        <v>0</v>
      </c>
      <c r="M289" s="40">
        <v>9.3326843580522372</v>
      </c>
      <c r="N289" s="38">
        <v>1.6331187523878974</v>
      </c>
      <c r="O289" s="43">
        <v>214.42421533465091</v>
      </c>
      <c r="P289" s="102">
        <v>-2.6177470238299617E-2</v>
      </c>
    </row>
    <row r="290" spans="1:16" x14ac:dyDescent="0.25">
      <c r="A290" s="2" t="s">
        <v>572</v>
      </c>
      <c r="B290" s="2" t="s">
        <v>571</v>
      </c>
      <c r="C290" s="133">
        <v>7.229228208546</v>
      </c>
      <c r="D290" s="46">
        <v>13.611952</v>
      </c>
      <c r="E290" s="46">
        <v>0</v>
      </c>
      <c r="F290" s="46">
        <v>6.1201270461876962E-2</v>
      </c>
      <c r="G290" s="45">
        <v>20.902381479007875</v>
      </c>
      <c r="H290" s="38">
        <v>6.5332059855409996</v>
      </c>
      <c r="I290" s="40">
        <v>14.033812782350706</v>
      </c>
      <c r="J290" s="44">
        <v>0</v>
      </c>
      <c r="K290" s="47">
        <v>0</v>
      </c>
      <c r="L290" s="42">
        <v>0</v>
      </c>
      <c r="M290" s="40">
        <v>0</v>
      </c>
      <c r="N290" s="38">
        <v>7.8969381241131564E-2</v>
      </c>
      <c r="O290" s="43">
        <v>20.645988149132837</v>
      </c>
      <c r="P290" s="102">
        <v>-1.2266225747173003E-2</v>
      </c>
    </row>
    <row r="291" spans="1:16" x14ac:dyDescent="0.25">
      <c r="A291" s="2" t="s">
        <v>574</v>
      </c>
      <c r="B291" s="2" t="s">
        <v>573</v>
      </c>
      <c r="C291" s="133">
        <v>52.620508188068001</v>
      </c>
      <c r="D291" s="46">
        <v>45.126860000000001</v>
      </c>
      <c r="E291" s="46">
        <v>2.6797339666492834</v>
      </c>
      <c r="F291" s="46">
        <v>0</v>
      </c>
      <c r="G291" s="45">
        <v>100.42710215471728</v>
      </c>
      <c r="H291" s="38">
        <v>46.189676508402002</v>
      </c>
      <c r="I291" s="40">
        <v>47.22353762316844</v>
      </c>
      <c r="J291" s="44">
        <v>0.93235019986511769</v>
      </c>
      <c r="K291" s="47">
        <v>0</v>
      </c>
      <c r="L291" s="42">
        <v>0</v>
      </c>
      <c r="M291" s="40">
        <v>3.7067158633515414</v>
      </c>
      <c r="N291" s="38">
        <v>0</v>
      </c>
      <c r="O291" s="43">
        <v>98.052280194787102</v>
      </c>
      <c r="P291" s="102">
        <v>-2.3647221805439926E-2</v>
      </c>
    </row>
    <row r="292" spans="1:16" x14ac:dyDescent="0.25">
      <c r="A292" s="2" t="s">
        <v>576</v>
      </c>
      <c r="B292" s="2" t="s">
        <v>575</v>
      </c>
      <c r="C292" s="133">
        <v>56.050157729630996</v>
      </c>
      <c r="D292" s="46">
        <v>85.100249900000009</v>
      </c>
      <c r="E292" s="46">
        <v>3.0545948086130617</v>
      </c>
      <c r="F292" s="46">
        <v>0</v>
      </c>
      <c r="G292" s="45">
        <v>144.20500243824409</v>
      </c>
      <c r="H292" s="38">
        <v>46.850392703890009</v>
      </c>
      <c r="I292" s="40">
        <v>87.424751649089202</v>
      </c>
      <c r="J292" s="44">
        <v>1.7260563010678887</v>
      </c>
      <c r="K292" s="47">
        <v>0</v>
      </c>
      <c r="L292" s="42">
        <v>0</v>
      </c>
      <c r="M292" s="40">
        <v>4.054231266191926</v>
      </c>
      <c r="N292" s="38">
        <v>0</v>
      </c>
      <c r="O292" s="43">
        <v>140.05543192023904</v>
      </c>
      <c r="P292" s="102">
        <v>-2.8775496327057767E-2</v>
      </c>
    </row>
    <row r="293" spans="1:16" x14ac:dyDescent="0.25">
      <c r="A293" s="2" t="s">
        <v>578</v>
      </c>
      <c r="B293" s="2" t="s">
        <v>577</v>
      </c>
      <c r="C293" s="133">
        <v>124.760553927923</v>
      </c>
      <c r="D293" s="46">
        <v>189.3897</v>
      </c>
      <c r="E293" s="46">
        <v>3.6739145103221733</v>
      </c>
      <c r="F293" s="46">
        <v>0.45976448631010541</v>
      </c>
      <c r="G293" s="45">
        <v>318.2839329245553</v>
      </c>
      <c r="H293" s="38">
        <v>104.750179774675</v>
      </c>
      <c r="I293" s="40">
        <v>195.39272292737937</v>
      </c>
      <c r="J293" s="44">
        <v>3.857704302613616</v>
      </c>
      <c r="K293" s="47">
        <v>0</v>
      </c>
      <c r="L293" s="42">
        <v>0</v>
      </c>
      <c r="M293" s="40">
        <v>4.3714643612446196</v>
      </c>
      <c r="N293" s="38">
        <v>0.59324449846465221</v>
      </c>
      <c r="O293" s="43">
        <v>308.96531586437726</v>
      </c>
      <c r="P293" s="102">
        <v>-2.9277686041371393E-2</v>
      </c>
    </row>
    <row r="294" spans="1:16" x14ac:dyDescent="0.25">
      <c r="A294" s="2" t="s">
        <v>580</v>
      </c>
      <c r="B294" s="2" t="s">
        <v>579</v>
      </c>
      <c r="C294" s="133">
        <v>1.9232838422659999</v>
      </c>
      <c r="D294" s="46">
        <v>4.5405360000000003</v>
      </c>
      <c r="E294" s="46">
        <v>1.3336641732438361</v>
      </c>
      <c r="F294" s="46">
        <v>0</v>
      </c>
      <c r="G294" s="45">
        <v>7.7974840155098359</v>
      </c>
      <c r="H294" s="38">
        <v>1.447718122633</v>
      </c>
      <c r="I294" s="40">
        <v>4.6432738112768348</v>
      </c>
      <c r="J294" s="44">
        <v>0</v>
      </c>
      <c r="K294" s="47">
        <v>0.10068082094464706</v>
      </c>
      <c r="L294" s="42">
        <v>0</v>
      </c>
      <c r="M294" s="40">
        <v>1.4817883023136857</v>
      </c>
      <c r="N294" s="38">
        <v>0</v>
      </c>
      <c r="O294" s="43">
        <v>7.6734610571681676</v>
      </c>
      <c r="P294" s="102">
        <v>-1.5905509789436757E-2</v>
      </c>
    </row>
    <row r="295" spans="1:16" x14ac:dyDescent="0.25">
      <c r="A295" s="2" t="s">
        <v>582</v>
      </c>
      <c r="B295" s="2" t="s">
        <v>581</v>
      </c>
      <c r="C295" s="133">
        <v>4.2082262177639995</v>
      </c>
      <c r="D295" s="46">
        <v>7.4785500000000003</v>
      </c>
      <c r="E295" s="46">
        <v>4.2159750008827528</v>
      </c>
      <c r="F295" s="46">
        <v>2.5002269084747255E-2</v>
      </c>
      <c r="G295" s="45">
        <v>15.927753487731501</v>
      </c>
      <c r="H295" s="38">
        <v>3.3483894219030002</v>
      </c>
      <c r="I295" s="40">
        <v>7.7140418982173884</v>
      </c>
      <c r="J295" s="44">
        <v>0</v>
      </c>
      <c r="K295" s="47">
        <v>0.20485270619788079</v>
      </c>
      <c r="L295" s="42">
        <v>0</v>
      </c>
      <c r="M295" s="40">
        <v>5.2652944456934661</v>
      </c>
      <c r="N295" s="38">
        <v>3.2260992367415815E-2</v>
      </c>
      <c r="O295" s="43">
        <v>16.564839464379151</v>
      </c>
      <c r="P295" s="102">
        <v>3.9998482971146686E-2</v>
      </c>
    </row>
    <row r="296" spans="1:16" x14ac:dyDescent="0.25">
      <c r="A296" s="2" t="s">
        <v>584</v>
      </c>
      <c r="B296" s="2" t="s">
        <v>583</v>
      </c>
      <c r="C296" s="133">
        <v>4.1528288045680002</v>
      </c>
      <c r="D296" s="46">
        <v>4.5988519999999999</v>
      </c>
      <c r="E296" s="46">
        <v>2.3298995341988493</v>
      </c>
      <c r="F296" s="46">
        <v>0</v>
      </c>
      <c r="G296" s="45">
        <v>11.08158033876685</v>
      </c>
      <c r="H296" s="38">
        <v>3.5089371922729997</v>
      </c>
      <c r="I296" s="40">
        <v>4.7566996034417013</v>
      </c>
      <c r="J296" s="44">
        <v>0</v>
      </c>
      <c r="K296" s="47">
        <v>0</v>
      </c>
      <c r="L296" s="42">
        <v>0</v>
      </c>
      <c r="M296" s="40">
        <v>2.8554324720516573</v>
      </c>
      <c r="N296" s="38">
        <v>0</v>
      </c>
      <c r="O296" s="43">
        <v>11.121069267766359</v>
      </c>
      <c r="P296" s="102">
        <v>3.5634745038452828E-3</v>
      </c>
    </row>
    <row r="297" spans="1:16" x14ac:dyDescent="0.25">
      <c r="A297" s="2" t="s">
        <v>586</v>
      </c>
      <c r="B297" s="2" t="s">
        <v>585</v>
      </c>
      <c r="C297" s="133">
        <v>71.609036273242992</v>
      </c>
      <c r="D297" s="46">
        <v>109.222718</v>
      </c>
      <c r="E297" s="46">
        <v>6.3934409700852672</v>
      </c>
      <c r="F297" s="46">
        <v>0</v>
      </c>
      <c r="G297" s="45">
        <v>187.22519524332827</v>
      </c>
      <c r="H297" s="38">
        <v>59.755310532282998</v>
      </c>
      <c r="I297" s="40">
        <v>113.83240990844654</v>
      </c>
      <c r="J297" s="44">
        <v>2.2474315875310302</v>
      </c>
      <c r="K297" s="47">
        <v>0</v>
      </c>
      <c r="L297" s="42">
        <v>0</v>
      </c>
      <c r="M297" s="40">
        <v>8.2680880624539661</v>
      </c>
      <c r="N297" s="38">
        <v>0</v>
      </c>
      <c r="O297" s="43">
        <v>184.10324009071454</v>
      </c>
      <c r="P297" s="102">
        <v>-1.6674866588101404E-2</v>
      </c>
    </row>
    <row r="298" spans="1:16" x14ac:dyDescent="0.25">
      <c r="A298" s="2" t="s">
        <v>588</v>
      </c>
      <c r="B298" s="2" t="s">
        <v>587</v>
      </c>
      <c r="C298" s="133">
        <v>3.136687024689</v>
      </c>
      <c r="D298" s="46">
        <v>5.323372</v>
      </c>
      <c r="E298" s="46">
        <v>1.6992598235074277</v>
      </c>
      <c r="F298" s="46">
        <v>7.8084555401016997E-2</v>
      </c>
      <c r="G298" s="45">
        <v>10.237403403597444</v>
      </c>
      <c r="H298" s="38">
        <v>2.5142510415719999</v>
      </c>
      <c r="I298" s="40">
        <v>5.4810947762134923</v>
      </c>
      <c r="J298" s="44">
        <v>0</v>
      </c>
      <c r="K298" s="47">
        <v>0</v>
      </c>
      <c r="L298" s="42">
        <v>0</v>
      </c>
      <c r="M298" s="40">
        <v>2.0841529461298722</v>
      </c>
      <c r="N298" s="38">
        <v>0.10075426503357034</v>
      </c>
      <c r="O298" s="43">
        <v>10.180253028948934</v>
      </c>
      <c r="P298" s="102">
        <v>-5.5825068521210006E-3</v>
      </c>
    </row>
    <row r="299" spans="1:16" x14ac:dyDescent="0.25">
      <c r="A299" s="2" t="s">
        <v>590</v>
      </c>
      <c r="B299" s="2" t="s">
        <v>589</v>
      </c>
      <c r="C299" s="133">
        <v>5.4353029751550004</v>
      </c>
      <c r="D299" s="46">
        <v>4.1847620000000001</v>
      </c>
      <c r="E299" s="46">
        <v>1.3718102128591518</v>
      </c>
      <c r="F299" s="46">
        <v>3.0461949469379124E-2</v>
      </c>
      <c r="G299" s="45">
        <v>11.022337137483531</v>
      </c>
      <c r="H299" s="38">
        <v>4.7275213174870006</v>
      </c>
      <c r="I299" s="40">
        <v>4.3113541646560085</v>
      </c>
      <c r="J299" s="44">
        <v>0</v>
      </c>
      <c r="K299" s="47">
        <v>0</v>
      </c>
      <c r="L299" s="42">
        <v>0</v>
      </c>
      <c r="M299" s="40">
        <v>1.7340773719403408</v>
      </c>
      <c r="N299" s="38">
        <v>3.9305741250811772E-2</v>
      </c>
      <c r="O299" s="43">
        <v>10.812258595334162</v>
      </c>
      <c r="P299" s="102">
        <v>-1.9059346446132254E-2</v>
      </c>
    </row>
    <row r="300" spans="1:16" x14ac:dyDescent="0.25">
      <c r="A300" s="2" t="s">
        <v>592</v>
      </c>
      <c r="B300" s="2" t="s">
        <v>591</v>
      </c>
      <c r="C300" s="133">
        <v>5.9556376361889996</v>
      </c>
      <c r="D300" s="46">
        <v>6.2484419999999998</v>
      </c>
      <c r="E300" s="46">
        <v>3.3434144545103108</v>
      </c>
      <c r="F300" s="46">
        <v>5.6376612623978056E-2</v>
      </c>
      <c r="G300" s="45">
        <v>15.60387070332329</v>
      </c>
      <c r="H300" s="38">
        <v>5.0577410276389996</v>
      </c>
      <c r="I300" s="40">
        <v>6.3991473792055649</v>
      </c>
      <c r="J300" s="44">
        <v>0</v>
      </c>
      <c r="K300" s="47">
        <v>0.1441007657784926</v>
      </c>
      <c r="L300" s="42">
        <v>0</v>
      </c>
      <c r="M300" s="40">
        <v>3.9856791451167086</v>
      </c>
      <c r="N300" s="38">
        <v>7.274401628900394E-2</v>
      </c>
      <c r="O300" s="43">
        <v>15.659412334028769</v>
      </c>
      <c r="P300" s="102">
        <v>3.5594777578905226E-3</v>
      </c>
    </row>
    <row r="301" spans="1:16" x14ac:dyDescent="0.25">
      <c r="A301" s="2" t="s">
        <v>594</v>
      </c>
      <c r="B301" s="2" t="s">
        <v>593</v>
      </c>
      <c r="C301" s="133">
        <v>3.8465535602130001</v>
      </c>
      <c r="D301" s="46">
        <v>7.7633099999999997</v>
      </c>
      <c r="E301" s="46">
        <v>0.74444604620096044</v>
      </c>
      <c r="F301" s="46">
        <v>8.2962266141676289E-2</v>
      </c>
      <c r="G301" s="45">
        <v>12.437271872555637</v>
      </c>
      <c r="H301" s="38">
        <v>2.9923754962220004</v>
      </c>
      <c r="I301" s="40">
        <v>7.911828001313264</v>
      </c>
      <c r="J301" s="44">
        <v>0</v>
      </c>
      <c r="K301" s="47">
        <v>0</v>
      </c>
      <c r="L301" s="42">
        <v>0</v>
      </c>
      <c r="M301" s="40">
        <v>0.93441333921473402</v>
      </c>
      <c r="N301" s="38">
        <v>0.10704808534409843</v>
      </c>
      <c r="O301" s="43">
        <v>11.945664922094096</v>
      </c>
      <c r="P301" s="102">
        <v>-3.9526911970649475E-2</v>
      </c>
    </row>
    <row r="302" spans="1:16" x14ac:dyDescent="0.25">
      <c r="A302" s="2" t="s">
        <v>596</v>
      </c>
      <c r="B302" s="2" t="s">
        <v>595</v>
      </c>
      <c r="C302" s="133">
        <v>5.1728815790880001</v>
      </c>
      <c r="D302" s="46">
        <v>5.8928227800000004</v>
      </c>
      <c r="E302" s="46">
        <v>4.5430166879788025</v>
      </c>
      <c r="F302" s="46">
        <v>5.4575949557038837E-2</v>
      </c>
      <c r="G302" s="45">
        <v>15.66329699662384</v>
      </c>
      <c r="H302" s="38">
        <v>4.3587391849900001</v>
      </c>
      <c r="I302" s="40">
        <v>6.1187308563541549</v>
      </c>
      <c r="J302" s="44">
        <v>0</v>
      </c>
      <c r="K302" s="47">
        <v>0.14973699287328415</v>
      </c>
      <c r="L302" s="42">
        <v>0</v>
      </c>
      <c r="M302" s="40">
        <v>5.3405009607302061</v>
      </c>
      <c r="N302" s="38">
        <v>7.0420580073598499E-2</v>
      </c>
      <c r="O302" s="43">
        <v>16.038128575021243</v>
      </c>
      <c r="P302" s="102">
        <v>2.393056701141507E-2</v>
      </c>
    </row>
    <row r="303" spans="1:16" x14ac:dyDescent="0.25">
      <c r="A303" s="2" t="s">
        <v>598</v>
      </c>
      <c r="B303" s="2" t="s">
        <v>597</v>
      </c>
      <c r="C303" s="133">
        <v>3.1881632642439999</v>
      </c>
      <c r="D303" s="46">
        <v>5.655125</v>
      </c>
      <c r="E303" s="46">
        <v>1.9358708507249052</v>
      </c>
      <c r="F303" s="46">
        <v>3.6093004606066487E-2</v>
      </c>
      <c r="G303" s="45">
        <v>10.81525211957497</v>
      </c>
      <c r="H303" s="38">
        <v>2.5375317723490003</v>
      </c>
      <c r="I303" s="40">
        <v>5.8235590636487906</v>
      </c>
      <c r="J303" s="44">
        <v>0</v>
      </c>
      <c r="K303" s="47">
        <v>0</v>
      </c>
      <c r="L303" s="42">
        <v>0</v>
      </c>
      <c r="M303" s="40">
        <v>2.4935397135159487</v>
      </c>
      <c r="N303" s="38">
        <v>4.6571618846537405E-2</v>
      </c>
      <c r="O303" s="43">
        <v>10.901202168360276</v>
      </c>
      <c r="P303" s="102">
        <v>7.9471146705625429E-3</v>
      </c>
    </row>
    <row r="304" spans="1:16" x14ac:dyDescent="0.25">
      <c r="A304" s="2" t="s">
        <v>600</v>
      </c>
      <c r="B304" s="2" t="s">
        <v>599</v>
      </c>
      <c r="C304" s="133">
        <v>4.3421501065640005</v>
      </c>
      <c r="D304" s="46">
        <v>6.0329459999999999</v>
      </c>
      <c r="E304" s="46">
        <v>2.88563809047923</v>
      </c>
      <c r="F304" s="46">
        <v>8.0808349102302335E-3</v>
      </c>
      <c r="G304" s="45">
        <v>13.268815031953459</v>
      </c>
      <c r="H304" s="38">
        <v>3.5788181810789998</v>
      </c>
      <c r="I304" s="40">
        <v>6.2051360490947136</v>
      </c>
      <c r="J304" s="44">
        <v>0</v>
      </c>
      <c r="K304" s="47">
        <v>0.1956967628502673</v>
      </c>
      <c r="L304" s="42">
        <v>0</v>
      </c>
      <c r="M304" s="40">
        <v>3.55893283934051</v>
      </c>
      <c r="N304" s="38">
        <v>1.0426883755135785E-2</v>
      </c>
      <c r="O304" s="43">
        <v>13.549010716119625</v>
      </c>
      <c r="P304" s="102">
        <v>2.1116858098587529E-2</v>
      </c>
    </row>
    <row r="305" spans="1:16" x14ac:dyDescent="0.25">
      <c r="A305" s="2" t="s">
        <v>602</v>
      </c>
      <c r="B305" s="2" t="s">
        <v>601</v>
      </c>
      <c r="C305" s="133">
        <v>3.974757291695</v>
      </c>
      <c r="D305" s="46">
        <v>7.179748</v>
      </c>
      <c r="E305" s="46">
        <v>1.0755907058155341</v>
      </c>
      <c r="F305" s="46">
        <v>0</v>
      </c>
      <c r="G305" s="45">
        <v>12.230095997510535</v>
      </c>
      <c r="H305" s="38">
        <v>3.1540815201469998</v>
      </c>
      <c r="I305" s="40">
        <v>7.3893494180562875</v>
      </c>
      <c r="J305" s="44">
        <v>0</v>
      </c>
      <c r="K305" s="47">
        <v>0</v>
      </c>
      <c r="L305" s="42">
        <v>0</v>
      </c>
      <c r="M305" s="40">
        <v>1.7234365038834172</v>
      </c>
      <c r="N305" s="38">
        <v>0</v>
      </c>
      <c r="O305" s="43">
        <v>12.266867442086703</v>
      </c>
      <c r="P305" s="102">
        <v>3.0066358092080948E-3</v>
      </c>
    </row>
    <row r="306" spans="1:16" x14ac:dyDescent="0.25">
      <c r="A306" s="2" t="s">
        <v>604</v>
      </c>
      <c r="B306" s="2" t="s">
        <v>603</v>
      </c>
      <c r="C306" s="133">
        <v>6.101846969344999</v>
      </c>
      <c r="D306" s="46">
        <v>8.4429789999999993</v>
      </c>
      <c r="E306" s="46">
        <v>4.0020338858733329</v>
      </c>
      <c r="F306" s="46">
        <v>3.1819827316594211E-2</v>
      </c>
      <c r="G306" s="45">
        <v>18.578679682534926</v>
      </c>
      <c r="H306" s="38">
        <v>5.0317335073599994</v>
      </c>
      <c r="I306" s="40">
        <v>8.7280980420137837</v>
      </c>
      <c r="J306" s="44">
        <v>0</v>
      </c>
      <c r="K306" s="47">
        <v>0</v>
      </c>
      <c r="L306" s="42">
        <v>0</v>
      </c>
      <c r="M306" s="40">
        <v>4.6663321801272444</v>
      </c>
      <c r="N306" s="38">
        <v>4.1057841698831241E-2</v>
      </c>
      <c r="O306" s="43">
        <v>18.467221571199858</v>
      </c>
      <c r="P306" s="102">
        <v>-5.9992482372062976E-3</v>
      </c>
    </row>
    <row r="307" spans="1:16" x14ac:dyDescent="0.25">
      <c r="A307" s="2" t="s">
        <v>606</v>
      </c>
      <c r="B307" s="2" t="s">
        <v>605</v>
      </c>
      <c r="C307" s="133">
        <v>3.833382435331</v>
      </c>
      <c r="D307" s="46">
        <v>3.5220631099999999</v>
      </c>
      <c r="E307" s="46">
        <v>1.4650906714831486</v>
      </c>
      <c r="F307" s="46">
        <v>0</v>
      </c>
      <c r="G307" s="45">
        <v>8.8205362168141477</v>
      </c>
      <c r="H307" s="38">
        <v>3.2922167179940001</v>
      </c>
      <c r="I307" s="40">
        <v>3.6275041357578832</v>
      </c>
      <c r="J307" s="44">
        <v>0</v>
      </c>
      <c r="K307" s="47">
        <v>0.14124664967804107</v>
      </c>
      <c r="L307" s="42">
        <v>0</v>
      </c>
      <c r="M307" s="40">
        <v>1.7430390046793296</v>
      </c>
      <c r="N307" s="38">
        <v>0</v>
      </c>
      <c r="O307" s="43">
        <v>8.8040065081092536</v>
      </c>
      <c r="P307" s="102">
        <v>-1.874002702169553E-3</v>
      </c>
    </row>
    <row r="308" spans="1:16" x14ac:dyDescent="0.25">
      <c r="A308" s="2" t="s">
        <v>608</v>
      </c>
      <c r="B308" s="2" t="s">
        <v>607</v>
      </c>
      <c r="C308" s="133">
        <v>85.949214470051999</v>
      </c>
      <c r="D308" s="46">
        <v>48.050566000000003</v>
      </c>
      <c r="E308" s="46">
        <v>2.1863590636091188</v>
      </c>
      <c r="F308" s="46">
        <v>0</v>
      </c>
      <c r="G308" s="45">
        <v>136.18613953366111</v>
      </c>
      <c r="H308" s="38">
        <v>77.246170329408002</v>
      </c>
      <c r="I308" s="40">
        <v>49.925870349386777</v>
      </c>
      <c r="J308" s="44">
        <v>0.98570326454859969</v>
      </c>
      <c r="K308" s="47">
        <v>0</v>
      </c>
      <c r="L308" s="42">
        <v>0</v>
      </c>
      <c r="M308" s="40">
        <v>2.7674241457365261</v>
      </c>
      <c r="N308" s="38">
        <v>0</v>
      </c>
      <c r="O308" s="43">
        <v>130.9251680890799</v>
      </c>
      <c r="P308" s="102">
        <v>-3.8630740709709656E-2</v>
      </c>
    </row>
    <row r="309" spans="1:16" x14ac:dyDescent="0.25">
      <c r="A309" s="2" t="s">
        <v>610</v>
      </c>
      <c r="B309" s="2" t="s">
        <v>609</v>
      </c>
      <c r="C309" s="133">
        <v>28.808235318080001</v>
      </c>
      <c r="D309" s="46">
        <v>21.998059000000001</v>
      </c>
      <c r="E309" s="46">
        <v>0</v>
      </c>
      <c r="F309" s="46">
        <v>0</v>
      </c>
      <c r="G309" s="45">
        <v>50.806294318080006</v>
      </c>
      <c r="H309" s="38">
        <v>27.111483523791001</v>
      </c>
      <c r="I309" s="40">
        <v>22.653827261098311</v>
      </c>
      <c r="J309" s="44">
        <v>0</v>
      </c>
      <c r="K309" s="47">
        <v>0</v>
      </c>
      <c r="L309" s="42">
        <v>0</v>
      </c>
      <c r="M309" s="40">
        <v>0</v>
      </c>
      <c r="N309" s="38">
        <v>0</v>
      </c>
      <c r="O309" s="43">
        <v>49.765310784889309</v>
      </c>
      <c r="P309" s="102">
        <v>-2.0489263134868145E-2</v>
      </c>
    </row>
    <row r="310" spans="1:16" x14ac:dyDescent="0.25">
      <c r="A310" s="2" t="s">
        <v>612</v>
      </c>
      <c r="B310" s="2" t="s">
        <v>611</v>
      </c>
      <c r="C310" s="133">
        <v>94.437834734473</v>
      </c>
      <c r="D310" s="46">
        <v>77.269599999999997</v>
      </c>
      <c r="E310" s="46">
        <v>4.5047415281529197</v>
      </c>
      <c r="F310" s="46">
        <v>0</v>
      </c>
      <c r="G310" s="45">
        <v>176.21217626262592</v>
      </c>
      <c r="H310" s="38">
        <v>83.198542708814998</v>
      </c>
      <c r="I310" s="40">
        <v>80.605229733913433</v>
      </c>
      <c r="J310" s="44">
        <v>1.591416184282586</v>
      </c>
      <c r="K310" s="47">
        <v>0</v>
      </c>
      <c r="L310" s="42">
        <v>0</v>
      </c>
      <c r="M310" s="40">
        <v>6.0789458367817826</v>
      </c>
      <c r="N310" s="38">
        <v>0</v>
      </c>
      <c r="O310" s="43">
        <v>171.47413446379278</v>
      </c>
      <c r="P310" s="102">
        <v>-2.6888276958634112E-2</v>
      </c>
    </row>
    <row r="311" spans="1:16" x14ac:dyDescent="0.25">
      <c r="A311" s="2" t="s">
        <v>614</v>
      </c>
      <c r="B311" s="2" t="s">
        <v>613</v>
      </c>
      <c r="C311" s="133">
        <v>61.802614750862006</v>
      </c>
      <c r="D311" s="46">
        <v>63.301679</v>
      </c>
      <c r="E311" s="46">
        <v>2.0768132947063207</v>
      </c>
      <c r="F311" s="46">
        <v>0</v>
      </c>
      <c r="G311" s="45">
        <v>127.18110704556833</v>
      </c>
      <c r="H311" s="38">
        <v>53.638942116860001</v>
      </c>
      <c r="I311" s="40">
        <v>64.860791432732199</v>
      </c>
      <c r="J311" s="44">
        <v>1.280568438948311</v>
      </c>
      <c r="K311" s="47">
        <v>0</v>
      </c>
      <c r="L311" s="42">
        <v>0</v>
      </c>
      <c r="M311" s="40">
        <v>2.7105760257313158</v>
      </c>
      <c r="N311" s="38">
        <v>0</v>
      </c>
      <c r="O311" s="43">
        <v>122.49087801427183</v>
      </c>
      <c r="P311" s="102">
        <v>-3.6878347265966255E-2</v>
      </c>
    </row>
    <row r="312" spans="1:16" x14ac:dyDescent="0.25">
      <c r="A312" s="2" t="s">
        <v>616</v>
      </c>
      <c r="B312" s="2" t="s">
        <v>615</v>
      </c>
      <c r="C312" s="133">
        <v>197.91517381830701</v>
      </c>
      <c r="D312" s="46">
        <v>80.019560999999996</v>
      </c>
      <c r="E312" s="46">
        <v>13.452403314755815</v>
      </c>
      <c r="F312" s="46">
        <v>0</v>
      </c>
      <c r="G312" s="45">
        <v>291.38713813306282</v>
      </c>
      <c r="H312" s="38">
        <v>179.52125418561999</v>
      </c>
      <c r="I312" s="40">
        <v>84.140458717563703</v>
      </c>
      <c r="J312" s="44">
        <v>1.6612134001493304</v>
      </c>
      <c r="K312" s="47">
        <v>0</v>
      </c>
      <c r="L312" s="42">
        <v>0</v>
      </c>
      <c r="M312" s="40">
        <v>16.58062141489361</v>
      </c>
      <c r="N312" s="38">
        <v>0</v>
      </c>
      <c r="O312" s="43">
        <v>281.9035477182266</v>
      </c>
      <c r="P312" s="102">
        <v>-3.2546359031487192E-2</v>
      </c>
    </row>
    <row r="313" spans="1:16" x14ac:dyDescent="0.25">
      <c r="A313" s="2" t="s">
        <v>618</v>
      </c>
      <c r="B313" s="2" t="s">
        <v>617</v>
      </c>
      <c r="C313" s="133">
        <v>3.0819486639890004</v>
      </c>
      <c r="D313" s="46">
        <v>6.927524</v>
      </c>
      <c r="E313" s="46">
        <v>1.5700835875602703</v>
      </c>
      <c r="F313" s="46">
        <v>0</v>
      </c>
      <c r="G313" s="45">
        <v>11.579556251549272</v>
      </c>
      <c r="H313" s="38">
        <v>2.3455169275300003</v>
      </c>
      <c r="I313" s="40">
        <v>7.1561228426313468</v>
      </c>
      <c r="J313" s="44">
        <v>0</v>
      </c>
      <c r="K313" s="47">
        <v>0</v>
      </c>
      <c r="L313" s="42">
        <v>0</v>
      </c>
      <c r="M313" s="40">
        <v>1.8998391482838823</v>
      </c>
      <c r="N313" s="38">
        <v>0</v>
      </c>
      <c r="O313" s="43">
        <v>11.40147891844523</v>
      </c>
      <c r="P313" s="102">
        <v>-1.5378597351709098E-2</v>
      </c>
    </row>
    <row r="314" spans="1:16" x14ac:dyDescent="0.25">
      <c r="A314" s="2" t="s">
        <v>620</v>
      </c>
      <c r="B314" s="2" t="s">
        <v>619</v>
      </c>
      <c r="C314" s="133">
        <v>4.3672267483620004</v>
      </c>
      <c r="D314" s="46">
        <v>10.012499999999999</v>
      </c>
      <c r="E314" s="46">
        <v>3.0013631209664484</v>
      </c>
      <c r="F314" s="46">
        <v>0</v>
      </c>
      <c r="G314" s="45">
        <v>17.381089869328449</v>
      </c>
      <c r="H314" s="38">
        <v>3.3092602106029996</v>
      </c>
      <c r="I314" s="40">
        <v>10.216558776221211</v>
      </c>
      <c r="J314" s="44">
        <v>0</v>
      </c>
      <c r="K314" s="47">
        <v>0</v>
      </c>
      <c r="L314" s="42">
        <v>0</v>
      </c>
      <c r="M314" s="40">
        <v>3.5325550613125651</v>
      </c>
      <c r="N314" s="38">
        <v>0</v>
      </c>
      <c r="O314" s="43">
        <v>17.058374048136777</v>
      </c>
      <c r="P314" s="102">
        <v>-1.8567064759336657E-2</v>
      </c>
    </row>
    <row r="315" spans="1:16" x14ac:dyDescent="0.25">
      <c r="A315" s="2" t="s">
        <v>622</v>
      </c>
      <c r="B315" s="2" t="s">
        <v>621</v>
      </c>
      <c r="C315" s="133">
        <v>4.2082936074640003</v>
      </c>
      <c r="D315" s="46">
        <v>6.1434819999999997</v>
      </c>
      <c r="E315" s="46">
        <v>1.226615166208916</v>
      </c>
      <c r="F315" s="46">
        <v>2.8901184049027029E-2</v>
      </c>
      <c r="G315" s="45">
        <v>11.607291957721943</v>
      </c>
      <c r="H315" s="38">
        <v>3.4466774522529997</v>
      </c>
      <c r="I315" s="40">
        <v>6.256874194357847</v>
      </c>
      <c r="J315" s="44">
        <v>0</v>
      </c>
      <c r="K315" s="47">
        <v>0</v>
      </c>
      <c r="L315" s="42">
        <v>0</v>
      </c>
      <c r="M315" s="40">
        <v>1.7596017252161731</v>
      </c>
      <c r="N315" s="38">
        <v>3.7291850385841326E-2</v>
      </c>
      <c r="O315" s="43">
        <v>11.500445222212862</v>
      </c>
      <c r="P315" s="102">
        <v>-9.2051389676640945E-3</v>
      </c>
    </row>
    <row r="316" spans="1:16" x14ac:dyDescent="0.25">
      <c r="A316" s="2" t="s">
        <v>624</v>
      </c>
      <c r="B316" s="2" t="s">
        <v>623</v>
      </c>
      <c r="C316" s="133">
        <v>79.285846059891</v>
      </c>
      <c r="D316" s="46">
        <v>58.007837000000002</v>
      </c>
      <c r="E316" s="46">
        <v>2.7235146825502632</v>
      </c>
      <c r="F316" s="46">
        <v>0</v>
      </c>
      <c r="G316" s="45">
        <v>140.01719774244128</v>
      </c>
      <c r="H316" s="38">
        <v>70.357749376094006</v>
      </c>
      <c r="I316" s="40">
        <v>59.749942382405351</v>
      </c>
      <c r="J316" s="44">
        <v>1.1796632257138193</v>
      </c>
      <c r="K316" s="47">
        <v>0</v>
      </c>
      <c r="L316" s="42">
        <v>0</v>
      </c>
      <c r="M316" s="40">
        <v>3.5309104283712407</v>
      </c>
      <c r="N316" s="38">
        <v>0</v>
      </c>
      <c r="O316" s="43">
        <v>134.81826541258442</v>
      </c>
      <c r="P316" s="102">
        <v>-3.7130669758297742E-2</v>
      </c>
    </row>
    <row r="317" spans="1:16" x14ac:dyDescent="0.25">
      <c r="A317" s="2" t="s">
        <v>626</v>
      </c>
      <c r="B317" s="2" t="s">
        <v>625</v>
      </c>
      <c r="C317" s="133">
        <v>4.6946180468020007</v>
      </c>
      <c r="D317" s="46">
        <v>6.4689690000000004</v>
      </c>
      <c r="E317" s="46">
        <v>1.6939682235882108</v>
      </c>
      <c r="F317" s="46">
        <v>4.8112941240899066E-3</v>
      </c>
      <c r="G317" s="45">
        <v>12.862366564514302</v>
      </c>
      <c r="H317" s="38">
        <v>3.8732740989259997</v>
      </c>
      <c r="I317" s="40">
        <v>6.6263589190222225</v>
      </c>
      <c r="J317" s="44">
        <v>0</v>
      </c>
      <c r="K317" s="47">
        <v>0</v>
      </c>
      <c r="L317" s="42">
        <v>0</v>
      </c>
      <c r="M317" s="40">
        <v>2.5696327689334821</v>
      </c>
      <c r="N317" s="38">
        <v>6.2081214504385888E-3</v>
      </c>
      <c r="O317" s="43">
        <v>13.075473908332143</v>
      </c>
      <c r="P317" s="102">
        <v>1.6568284129436797E-2</v>
      </c>
    </row>
    <row r="318" spans="1:16" x14ac:dyDescent="0.25">
      <c r="A318" s="2" t="s">
        <v>628</v>
      </c>
      <c r="B318" s="2" t="s">
        <v>627</v>
      </c>
      <c r="C318" s="133">
        <v>186.51897086648103</v>
      </c>
      <c r="D318" s="46">
        <v>278.85599999999999</v>
      </c>
      <c r="E318" s="46">
        <v>3.0919566647118026</v>
      </c>
      <c r="F318" s="46">
        <v>0</v>
      </c>
      <c r="G318" s="45">
        <v>468.46692753119282</v>
      </c>
      <c r="H318" s="38">
        <v>156.87606218771901</v>
      </c>
      <c r="I318" s="40">
        <v>286.20761789694444</v>
      </c>
      <c r="J318" s="44">
        <v>5.6506933444608451</v>
      </c>
      <c r="K318" s="47">
        <v>0</v>
      </c>
      <c r="L318" s="42">
        <v>0</v>
      </c>
      <c r="M318" s="40">
        <v>3.6830196898763807</v>
      </c>
      <c r="N318" s="38">
        <v>0</v>
      </c>
      <c r="O318" s="43">
        <v>452.41739311900068</v>
      </c>
      <c r="P318" s="102">
        <v>-3.4259695762884963E-2</v>
      </c>
    </row>
    <row r="319" spans="1:16" x14ac:dyDescent="0.25">
      <c r="A319" s="2" t="s">
        <v>630</v>
      </c>
      <c r="B319" s="2" t="s">
        <v>629</v>
      </c>
      <c r="C319" s="133">
        <v>18.202315913261998</v>
      </c>
      <c r="D319" s="46">
        <v>22.422305000000001</v>
      </c>
      <c r="E319" s="46">
        <v>0</v>
      </c>
      <c r="F319" s="46">
        <v>0</v>
      </c>
      <c r="G319" s="45">
        <v>40.624620913262</v>
      </c>
      <c r="H319" s="38">
        <v>16.845596251810001</v>
      </c>
      <c r="I319" s="40">
        <v>23.046609869897118</v>
      </c>
      <c r="J319" s="44">
        <v>0</v>
      </c>
      <c r="K319" s="47">
        <v>0</v>
      </c>
      <c r="L319" s="42">
        <v>0</v>
      </c>
      <c r="M319" s="40">
        <v>0</v>
      </c>
      <c r="N319" s="38">
        <v>0</v>
      </c>
      <c r="O319" s="43">
        <v>39.892206121707119</v>
      </c>
      <c r="P319" s="102">
        <v>-1.8028840025822425E-2</v>
      </c>
    </row>
    <row r="320" spans="1:16" x14ac:dyDescent="0.25">
      <c r="A320" s="2" t="s">
        <v>632</v>
      </c>
      <c r="B320" s="2" t="s">
        <v>631</v>
      </c>
      <c r="C320" s="133">
        <v>4.319507531917</v>
      </c>
      <c r="D320" s="46">
        <v>4.8307500000000001</v>
      </c>
      <c r="E320" s="46">
        <v>0.9889242257984161</v>
      </c>
      <c r="F320" s="46">
        <v>1.1567986139604303E-2</v>
      </c>
      <c r="G320" s="45">
        <v>10.15074974385502</v>
      </c>
      <c r="H320" s="38">
        <v>3.6462912427590002</v>
      </c>
      <c r="I320" s="40">
        <v>4.9434253224892233</v>
      </c>
      <c r="J320" s="44">
        <v>0</v>
      </c>
      <c r="K320" s="47">
        <v>0</v>
      </c>
      <c r="L320" s="42">
        <v>0</v>
      </c>
      <c r="M320" s="40">
        <v>1.2701673332891783</v>
      </c>
      <c r="N320" s="38">
        <v>1.4926433728521683E-2</v>
      </c>
      <c r="O320" s="43">
        <v>9.8748103322659251</v>
      </c>
      <c r="P320" s="102">
        <v>-2.7184140930687464E-2</v>
      </c>
    </row>
    <row r="321" spans="1:16" x14ac:dyDescent="0.25">
      <c r="A321" s="2" t="s">
        <v>634</v>
      </c>
      <c r="B321" s="2" t="s">
        <v>633</v>
      </c>
      <c r="C321" s="133">
        <v>4.2525957880730001</v>
      </c>
      <c r="D321" s="46">
        <v>4.7520990000000003</v>
      </c>
      <c r="E321" s="46">
        <v>1.2689383725666494</v>
      </c>
      <c r="F321" s="46">
        <v>0</v>
      </c>
      <c r="G321" s="45">
        <v>10.273633160639649</v>
      </c>
      <c r="H321" s="38">
        <v>3.5900890565320003</v>
      </c>
      <c r="I321" s="40">
        <v>4.8755904146880837</v>
      </c>
      <c r="J321" s="44">
        <v>0</v>
      </c>
      <c r="K321" s="47">
        <v>0</v>
      </c>
      <c r="L321" s="42">
        <v>0</v>
      </c>
      <c r="M321" s="40">
        <v>1.5426201532487718</v>
      </c>
      <c r="N321" s="38">
        <v>0</v>
      </c>
      <c r="O321" s="43">
        <v>10.008299624468856</v>
      </c>
      <c r="P321" s="102">
        <v>-2.5826650808142455E-2</v>
      </c>
    </row>
    <row r="322" spans="1:16" x14ac:dyDescent="0.25">
      <c r="A322" s="2" t="s">
        <v>636</v>
      </c>
      <c r="B322" s="2" t="s">
        <v>635</v>
      </c>
      <c r="C322" s="133">
        <v>85.903382600188991</v>
      </c>
      <c r="D322" s="46">
        <v>125.036674</v>
      </c>
      <c r="E322" s="46">
        <v>2.4667940022666528</v>
      </c>
      <c r="F322" s="46">
        <v>0</v>
      </c>
      <c r="G322" s="45">
        <v>213.40685060245565</v>
      </c>
      <c r="H322" s="38">
        <v>72.141057959440005</v>
      </c>
      <c r="I322" s="40">
        <v>127.99990335635721</v>
      </c>
      <c r="J322" s="44">
        <v>2.527145179789871</v>
      </c>
      <c r="K322" s="47">
        <v>0</v>
      </c>
      <c r="L322" s="42">
        <v>0</v>
      </c>
      <c r="M322" s="40">
        <v>3.3667747521638112</v>
      </c>
      <c r="N322" s="38">
        <v>0</v>
      </c>
      <c r="O322" s="43">
        <v>206.03488124775089</v>
      </c>
      <c r="P322" s="102">
        <v>-3.4544201996765382E-2</v>
      </c>
    </row>
    <row r="323" spans="1:16" x14ac:dyDescent="0.25">
      <c r="A323" s="2" t="s">
        <v>638</v>
      </c>
      <c r="B323" s="2" t="s">
        <v>637</v>
      </c>
      <c r="C323" s="133">
        <v>67.21054875932299</v>
      </c>
      <c r="D323" s="46">
        <v>69.851478</v>
      </c>
      <c r="E323" s="46">
        <v>3.9878786942912523</v>
      </c>
      <c r="F323" s="46">
        <v>0</v>
      </c>
      <c r="G323" s="45">
        <v>141.04990545361426</v>
      </c>
      <c r="H323" s="38">
        <v>58.265333041222</v>
      </c>
      <c r="I323" s="40">
        <v>72.555674301879009</v>
      </c>
      <c r="J323" s="44">
        <v>1.4324911017152666</v>
      </c>
      <c r="K323" s="47">
        <v>0</v>
      </c>
      <c r="L323" s="42">
        <v>0</v>
      </c>
      <c r="M323" s="40">
        <v>4.7470535611669771</v>
      </c>
      <c r="N323" s="38">
        <v>0</v>
      </c>
      <c r="O323" s="43">
        <v>137.00055200598325</v>
      </c>
      <c r="P323" s="102">
        <v>-2.8708657652824009E-2</v>
      </c>
    </row>
    <row r="324" spans="1:16" x14ac:dyDescent="0.25">
      <c r="A324" s="2" t="s">
        <v>640</v>
      </c>
      <c r="B324" s="2" t="s">
        <v>639</v>
      </c>
      <c r="C324" s="133">
        <v>128.08682764063599</v>
      </c>
      <c r="D324" s="46">
        <v>69.684847000000005</v>
      </c>
      <c r="E324" s="46">
        <v>3.3529831037078313</v>
      </c>
      <c r="F324" s="46">
        <v>0</v>
      </c>
      <c r="G324" s="45">
        <v>201.12465774434384</v>
      </c>
      <c r="H324" s="38">
        <v>115.23234259917</v>
      </c>
      <c r="I324" s="40">
        <v>72.097231903376922</v>
      </c>
      <c r="J324" s="44">
        <v>1.4234399191189855</v>
      </c>
      <c r="K324" s="47">
        <v>0</v>
      </c>
      <c r="L324" s="42">
        <v>0</v>
      </c>
      <c r="M324" s="40">
        <v>3.9141026852632552</v>
      </c>
      <c r="N324" s="38">
        <v>0</v>
      </c>
      <c r="O324" s="43">
        <v>192.66711710692914</v>
      </c>
      <c r="P324" s="102">
        <v>-4.2051236940650771E-2</v>
      </c>
    </row>
    <row r="325" spans="1:16" x14ac:dyDescent="0.25">
      <c r="A325" s="2" t="s">
        <v>642</v>
      </c>
      <c r="B325" s="2" t="s">
        <v>641</v>
      </c>
      <c r="C325" s="133">
        <v>4.1493361244839999</v>
      </c>
      <c r="D325" s="46">
        <v>6.3316629999999998</v>
      </c>
      <c r="E325" s="46">
        <v>2.2548161082102509</v>
      </c>
      <c r="F325" s="46">
        <v>5.7238063412495502E-2</v>
      </c>
      <c r="G325" s="45">
        <v>12.793053296106747</v>
      </c>
      <c r="H325" s="38">
        <v>3.3782125454330005</v>
      </c>
      <c r="I325" s="40">
        <v>6.5217384373984917</v>
      </c>
      <c r="J325" s="44">
        <v>0</v>
      </c>
      <c r="K325" s="47">
        <v>0.16769331989237216</v>
      </c>
      <c r="L325" s="42">
        <v>0</v>
      </c>
      <c r="M325" s="40">
        <v>3.0411745175510672</v>
      </c>
      <c r="N325" s="38">
        <v>7.3855565693542596E-2</v>
      </c>
      <c r="O325" s="43">
        <v>13.182674385968474</v>
      </c>
      <c r="P325" s="102">
        <v>3.0455676283338756E-2</v>
      </c>
    </row>
    <row r="326" spans="1:16" x14ac:dyDescent="0.25">
      <c r="A326" s="2" t="s">
        <v>644</v>
      </c>
      <c r="B326" s="2" t="s">
        <v>643</v>
      </c>
      <c r="C326" s="133">
        <v>4.1921448973990003</v>
      </c>
      <c r="D326" s="46">
        <v>7.7443166200000002</v>
      </c>
      <c r="E326" s="46">
        <v>2.2843622766116716</v>
      </c>
      <c r="F326" s="46">
        <v>0</v>
      </c>
      <c r="G326" s="45">
        <v>14.220823794010672</v>
      </c>
      <c r="H326" s="38">
        <v>3.3139378571910001</v>
      </c>
      <c r="I326" s="40">
        <v>7.9652144091330497</v>
      </c>
      <c r="J326" s="44">
        <v>0</v>
      </c>
      <c r="K326" s="47">
        <v>0</v>
      </c>
      <c r="L326" s="42">
        <v>0</v>
      </c>
      <c r="M326" s="40">
        <v>3.2155267295858101</v>
      </c>
      <c r="N326" s="38">
        <v>0</v>
      </c>
      <c r="O326" s="43">
        <v>14.494678995909862</v>
      </c>
      <c r="P326" s="102">
        <v>1.9257337399435925E-2</v>
      </c>
    </row>
    <row r="327" spans="1:16" x14ac:dyDescent="0.25">
      <c r="A327" s="2" t="s">
        <v>646</v>
      </c>
      <c r="B327" s="2" t="s">
        <v>645</v>
      </c>
      <c r="C327" s="133">
        <v>190.51867459421402</v>
      </c>
      <c r="D327" s="46">
        <v>266.17068399999999</v>
      </c>
      <c r="E327" s="46">
        <v>3.3782690458294469</v>
      </c>
      <c r="F327" s="46">
        <v>0.41571200089789873</v>
      </c>
      <c r="G327" s="45">
        <v>460.48333964094132</v>
      </c>
      <c r="H327" s="38">
        <v>162.22399896265802</v>
      </c>
      <c r="I327" s="40">
        <v>273.7994066090435</v>
      </c>
      <c r="J327" s="44">
        <v>5.4057138521035313</v>
      </c>
      <c r="K327" s="47">
        <v>0</v>
      </c>
      <c r="L327" s="42">
        <v>0</v>
      </c>
      <c r="M327" s="40">
        <v>3.9591398757408935</v>
      </c>
      <c r="N327" s="38">
        <v>0.53640258180374034</v>
      </c>
      <c r="O327" s="43">
        <v>445.92466188134966</v>
      </c>
      <c r="P327" s="102">
        <v>-3.1616079250432139E-2</v>
      </c>
    </row>
    <row r="328" spans="1:16" x14ac:dyDescent="0.25">
      <c r="A328" s="2" t="s">
        <v>648</v>
      </c>
      <c r="B328" s="2" t="s">
        <v>647</v>
      </c>
      <c r="C328" s="133">
        <v>4.8084427971559993</v>
      </c>
      <c r="D328" s="46">
        <v>6.9867003899999993</v>
      </c>
      <c r="E328" s="46">
        <v>1.5001422930981885</v>
      </c>
      <c r="F328" s="46">
        <v>4.7475285643394656E-2</v>
      </c>
      <c r="G328" s="45">
        <v>13.342760765897582</v>
      </c>
      <c r="H328" s="38">
        <v>3.9406330949379997</v>
      </c>
      <c r="I328" s="40">
        <v>7.1377946839736346</v>
      </c>
      <c r="J328" s="44">
        <v>0</v>
      </c>
      <c r="K328" s="47">
        <v>0</v>
      </c>
      <c r="L328" s="42">
        <v>0</v>
      </c>
      <c r="M328" s="40">
        <v>2.0995135749961</v>
      </c>
      <c r="N328" s="38">
        <v>6.1258433088251171E-2</v>
      </c>
      <c r="O328" s="43">
        <v>13.239199786995986</v>
      </c>
      <c r="P328" s="102">
        <v>-7.7615855308059587E-3</v>
      </c>
    </row>
    <row r="329" spans="1:16" x14ac:dyDescent="0.25">
      <c r="A329" s="2" t="s">
        <v>650</v>
      </c>
      <c r="B329" s="2" t="s">
        <v>649</v>
      </c>
      <c r="C329" s="133">
        <v>150.70573286025999</v>
      </c>
      <c r="D329" s="46">
        <v>78.273359999999997</v>
      </c>
      <c r="E329" s="46">
        <v>3.4255509458381734</v>
      </c>
      <c r="F329" s="46">
        <v>0</v>
      </c>
      <c r="G329" s="45">
        <v>232.40464380609816</v>
      </c>
      <c r="H329" s="38">
        <v>135.81720705519101</v>
      </c>
      <c r="I329" s="40">
        <v>80.461419311096819</v>
      </c>
      <c r="J329" s="44">
        <v>1.5885768866948933</v>
      </c>
      <c r="K329" s="47">
        <v>0</v>
      </c>
      <c r="L329" s="42">
        <v>0</v>
      </c>
      <c r="M329" s="40">
        <v>4.5553943221468591</v>
      </c>
      <c r="N329" s="38">
        <v>0</v>
      </c>
      <c r="O329" s="43">
        <v>222.42259757512957</v>
      </c>
      <c r="P329" s="102">
        <v>-4.2951147909492282E-2</v>
      </c>
    </row>
    <row r="330" spans="1:16" x14ac:dyDescent="0.25">
      <c r="A330" s="2" t="s">
        <v>652</v>
      </c>
      <c r="B330" s="2" t="s">
        <v>651</v>
      </c>
      <c r="C330" s="133">
        <v>220.26746256969102</v>
      </c>
      <c r="D330" s="46">
        <v>586.883915</v>
      </c>
      <c r="E330" s="46">
        <v>5.1971324644519727</v>
      </c>
      <c r="F330" s="46">
        <v>0</v>
      </c>
      <c r="G330" s="45">
        <v>812.34851003414303</v>
      </c>
      <c r="H330" s="38">
        <v>172.43563348264598</v>
      </c>
      <c r="I330" s="40">
        <v>601.90674173104173</v>
      </c>
      <c r="J330" s="44">
        <v>11.883647418184399</v>
      </c>
      <c r="K330" s="47">
        <v>0</v>
      </c>
      <c r="L330" s="42">
        <v>0</v>
      </c>
      <c r="M330" s="40">
        <v>6.2323504820520723</v>
      </c>
      <c r="N330" s="38">
        <v>0</v>
      </c>
      <c r="O330" s="43">
        <v>792.45837311392427</v>
      </c>
      <c r="P330" s="102">
        <v>-2.4484733675922889E-2</v>
      </c>
    </row>
    <row r="331" spans="1:16" x14ac:dyDescent="0.25">
      <c r="A331" s="2" t="s">
        <v>654</v>
      </c>
      <c r="B331" s="2" t="s">
        <v>653</v>
      </c>
      <c r="C331" s="133">
        <v>2.5190623884950001</v>
      </c>
      <c r="D331" s="46">
        <v>7.3606780000000001</v>
      </c>
      <c r="E331" s="46">
        <v>1.2754835546818859</v>
      </c>
      <c r="F331" s="46">
        <v>0</v>
      </c>
      <c r="G331" s="45">
        <v>11.155223943176885</v>
      </c>
      <c r="H331" s="38">
        <v>1.7921755070059997</v>
      </c>
      <c r="I331" s="40">
        <v>7.5350896994539962</v>
      </c>
      <c r="J331" s="44">
        <v>0</v>
      </c>
      <c r="K331" s="47">
        <v>0</v>
      </c>
      <c r="L331" s="42">
        <v>0</v>
      </c>
      <c r="M331" s="40">
        <v>1.4216078752800192</v>
      </c>
      <c r="N331" s="38">
        <v>0</v>
      </c>
      <c r="O331" s="43">
        <v>10.748873081740015</v>
      </c>
      <c r="P331" s="102">
        <v>-3.6426956868527531E-2</v>
      </c>
    </row>
    <row r="332" spans="1:16" x14ac:dyDescent="0.25">
      <c r="A332" s="2" t="s">
        <v>656</v>
      </c>
      <c r="B332" s="2" t="s">
        <v>655</v>
      </c>
      <c r="C332" s="133">
        <v>67.908427262075008</v>
      </c>
      <c r="D332" s="46">
        <v>81.129903999999996</v>
      </c>
      <c r="E332" s="46">
        <v>3.3601932645991144</v>
      </c>
      <c r="F332" s="46">
        <v>0</v>
      </c>
      <c r="G332" s="45">
        <v>152.39852452667409</v>
      </c>
      <c r="H332" s="38">
        <v>58.079235884075999</v>
      </c>
      <c r="I332" s="40">
        <v>84.775619171000116</v>
      </c>
      <c r="J332" s="44">
        <v>1.673753586791709</v>
      </c>
      <c r="K332" s="47">
        <v>0</v>
      </c>
      <c r="L332" s="42">
        <v>0</v>
      </c>
      <c r="M332" s="40">
        <v>4.0978262623112576</v>
      </c>
      <c r="N332" s="38">
        <v>0</v>
      </c>
      <c r="O332" s="43">
        <v>148.62643490417909</v>
      </c>
      <c r="P332" s="102">
        <v>-2.4751483875651164E-2</v>
      </c>
    </row>
    <row r="333" spans="1:16" x14ac:dyDescent="0.25">
      <c r="A333" s="2" t="s">
        <v>658</v>
      </c>
      <c r="B333" s="2" t="s">
        <v>657</v>
      </c>
      <c r="C333" s="133">
        <v>7.0343402845970004</v>
      </c>
      <c r="D333" s="46">
        <v>6.8561180000000004</v>
      </c>
      <c r="E333" s="46">
        <v>2.8235736519200283</v>
      </c>
      <c r="F333" s="46">
        <v>0</v>
      </c>
      <c r="G333" s="45">
        <v>16.714031936517028</v>
      </c>
      <c r="H333" s="38">
        <v>6.0123709303530006</v>
      </c>
      <c r="I333" s="40">
        <v>7.0824028230750713</v>
      </c>
      <c r="J333" s="44">
        <v>0</v>
      </c>
      <c r="K333" s="47">
        <v>0</v>
      </c>
      <c r="L333" s="42">
        <v>0</v>
      </c>
      <c r="M333" s="40">
        <v>3.4817139105406008</v>
      </c>
      <c r="N333" s="38">
        <v>0</v>
      </c>
      <c r="O333" s="43">
        <v>16.576487663968674</v>
      </c>
      <c r="P333" s="102">
        <v>-8.2292694587860222E-3</v>
      </c>
    </row>
    <row r="334" spans="1:16" x14ac:dyDescent="0.25">
      <c r="A334" s="2" t="s">
        <v>660</v>
      </c>
      <c r="B334" s="2" t="s">
        <v>659</v>
      </c>
      <c r="C334" s="133">
        <v>59.393938327886005</v>
      </c>
      <c r="D334" s="46">
        <v>77.544449</v>
      </c>
      <c r="E334" s="46">
        <v>6.1987613846728902</v>
      </c>
      <c r="F334" s="46">
        <v>0</v>
      </c>
      <c r="G334" s="45">
        <v>143.13714871255888</v>
      </c>
      <c r="H334" s="38">
        <v>50.374789124952002</v>
      </c>
      <c r="I334" s="40">
        <v>79.88555070514856</v>
      </c>
      <c r="J334" s="44">
        <v>1.577207318956539</v>
      </c>
      <c r="K334" s="47">
        <v>0</v>
      </c>
      <c r="L334" s="42">
        <v>0</v>
      </c>
      <c r="M334" s="40">
        <v>7.07890115071402</v>
      </c>
      <c r="N334" s="38">
        <v>0</v>
      </c>
      <c r="O334" s="43">
        <v>138.91644829977113</v>
      </c>
      <c r="P334" s="102">
        <v>-2.9487106951274798E-2</v>
      </c>
    </row>
    <row r="335" spans="1:16" x14ac:dyDescent="0.25">
      <c r="A335" s="2" t="s">
        <v>662</v>
      </c>
      <c r="B335" s="2" t="s">
        <v>661</v>
      </c>
      <c r="C335" s="133">
        <v>96.908502984378998</v>
      </c>
      <c r="D335" s="46">
        <v>70.368414000000001</v>
      </c>
      <c r="E335" s="46">
        <v>3.6793112989255112</v>
      </c>
      <c r="F335" s="46">
        <v>0</v>
      </c>
      <c r="G335" s="45">
        <v>170.95622828330451</v>
      </c>
      <c r="H335" s="38">
        <v>86.016048957607012</v>
      </c>
      <c r="I335" s="40">
        <v>72.226235499456664</v>
      </c>
      <c r="J335" s="44">
        <v>1.4259868805420846</v>
      </c>
      <c r="K335" s="47">
        <v>0</v>
      </c>
      <c r="L335" s="42">
        <v>0</v>
      </c>
      <c r="M335" s="40">
        <v>4.4793992776407991</v>
      </c>
      <c r="N335" s="38">
        <v>0</v>
      </c>
      <c r="O335" s="43">
        <v>164.14767061524657</v>
      </c>
      <c r="P335" s="102">
        <v>-3.9826321254438107E-2</v>
      </c>
    </row>
    <row r="336" spans="1:16" x14ac:dyDescent="0.25">
      <c r="A336" s="2" t="s">
        <v>664</v>
      </c>
      <c r="B336" s="2" t="s">
        <v>663</v>
      </c>
      <c r="C336" s="133">
        <v>3.8756103712760002</v>
      </c>
      <c r="D336" s="46">
        <v>3.271601</v>
      </c>
      <c r="E336" s="46">
        <v>0.55988289355918464</v>
      </c>
      <c r="F336" s="46">
        <v>0</v>
      </c>
      <c r="G336" s="45">
        <v>7.7070942648351854</v>
      </c>
      <c r="H336" s="38">
        <v>3.3497651586780002</v>
      </c>
      <c r="I336" s="40">
        <v>3.3491571642373792</v>
      </c>
      <c r="J336" s="44">
        <v>0</v>
      </c>
      <c r="K336" s="47">
        <v>0</v>
      </c>
      <c r="L336" s="42">
        <v>0</v>
      </c>
      <c r="M336" s="40">
        <v>0.65686353519239871</v>
      </c>
      <c r="N336" s="38">
        <v>0</v>
      </c>
      <c r="O336" s="43">
        <v>7.3557858581077777</v>
      </c>
      <c r="P336" s="102">
        <v>-4.5582471766344793E-2</v>
      </c>
    </row>
    <row r="337" spans="1:16" x14ac:dyDescent="0.25">
      <c r="A337" s="2" t="s">
        <v>666</v>
      </c>
      <c r="B337" s="2" t="s">
        <v>665</v>
      </c>
      <c r="C337" s="133">
        <v>2.5760090758979999</v>
      </c>
      <c r="D337" s="46">
        <v>7.0994000000000002</v>
      </c>
      <c r="E337" s="46">
        <v>1.5727844282111343</v>
      </c>
      <c r="F337" s="46">
        <v>0</v>
      </c>
      <c r="G337" s="45">
        <v>11.248193504109135</v>
      </c>
      <c r="H337" s="38">
        <v>1.8641555601419999</v>
      </c>
      <c r="I337" s="40">
        <v>7.2728888457506882</v>
      </c>
      <c r="J337" s="44">
        <v>0</v>
      </c>
      <c r="K337" s="47">
        <v>0</v>
      </c>
      <c r="L337" s="42">
        <v>0</v>
      </c>
      <c r="M337" s="40">
        <v>1.8492931609830843</v>
      </c>
      <c r="N337" s="38">
        <v>0</v>
      </c>
      <c r="O337" s="43">
        <v>10.986337566875772</v>
      </c>
      <c r="P337" s="102">
        <v>-2.3279821523136457E-2</v>
      </c>
    </row>
    <row r="338" spans="1:16" x14ac:dyDescent="0.25">
      <c r="A338" s="2" t="s">
        <v>668</v>
      </c>
      <c r="B338" s="2" t="s">
        <v>667</v>
      </c>
      <c r="C338" s="133">
        <v>4.4318110486739997</v>
      </c>
      <c r="D338" s="46">
        <v>5.3304</v>
      </c>
      <c r="E338" s="46">
        <v>3.1867040741915105</v>
      </c>
      <c r="F338" s="46">
        <v>5.3108709968300739E-3</v>
      </c>
      <c r="G338" s="45">
        <v>12.954225993862341</v>
      </c>
      <c r="H338" s="38">
        <v>3.7135712097130003</v>
      </c>
      <c r="I338" s="40">
        <v>5.4765501567496786</v>
      </c>
      <c r="J338" s="44">
        <v>0</v>
      </c>
      <c r="K338" s="47">
        <v>0.12418860319800713</v>
      </c>
      <c r="L338" s="42">
        <v>0</v>
      </c>
      <c r="M338" s="40">
        <v>3.8835780899030219</v>
      </c>
      <c r="N338" s="38">
        <v>6.8527367701033204E-3</v>
      </c>
      <c r="O338" s="43">
        <v>13.204740796333811</v>
      </c>
      <c r="P338" s="102">
        <v>1.9338461641024519E-2</v>
      </c>
    </row>
    <row r="339" spans="1:16" x14ac:dyDescent="0.25">
      <c r="A339" s="2" t="s">
        <v>670</v>
      </c>
      <c r="B339" s="2" t="s">
        <v>669</v>
      </c>
      <c r="C339" s="133">
        <v>5.6267563164789998</v>
      </c>
      <c r="D339" s="46">
        <v>6.8696770000000003</v>
      </c>
      <c r="E339" s="46">
        <v>3.1215884591577701</v>
      </c>
      <c r="F339" s="46">
        <v>9.2234979303919846E-3</v>
      </c>
      <c r="G339" s="45">
        <v>15.627245273567164</v>
      </c>
      <c r="H339" s="38">
        <v>4.7073502302910004</v>
      </c>
      <c r="I339" s="40">
        <v>7.1080000150692282</v>
      </c>
      <c r="J339" s="44">
        <v>0</v>
      </c>
      <c r="K339" s="47">
        <v>0</v>
      </c>
      <c r="L339" s="42">
        <v>0</v>
      </c>
      <c r="M339" s="40">
        <v>3.8556751823801614</v>
      </c>
      <c r="N339" s="38">
        <v>1.1901287652118691E-2</v>
      </c>
      <c r="O339" s="43">
        <v>15.682926715392508</v>
      </c>
      <c r="P339" s="102">
        <v>3.5631002681916707E-3</v>
      </c>
    </row>
    <row r="340" spans="1:16" x14ac:dyDescent="0.25">
      <c r="A340" s="2" t="s">
        <v>672</v>
      </c>
      <c r="B340" s="2" t="s">
        <v>671</v>
      </c>
      <c r="C340" s="133">
        <v>68.150848469321005</v>
      </c>
      <c r="D340" s="46">
        <v>51.857427999999999</v>
      </c>
      <c r="E340" s="46">
        <v>4.7664195068933584</v>
      </c>
      <c r="F340" s="46">
        <v>0</v>
      </c>
      <c r="G340" s="45">
        <v>124.77469597621436</v>
      </c>
      <c r="H340" s="38">
        <v>60.354115282562006</v>
      </c>
      <c r="I340" s="40">
        <v>53.718091206746031</v>
      </c>
      <c r="J340" s="44">
        <v>1.0605743574875741</v>
      </c>
      <c r="K340" s="47">
        <v>0</v>
      </c>
      <c r="L340" s="42">
        <v>0</v>
      </c>
      <c r="M340" s="40">
        <v>6.462217240444625</v>
      </c>
      <c r="N340" s="38">
        <v>0</v>
      </c>
      <c r="O340" s="43">
        <v>121.59499808724023</v>
      </c>
      <c r="P340" s="102">
        <v>-2.5483515420308252E-2</v>
      </c>
    </row>
    <row r="341" spans="1:16" x14ac:dyDescent="0.25">
      <c r="A341" s="2" t="s">
        <v>674</v>
      </c>
      <c r="B341" s="2" t="s">
        <v>673</v>
      </c>
      <c r="C341" s="133">
        <v>8.2842854587989994</v>
      </c>
      <c r="D341" s="46">
        <v>6.5389900000000001</v>
      </c>
      <c r="E341" s="46">
        <v>1.7942746398599607</v>
      </c>
      <c r="F341" s="46">
        <v>0</v>
      </c>
      <c r="G341" s="45">
        <v>16.61755009865896</v>
      </c>
      <c r="H341" s="38">
        <v>7.193685498881</v>
      </c>
      <c r="I341" s="40">
        <v>6.7636832948230294</v>
      </c>
      <c r="J341" s="44">
        <v>0</v>
      </c>
      <c r="K341" s="47">
        <v>0</v>
      </c>
      <c r="L341" s="42">
        <v>0</v>
      </c>
      <c r="M341" s="40">
        <v>2.147142907010783</v>
      </c>
      <c r="N341" s="38">
        <v>0</v>
      </c>
      <c r="O341" s="43">
        <v>16.104511700714813</v>
      </c>
      <c r="P341" s="102">
        <v>-3.0873287271482284E-2</v>
      </c>
    </row>
    <row r="342" spans="1:16" x14ac:dyDescent="0.25">
      <c r="A342" s="2" t="s">
        <v>676</v>
      </c>
      <c r="B342" s="2" t="s">
        <v>675</v>
      </c>
      <c r="C342" s="133">
        <v>3.923340606409</v>
      </c>
      <c r="D342" s="46">
        <v>6.0236590000000003</v>
      </c>
      <c r="E342" s="46">
        <v>3.5792467218112574</v>
      </c>
      <c r="F342" s="46">
        <v>0</v>
      </c>
      <c r="G342" s="45">
        <v>13.526246328220259</v>
      </c>
      <c r="H342" s="38">
        <v>3.1915052301990006</v>
      </c>
      <c r="I342" s="40">
        <v>6.239735912464913</v>
      </c>
      <c r="J342" s="44">
        <v>0</v>
      </c>
      <c r="K342" s="47">
        <v>0.15164739851117937</v>
      </c>
      <c r="L342" s="42">
        <v>0</v>
      </c>
      <c r="M342" s="40">
        <v>4.79814633614758</v>
      </c>
      <c r="N342" s="38">
        <v>0</v>
      </c>
      <c r="O342" s="43">
        <v>14.381034877322673</v>
      </c>
      <c r="P342" s="102">
        <v>6.3194808697150551E-2</v>
      </c>
    </row>
    <row r="343" spans="1:16" x14ac:dyDescent="0.25">
      <c r="A343" s="2" t="s">
        <v>678</v>
      </c>
      <c r="B343" s="2" t="s">
        <v>677</v>
      </c>
      <c r="C343" s="133">
        <v>3.0266578652490002</v>
      </c>
      <c r="D343" s="46">
        <v>3.0835379999999999</v>
      </c>
      <c r="E343" s="46">
        <v>2.7472090779968616</v>
      </c>
      <c r="F343" s="46">
        <v>2.6366385446254829E-3</v>
      </c>
      <c r="G343" s="45">
        <v>8.8600415817904885</v>
      </c>
      <c r="H343" s="38">
        <v>2.5771094922030002</v>
      </c>
      <c r="I343" s="40">
        <v>3.1923320970928724</v>
      </c>
      <c r="J343" s="44">
        <v>0</v>
      </c>
      <c r="K343" s="47">
        <v>0.11761541349624258</v>
      </c>
      <c r="L343" s="42">
        <v>0</v>
      </c>
      <c r="M343" s="40">
        <v>3.4052224156836668</v>
      </c>
      <c r="N343" s="38">
        <v>3.4021142511296552E-3</v>
      </c>
      <c r="O343" s="43">
        <v>9.2956815327269116</v>
      </c>
      <c r="P343" s="102">
        <v>4.9169063927619445E-2</v>
      </c>
    </row>
    <row r="344" spans="1:16" x14ac:dyDescent="0.25">
      <c r="A344" s="2" t="s">
        <v>680</v>
      </c>
      <c r="B344" s="2" t="s">
        <v>679</v>
      </c>
      <c r="C344" s="133">
        <v>8.3209768964730007</v>
      </c>
      <c r="D344" s="46">
        <v>8.4089799999999997</v>
      </c>
      <c r="E344" s="46">
        <v>2.4491869107754489</v>
      </c>
      <c r="F344" s="46">
        <v>0</v>
      </c>
      <c r="G344" s="45">
        <v>19.179143807248451</v>
      </c>
      <c r="H344" s="38">
        <v>7.0900957480089994</v>
      </c>
      <c r="I344" s="40">
        <v>8.7459703139842109</v>
      </c>
      <c r="J344" s="44">
        <v>0</v>
      </c>
      <c r="K344" s="47">
        <v>0</v>
      </c>
      <c r="L344" s="42">
        <v>0</v>
      </c>
      <c r="M344" s="40">
        <v>2.9299313236171516</v>
      </c>
      <c r="N344" s="38">
        <v>0</v>
      </c>
      <c r="O344" s="43">
        <v>18.765997385610362</v>
      </c>
      <c r="P344" s="102">
        <v>-2.1541442401716966E-2</v>
      </c>
    </row>
    <row r="345" spans="1:16" x14ac:dyDescent="0.25">
      <c r="A345" s="2" t="s">
        <v>682</v>
      </c>
      <c r="B345" s="2" t="s">
        <v>681</v>
      </c>
      <c r="C345" s="133">
        <v>3.3658454199730001</v>
      </c>
      <c r="D345" s="46">
        <v>5.6869189999999996</v>
      </c>
      <c r="E345" s="46">
        <v>1.4801683888639081</v>
      </c>
      <c r="F345" s="46">
        <v>0</v>
      </c>
      <c r="G345" s="45">
        <v>10.532932808836907</v>
      </c>
      <c r="H345" s="38">
        <v>2.6998020383319998</v>
      </c>
      <c r="I345" s="40">
        <v>5.8307951610416806</v>
      </c>
      <c r="J345" s="44">
        <v>0</v>
      </c>
      <c r="K345" s="47">
        <v>0</v>
      </c>
      <c r="L345" s="42">
        <v>0</v>
      </c>
      <c r="M345" s="40">
        <v>1.9719630553167233</v>
      </c>
      <c r="N345" s="38">
        <v>0</v>
      </c>
      <c r="O345" s="43">
        <v>10.502560254690405</v>
      </c>
      <c r="P345" s="102">
        <v>-2.883579976986165E-3</v>
      </c>
    </row>
    <row r="346" spans="1:16" x14ac:dyDescent="0.25">
      <c r="A346" s="2" t="s">
        <v>684</v>
      </c>
      <c r="B346" s="2" t="s">
        <v>683</v>
      </c>
      <c r="C346" s="133">
        <v>58.402676318772002</v>
      </c>
      <c r="D346" s="46">
        <v>53.857885000000003</v>
      </c>
      <c r="E346" s="46">
        <v>2.7954649959739717</v>
      </c>
      <c r="F346" s="46">
        <v>0</v>
      </c>
      <c r="G346" s="45">
        <v>115.05602631474598</v>
      </c>
      <c r="H346" s="38">
        <v>51.063288316905002</v>
      </c>
      <c r="I346" s="40">
        <v>55.947689818572542</v>
      </c>
      <c r="J346" s="44">
        <v>1.1045940734170303</v>
      </c>
      <c r="K346" s="47">
        <v>0</v>
      </c>
      <c r="L346" s="42">
        <v>0</v>
      </c>
      <c r="M346" s="40">
        <v>3.3827562095763981</v>
      </c>
      <c r="N346" s="38">
        <v>0</v>
      </c>
      <c r="O346" s="43">
        <v>111.49832841847098</v>
      </c>
      <c r="P346" s="102">
        <v>-3.0921438973936084E-2</v>
      </c>
    </row>
    <row r="347" spans="1:16" x14ac:dyDescent="0.25">
      <c r="A347" s="2" t="s">
        <v>686</v>
      </c>
      <c r="B347" s="2" t="s">
        <v>685</v>
      </c>
      <c r="C347" s="133">
        <v>3.679292606473</v>
      </c>
      <c r="D347" s="46">
        <v>8.7943005200000002</v>
      </c>
      <c r="E347" s="46">
        <v>3.1079290986829524</v>
      </c>
      <c r="F347" s="46">
        <v>0</v>
      </c>
      <c r="G347" s="45">
        <v>15.581522225155952</v>
      </c>
      <c r="H347" s="38">
        <v>2.7615669172309998</v>
      </c>
      <c r="I347" s="40">
        <v>9.1024966622815544</v>
      </c>
      <c r="J347" s="44">
        <v>0</v>
      </c>
      <c r="K347" s="47">
        <v>0</v>
      </c>
      <c r="L347" s="42">
        <v>0</v>
      </c>
      <c r="M347" s="40">
        <v>3.8481056829103992</v>
      </c>
      <c r="N347" s="38">
        <v>0</v>
      </c>
      <c r="O347" s="43">
        <v>15.712169262422952</v>
      </c>
      <c r="P347" s="102">
        <v>8.3847415791041095E-3</v>
      </c>
    </row>
    <row r="348" spans="1:16" x14ac:dyDescent="0.25">
      <c r="A348" s="2" t="s">
        <v>688</v>
      </c>
      <c r="B348" s="2" t="s">
        <v>687</v>
      </c>
      <c r="C348" s="133">
        <v>57.004292321196999</v>
      </c>
      <c r="D348" s="46">
        <v>53.436717999999999</v>
      </c>
      <c r="E348" s="46">
        <v>2.6533638970151392</v>
      </c>
      <c r="F348" s="46">
        <v>0</v>
      </c>
      <c r="G348" s="45">
        <v>113.09437421821214</v>
      </c>
      <c r="H348" s="38">
        <v>49.835852232226998</v>
      </c>
      <c r="I348" s="40">
        <v>54.639455797068365</v>
      </c>
      <c r="J348" s="44">
        <v>1.0787651687476412</v>
      </c>
      <c r="K348" s="47">
        <v>0</v>
      </c>
      <c r="L348" s="42">
        <v>0</v>
      </c>
      <c r="M348" s="40">
        <v>3.1691180889404587</v>
      </c>
      <c r="N348" s="38">
        <v>0</v>
      </c>
      <c r="O348" s="43">
        <v>108.72319128698346</v>
      </c>
      <c r="P348" s="102">
        <v>-3.8650754835909081E-2</v>
      </c>
    </row>
    <row r="349" spans="1:16" x14ac:dyDescent="0.25">
      <c r="A349" s="2" t="s">
        <v>690</v>
      </c>
      <c r="B349" s="2" t="s">
        <v>689</v>
      </c>
      <c r="C349" s="133">
        <v>3.8526906112559995</v>
      </c>
      <c r="D349" s="46">
        <v>3.2386720000000002</v>
      </c>
      <c r="E349" s="46">
        <v>1.5949332424718745</v>
      </c>
      <c r="F349" s="46">
        <v>9.0684152875533913E-2</v>
      </c>
      <c r="G349" s="45">
        <v>8.7769800066034094</v>
      </c>
      <c r="H349" s="38">
        <v>3.3309543862840001</v>
      </c>
      <c r="I349" s="40">
        <v>3.3228689315291451</v>
      </c>
      <c r="J349" s="44">
        <v>0</v>
      </c>
      <c r="K349" s="47">
        <v>0</v>
      </c>
      <c r="L349" s="42">
        <v>0</v>
      </c>
      <c r="M349" s="40">
        <v>2.0333445222940063</v>
      </c>
      <c r="N349" s="38">
        <v>0.11701181016197923</v>
      </c>
      <c r="O349" s="43">
        <v>8.8041796502691305</v>
      </c>
      <c r="P349" s="102">
        <v>3.0989752335378843E-3</v>
      </c>
    </row>
    <row r="350" spans="1:16" x14ac:dyDescent="0.25">
      <c r="A350" s="2" t="s">
        <v>692</v>
      </c>
      <c r="B350" s="2" t="s">
        <v>691</v>
      </c>
      <c r="C350" s="133">
        <v>187.878867818842</v>
      </c>
      <c r="D350" s="46">
        <v>69.814539999999994</v>
      </c>
      <c r="E350" s="46">
        <v>25.166962821416238</v>
      </c>
      <c r="F350" s="46">
        <v>0</v>
      </c>
      <c r="G350" s="45">
        <v>282.86037064025822</v>
      </c>
      <c r="H350" s="38">
        <v>170.727651755339</v>
      </c>
      <c r="I350" s="40">
        <v>74.247377358826938</v>
      </c>
      <c r="J350" s="44">
        <v>1.4658909646362512</v>
      </c>
      <c r="K350" s="47">
        <v>0</v>
      </c>
      <c r="L350" s="42">
        <v>0</v>
      </c>
      <c r="M350" s="40">
        <v>28.885946984932794</v>
      </c>
      <c r="N350" s="38">
        <v>0</v>
      </c>
      <c r="O350" s="43">
        <v>275.32686706373499</v>
      </c>
      <c r="P350" s="102">
        <v>-2.663329458089532E-2</v>
      </c>
    </row>
    <row r="351" spans="1:16" x14ac:dyDescent="0.25">
      <c r="A351" s="2" t="s">
        <v>694</v>
      </c>
      <c r="B351" s="2" t="s">
        <v>693</v>
      </c>
      <c r="C351" s="133">
        <v>65.881805386785999</v>
      </c>
      <c r="D351" s="46">
        <v>80.315959000000007</v>
      </c>
      <c r="E351" s="46">
        <v>2.4575692949671204</v>
      </c>
      <c r="F351" s="46">
        <v>0</v>
      </c>
      <c r="G351" s="45">
        <v>148.65533368175315</v>
      </c>
      <c r="H351" s="38">
        <v>56.318350483467</v>
      </c>
      <c r="I351" s="40">
        <v>82.315996313680202</v>
      </c>
      <c r="J351" s="44">
        <v>1.6251924247518181</v>
      </c>
      <c r="K351" s="47">
        <v>0</v>
      </c>
      <c r="L351" s="42">
        <v>0</v>
      </c>
      <c r="M351" s="40">
        <v>3.0790047072353315</v>
      </c>
      <c r="N351" s="38">
        <v>0</v>
      </c>
      <c r="O351" s="43">
        <v>143.33854392913435</v>
      </c>
      <c r="P351" s="102">
        <v>-3.576588623453756E-2</v>
      </c>
    </row>
    <row r="352" spans="1:16" x14ac:dyDescent="0.25">
      <c r="A352" s="2" t="s">
        <v>696</v>
      </c>
      <c r="B352" s="2" t="s">
        <v>695</v>
      </c>
      <c r="C352" s="133">
        <v>3.7888312165410003</v>
      </c>
      <c r="D352" s="46">
        <v>6.8364289999999999</v>
      </c>
      <c r="E352" s="46">
        <v>1.2264626572681194</v>
      </c>
      <c r="F352" s="46">
        <v>0</v>
      </c>
      <c r="G352" s="45">
        <v>11.85172287380912</v>
      </c>
      <c r="H352" s="38">
        <v>3.0070938469240005</v>
      </c>
      <c r="I352" s="40">
        <v>7.0327300602868101</v>
      </c>
      <c r="J352" s="44">
        <v>0</v>
      </c>
      <c r="K352" s="47">
        <v>0</v>
      </c>
      <c r="L352" s="42">
        <v>0</v>
      </c>
      <c r="M352" s="40">
        <v>1.7781909141753529</v>
      </c>
      <c r="N352" s="38">
        <v>0</v>
      </c>
      <c r="O352" s="43">
        <v>11.818014821386162</v>
      </c>
      <c r="P352" s="102">
        <v>-2.8441478746898574E-3</v>
      </c>
    </row>
    <row r="353" spans="1:16" x14ac:dyDescent="0.25">
      <c r="A353" s="2" t="s">
        <v>698</v>
      </c>
      <c r="B353" s="2" t="s">
        <v>697</v>
      </c>
      <c r="C353" s="133">
        <v>29.053883365823001</v>
      </c>
      <c r="D353" s="46">
        <v>20.265076000000001</v>
      </c>
      <c r="E353" s="46">
        <v>0</v>
      </c>
      <c r="F353" s="46">
        <v>0</v>
      </c>
      <c r="G353" s="45">
        <v>49.318959365823005</v>
      </c>
      <c r="H353" s="38">
        <v>27.406803335295997</v>
      </c>
      <c r="I353" s="40">
        <v>20.987261474378837</v>
      </c>
      <c r="J353" s="44">
        <v>0</v>
      </c>
      <c r="K353" s="47">
        <v>0</v>
      </c>
      <c r="L353" s="42">
        <v>0</v>
      </c>
      <c r="M353" s="40">
        <v>0</v>
      </c>
      <c r="N353" s="38">
        <v>0</v>
      </c>
      <c r="O353" s="43">
        <v>48.39406480967483</v>
      </c>
      <c r="P353" s="102">
        <v>-1.8753326672766479E-2</v>
      </c>
    </row>
    <row r="354" spans="1:16" x14ac:dyDescent="0.25">
      <c r="A354" s="2" t="s">
        <v>700</v>
      </c>
      <c r="B354" s="2" t="s">
        <v>699</v>
      </c>
      <c r="C354" s="133">
        <v>2.641501075311</v>
      </c>
      <c r="D354" s="46">
        <v>4.6533119999999997</v>
      </c>
      <c r="E354" s="46">
        <v>3.6029779183391288</v>
      </c>
      <c r="F354" s="46">
        <v>5.3478585432579967E-2</v>
      </c>
      <c r="G354" s="45">
        <v>10.951269579082709</v>
      </c>
      <c r="H354" s="38">
        <v>2.1047962916979999</v>
      </c>
      <c r="I354" s="40">
        <v>4.8380393998022564</v>
      </c>
      <c r="J354" s="44">
        <v>0</v>
      </c>
      <c r="K354" s="47">
        <v>0.11003140787707018</v>
      </c>
      <c r="L354" s="42">
        <v>0</v>
      </c>
      <c r="M354" s="40">
        <v>4.2831002261106841</v>
      </c>
      <c r="N354" s="38">
        <v>6.9004626364619306E-2</v>
      </c>
      <c r="O354" s="43">
        <v>11.40497195185263</v>
      </c>
      <c r="P354" s="102">
        <v>4.1429203207316544E-2</v>
      </c>
    </row>
    <row r="355" spans="1:16" x14ac:dyDescent="0.25">
      <c r="A355" s="2" t="s">
        <v>702</v>
      </c>
      <c r="B355" s="2" t="s">
        <v>701</v>
      </c>
      <c r="C355" s="133">
        <v>3.9504742554350001</v>
      </c>
      <c r="D355" s="46">
        <v>5.5501379999999996</v>
      </c>
      <c r="E355" s="46">
        <v>2.8301536586587996</v>
      </c>
      <c r="F355" s="46">
        <v>1.7417024095205463E-3</v>
      </c>
      <c r="G355" s="45">
        <v>12.332507616503319</v>
      </c>
      <c r="H355" s="38">
        <v>3.2514811500470002</v>
      </c>
      <c r="I355" s="40">
        <v>5.7191982930670751</v>
      </c>
      <c r="J355" s="44">
        <v>0</v>
      </c>
      <c r="K355" s="47">
        <v>0.16851915949373794</v>
      </c>
      <c r="L355" s="42">
        <v>0</v>
      </c>
      <c r="M355" s="40">
        <v>3.9346722101042451</v>
      </c>
      <c r="N355" s="38">
        <v>2.2473579477684472E-3</v>
      </c>
      <c r="O355" s="43">
        <v>13.076118170659829</v>
      </c>
      <c r="P355" s="102">
        <v>6.0296784504832772E-2</v>
      </c>
    </row>
    <row r="356" spans="1:16" x14ac:dyDescent="0.25">
      <c r="A356" s="2" t="s">
        <v>704</v>
      </c>
      <c r="B356" s="2" t="s">
        <v>703</v>
      </c>
      <c r="C356" s="133">
        <v>123.922337442376</v>
      </c>
      <c r="D356" s="46">
        <v>106.475256</v>
      </c>
      <c r="E356" s="46">
        <v>7.2203937523819004</v>
      </c>
      <c r="F356" s="46">
        <v>0</v>
      </c>
      <c r="G356" s="45">
        <v>237.61798719475789</v>
      </c>
      <c r="H356" s="38">
        <v>108.93195151443499</v>
      </c>
      <c r="I356" s="40">
        <v>109.28736789861624</v>
      </c>
      <c r="J356" s="44">
        <v>2.1576972931612284</v>
      </c>
      <c r="K356" s="47">
        <v>0</v>
      </c>
      <c r="L356" s="42">
        <v>0</v>
      </c>
      <c r="M356" s="40">
        <v>8.8080562347377942</v>
      </c>
      <c r="N356" s="38">
        <v>0</v>
      </c>
      <c r="O356" s="43">
        <v>229.18507294095022</v>
      </c>
      <c r="P356" s="102">
        <v>-3.5489376681302455E-2</v>
      </c>
    </row>
    <row r="357" spans="1:16" x14ac:dyDescent="0.25">
      <c r="A357" s="2" t="s">
        <v>706</v>
      </c>
      <c r="B357" s="2" t="s">
        <v>705</v>
      </c>
      <c r="C357" s="133">
        <v>128.638131614099</v>
      </c>
      <c r="D357" s="46">
        <v>93.702967000000001</v>
      </c>
      <c r="E357" s="46">
        <v>5.2396301667747398</v>
      </c>
      <c r="F357" s="46">
        <v>0</v>
      </c>
      <c r="G357" s="45">
        <v>227.58072878087373</v>
      </c>
      <c r="H357" s="38">
        <v>114.17981191202801</v>
      </c>
      <c r="I357" s="40">
        <v>98.366151744450946</v>
      </c>
      <c r="J357" s="44">
        <v>1.9420760462872833</v>
      </c>
      <c r="K357" s="47">
        <v>0</v>
      </c>
      <c r="L357" s="42">
        <v>0</v>
      </c>
      <c r="M357" s="40">
        <v>6.1490689850187605</v>
      </c>
      <c r="N357" s="38">
        <v>0</v>
      </c>
      <c r="O357" s="43">
        <v>220.637108687785</v>
      </c>
      <c r="P357" s="102">
        <v>-3.0510580268746722E-2</v>
      </c>
    </row>
    <row r="358" spans="1:16" x14ac:dyDescent="0.25">
      <c r="A358" s="2" t="s">
        <v>708</v>
      </c>
      <c r="B358" s="2" t="s">
        <v>707</v>
      </c>
      <c r="C358" s="133">
        <v>121.89907563227899</v>
      </c>
      <c r="D358" s="46">
        <v>78.956000000000003</v>
      </c>
      <c r="E358" s="46">
        <v>4.784719264482904</v>
      </c>
      <c r="F358" s="46">
        <v>0</v>
      </c>
      <c r="G358" s="45">
        <v>205.63979489676191</v>
      </c>
      <c r="H358" s="38">
        <v>108.68931740787301</v>
      </c>
      <c r="I358" s="40">
        <v>84.134908844659094</v>
      </c>
      <c r="J358" s="44">
        <v>1.6611038271403462</v>
      </c>
      <c r="K358" s="47">
        <v>0</v>
      </c>
      <c r="L358" s="42">
        <v>0</v>
      </c>
      <c r="M358" s="40">
        <v>6.1416244741360968</v>
      </c>
      <c r="N358" s="38">
        <v>0</v>
      </c>
      <c r="O358" s="43">
        <v>200.62695455380853</v>
      </c>
      <c r="P358" s="102">
        <v>-2.4376800927417751E-2</v>
      </c>
    </row>
    <row r="359" spans="1:16" x14ac:dyDescent="0.25">
      <c r="A359" s="2" t="s">
        <v>710</v>
      </c>
      <c r="B359" s="2" t="s">
        <v>709</v>
      </c>
      <c r="C359" s="133">
        <v>126.212840510978</v>
      </c>
      <c r="D359" s="46">
        <v>46.846234000000003</v>
      </c>
      <c r="E359" s="46">
        <v>9.2709700678947033</v>
      </c>
      <c r="F359" s="46">
        <v>0</v>
      </c>
      <c r="G359" s="45">
        <v>182.3300445788727</v>
      </c>
      <c r="H359" s="38">
        <v>114.59909698686499</v>
      </c>
      <c r="I359" s="40">
        <v>48.625558292426255</v>
      </c>
      <c r="J359" s="44">
        <v>0.96003076589192449</v>
      </c>
      <c r="K359" s="47">
        <v>0</v>
      </c>
      <c r="L359" s="42">
        <v>0</v>
      </c>
      <c r="M359" s="40">
        <v>13.119596196397655</v>
      </c>
      <c r="N359" s="38">
        <v>0</v>
      </c>
      <c r="O359" s="43">
        <v>177.30428224158084</v>
      </c>
      <c r="P359" s="102">
        <v>-2.75640931745498E-2</v>
      </c>
    </row>
    <row r="360" spans="1:16" x14ac:dyDescent="0.25">
      <c r="A360" s="2" t="s">
        <v>712</v>
      </c>
      <c r="B360" s="2" t="s">
        <v>711</v>
      </c>
      <c r="C360" s="133">
        <v>54.495112392766998</v>
      </c>
      <c r="D360" s="46">
        <v>77.345788999999996</v>
      </c>
      <c r="E360" s="46">
        <v>4.5766729492109519</v>
      </c>
      <c r="F360" s="46">
        <v>0</v>
      </c>
      <c r="G360" s="45">
        <v>136.41757434197794</v>
      </c>
      <c r="H360" s="38">
        <v>45.865132860298999</v>
      </c>
      <c r="I360" s="40">
        <v>79.977353748046113</v>
      </c>
      <c r="J360" s="44">
        <v>1.579019817335561</v>
      </c>
      <c r="K360" s="47">
        <v>0</v>
      </c>
      <c r="L360" s="42">
        <v>0</v>
      </c>
      <c r="M360" s="40">
        <v>5.5782763192300342</v>
      </c>
      <c r="N360" s="38">
        <v>0</v>
      </c>
      <c r="O360" s="43">
        <v>132.9997827449107</v>
      </c>
      <c r="P360" s="102">
        <v>-2.5053895097851223E-2</v>
      </c>
    </row>
    <row r="361" spans="1:16" x14ac:dyDescent="0.25">
      <c r="A361" s="2" t="s">
        <v>714</v>
      </c>
      <c r="B361" s="2" t="s">
        <v>713</v>
      </c>
      <c r="C361" s="133">
        <v>5.710694549296</v>
      </c>
      <c r="D361" s="46">
        <v>7.4658819999999997</v>
      </c>
      <c r="E361" s="46">
        <v>1.6331407339876198</v>
      </c>
      <c r="F361" s="46">
        <v>0</v>
      </c>
      <c r="G361" s="45">
        <v>14.80971728328362</v>
      </c>
      <c r="H361" s="38">
        <v>4.7412479585970004</v>
      </c>
      <c r="I361" s="40">
        <v>7.7405622553933568</v>
      </c>
      <c r="J361" s="44">
        <v>0</v>
      </c>
      <c r="K361" s="47">
        <v>0</v>
      </c>
      <c r="L361" s="42">
        <v>0</v>
      </c>
      <c r="M361" s="40">
        <v>2.2651636440648093</v>
      </c>
      <c r="N361" s="38">
        <v>0</v>
      </c>
      <c r="O361" s="43">
        <v>14.746973858055167</v>
      </c>
      <c r="P361" s="102">
        <v>-4.2366389599667736E-3</v>
      </c>
    </row>
    <row r="362" spans="1:16" x14ac:dyDescent="0.25">
      <c r="A362" s="2" t="s">
        <v>716</v>
      </c>
      <c r="B362" s="2" t="s">
        <v>715</v>
      </c>
      <c r="C362" s="133">
        <v>117.34295018550399</v>
      </c>
      <c r="D362" s="46">
        <v>227.399933</v>
      </c>
      <c r="E362" s="46">
        <v>2.3127722467251886</v>
      </c>
      <c r="F362" s="46">
        <v>0</v>
      </c>
      <c r="G362" s="45">
        <v>347.05565543222917</v>
      </c>
      <c r="H362" s="38">
        <v>96.162112635992003</v>
      </c>
      <c r="I362" s="40">
        <v>235.16299698049647</v>
      </c>
      <c r="J362" s="44">
        <v>4.6429022108686269</v>
      </c>
      <c r="K362" s="47">
        <v>0</v>
      </c>
      <c r="L362" s="42">
        <v>0</v>
      </c>
      <c r="M362" s="40">
        <v>3.0198723444349689</v>
      </c>
      <c r="N362" s="38">
        <v>0</v>
      </c>
      <c r="O362" s="43">
        <v>338.98788417179207</v>
      </c>
      <c r="P362" s="102">
        <v>-2.3246332783107525E-2</v>
      </c>
    </row>
    <row r="363" spans="1:16" x14ac:dyDescent="0.25">
      <c r="A363" s="2" t="s">
        <v>718</v>
      </c>
      <c r="B363" s="2" t="s">
        <v>717</v>
      </c>
      <c r="C363" s="133">
        <v>4.8313180501610002</v>
      </c>
      <c r="D363" s="46">
        <v>7.6962200000000003</v>
      </c>
      <c r="E363" s="46">
        <v>3.2884010894230489</v>
      </c>
      <c r="F363" s="46">
        <v>0</v>
      </c>
      <c r="G363" s="45">
        <v>15.815939139584049</v>
      </c>
      <c r="H363" s="38">
        <v>3.9096234804719998</v>
      </c>
      <c r="I363" s="40">
        <v>7.9778251713618431</v>
      </c>
      <c r="J363" s="44">
        <v>0</v>
      </c>
      <c r="K363" s="47">
        <v>0</v>
      </c>
      <c r="L363" s="42">
        <v>0</v>
      </c>
      <c r="M363" s="40">
        <v>3.515679914616709</v>
      </c>
      <c r="N363" s="38">
        <v>0</v>
      </c>
      <c r="O363" s="43">
        <v>15.403128566450551</v>
      </c>
      <c r="P363" s="102">
        <v>-2.6100920690843972E-2</v>
      </c>
    </row>
    <row r="364" spans="1:16" x14ac:dyDescent="0.25">
      <c r="A364" s="2" t="s">
        <v>720</v>
      </c>
      <c r="B364" s="2" t="s">
        <v>719</v>
      </c>
      <c r="C364" s="133">
        <v>6.5807982941429994</v>
      </c>
      <c r="D364" s="46">
        <v>5.1293405500000002</v>
      </c>
      <c r="E364" s="46">
        <v>1.5437857102113812</v>
      </c>
      <c r="F364" s="46">
        <v>0</v>
      </c>
      <c r="G364" s="45">
        <v>13.253924554354381</v>
      </c>
      <c r="H364" s="38">
        <v>5.7192425954499999</v>
      </c>
      <c r="I364" s="40">
        <v>5.2454033657243437</v>
      </c>
      <c r="J364" s="44">
        <v>0</v>
      </c>
      <c r="K364" s="47">
        <v>0</v>
      </c>
      <c r="L364" s="42">
        <v>0</v>
      </c>
      <c r="M364" s="40">
        <v>1.7089546460113609</v>
      </c>
      <c r="N364" s="38">
        <v>0</v>
      </c>
      <c r="O364" s="43">
        <v>12.673600607185705</v>
      </c>
      <c r="P364" s="102">
        <v>-4.3785064928411638E-2</v>
      </c>
    </row>
    <row r="365" spans="1:16" x14ac:dyDescent="0.25">
      <c r="A365" s="2" t="s">
        <v>722</v>
      </c>
      <c r="B365" s="2" t="s">
        <v>721</v>
      </c>
      <c r="C365" s="133">
        <v>3.4831425254720001</v>
      </c>
      <c r="D365" s="46">
        <v>8.5539000000000005</v>
      </c>
      <c r="E365" s="46">
        <v>1.6683735783757259</v>
      </c>
      <c r="F365" s="46">
        <v>0</v>
      </c>
      <c r="G365" s="45">
        <v>13.705416103847725</v>
      </c>
      <c r="H365" s="38">
        <v>2.5975354184400001</v>
      </c>
      <c r="I365" s="40">
        <v>8.7734285852404845</v>
      </c>
      <c r="J365" s="44">
        <v>0</v>
      </c>
      <c r="K365" s="47">
        <v>0</v>
      </c>
      <c r="L365" s="42">
        <v>0</v>
      </c>
      <c r="M365" s="40">
        <v>2.2339799352870959</v>
      </c>
      <c r="N365" s="38">
        <v>0</v>
      </c>
      <c r="O365" s="43">
        <v>13.60494393896758</v>
      </c>
      <c r="P365" s="102">
        <v>-7.3308365188516928E-3</v>
      </c>
    </row>
    <row r="366" spans="1:16" x14ac:dyDescent="0.25">
      <c r="A366" s="2" t="s">
        <v>724</v>
      </c>
      <c r="B366" s="2" t="s">
        <v>723</v>
      </c>
      <c r="C366" s="133">
        <v>5.0727572885149996</v>
      </c>
      <c r="D366" s="46">
        <v>10.6532</v>
      </c>
      <c r="E366" s="46">
        <v>4.3393192176822231</v>
      </c>
      <c r="F366" s="46">
        <v>3.9528063917873293E-2</v>
      </c>
      <c r="G366" s="45">
        <v>20.104804570115096</v>
      </c>
      <c r="H366" s="38">
        <v>3.9157438850880002</v>
      </c>
      <c r="I366" s="40">
        <v>10.978420433397366</v>
      </c>
      <c r="J366" s="44">
        <v>0</v>
      </c>
      <c r="K366" s="47">
        <v>0</v>
      </c>
      <c r="L366" s="42">
        <v>0</v>
      </c>
      <c r="M366" s="40">
        <v>5.0865592194720382</v>
      </c>
      <c r="N366" s="38">
        <v>5.1003953442417156E-2</v>
      </c>
      <c r="O366" s="43">
        <v>20.03172749139982</v>
      </c>
      <c r="P366" s="102">
        <v>-3.6348067179872785E-3</v>
      </c>
    </row>
    <row r="367" spans="1:16" x14ac:dyDescent="0.25">
      <c r="A367" s="2" t="s">
        <v>726</v>
      </c>
      <c r="B367" s="2" t="s">
        <v>725</v>
      </c>
      <c r="C367" s="133">
        <v>3.9697925125809999</v>
      </c>
      <c r="D367" s="46">
        <v>3.0429349999999999</v>
      </c>
      <c r="E367" s="46">
        <v>1.0081524546559564</v>
      </c>
      <c r="F367" s="46">
        <v>0</v>
      </c>
      <c r="G367" s="45">
        <v>8.0208799672369562</v>
      </c>
      <c r="H367" s="38">
        <v>3.4538417454659998</v>
      </c>
      <c r="I367" s="40">
        <v>3.1904483049445456</v>
      </c>
      <c r="J367" s="44">
        <v>0</v>
      </c>
      <c r="K367" s="47">
        <v>7.9065001943565485E-2</v>
      </c>
      <c r="L367" s="42">
        <v>0</v>
      </c>
      <c r="M367" s="40">
        <v>1.4626794078967276</v>
      </c>
      <c r="N367" s="38">
        <v>0</v>
      </c>
      <c r="O367" s="43">
        <v>8.1860344602508377</v>
      </c>
      <c r="P367" s="102">
        <v>2.0590570322519635E-2</v>
      </c>
    </row>
    <row r="368" spans="1:16" x14ac:dyDescent="0.25">
      <c r="A368" s="2" t="s">
        <v>728</v>
      </c>
      <c r="B368" s="2" t="s">
        <v>727</v>
      </c>
      <c r="C368" s="133">
        <v>4.8948909036089994</v>
      </c>
      <c r="D368" s="46">
        <v>7.662344</v>
      </c>
      <c r="E368" s="46">
        <v>1.7350919696662215</v>
      </c>
      <c r="F368" s="46">
        <v>0</v>
      </c>
      <c r="G368" s="45">
        <v>14.292326873275222</v>
      </c>
      <c r="H368" s="38">
        <v>3.971011433068</v>
      </c>
      <c r="I368" s="40">
        <v>7.8999145321598618</v>
      </c>
      <c r="J368" s="44">
        <v>0</v>
      </c>
      <c r="K368" s="47">
        <v>0</v>
      </c>
      <c r="L368" s="42">
        <v>0</v>
      </c>
      <c r="M368" s="40">
        <v>2.2496153043884046</v>
      </c>
      <c r="N368" s="38">
        <v>0</v>
      </c>
      <c r="O368" s="43">
        <v>14.120541269616266</v>
      </c>
      <c r="P368" s="102">
        <v>-1.2019428689402013E-2</v>
      </c>
    </row>
    <row r="369" spans="1:16" x14ac:dyDescent="0.25">
      <c r="A369" s="2" t="s">
        <v>730</v>
      </c>
      <c r="B369" s="2" t="s">
        <v>729</v>
      </c>
      <c r="C369" s="133">
        <v>33.534843543019001</v>
      </c>
      <c r="D369" s="46">
        <v>78.438209999999998</v>
      </c>
      <c r="E369" s="46">
        <v>3.115569118255316</v>
      </c>
      <c r="F369" s="46">
        <v>0</v>
      </c>
      <c r="G369" s="45">
        <v>115.08862266127433</v>
      </c>
      <c r="H369" s="38">
        <v>26.094750398473998</v>
      </c>
      <c r="I369" s="40">
        <v>80.90363470737617</v>
      </c>
      <c r="J369" s="44">
        <v>1.5973076941239088</v>
      </c>
      <c r="K369" s="47">
        <v>0</v>
      </c>
      <c r="L369" s="42">
        <v>0</v>
      </c>
      <c r="M369" s="40">
        <v>3.9936481961236212</v>
      </c>
      <c r="N369" s="38">
        <v>0</v>
      </c>
      <c r="O369" s="43">
        <v>112.58934099609769</v>
      </c>
      <c r="P369" s="102">
        <v>-2.1716148889299475E-2</v>
      </c>
    </row>
    <row r="370" spans="1:16" x14ac:dyDescent="0.25">
      <c r="A370" s="2" t="s">
        <v>732</v>
      </c>
      <c r="B370" s="2" t="s">
        <v>731</v>
      </c>
      <c r="C370" s="133">
        <v>2.6228734660850002</v>
      </c>
      <c r="D370" s="46">
        <v>4.0546439999999997</v>
      </c>
      <c r="E370" s="46">
        <v>1.5026811903118626</v>
      </c>
      <c r="F370" s="46">
        <v>8.8859931393869829E-2</v>
      </c>
      <c r="G370" s="45">
        <v>8.2690585877907328</v>
      </c>
      <c r="H370" s="38">
        <v>2.1315852686079997</v>
      </c>
      <c r="I370" s="40">
        <v>4.1651475496898032</v>
      </c>
      <c r="J370" s="44">
        <v>0</v>
      </c>
      <c r="K370" s="47">
        <v>0</v>
      </c>
      <c r="L370" s="42">
        <v>0</v>
      </c>
      <c r="M370" s="40">
        <v>1.7489363951322179</v>
      </c>
      <c r="N370" s="38">
        <v>0.1146579759920901</v>
      </c>
      <c r="O370" s="43">
        <v>8.1603271894221105</v>
      </c>
      <c r="P370" s="102">
        <v>-1.3149187082694535E-2</v>
      </c>
    </row>
    <row r="371" spans="1:16" x14ac:dyDescent="0.25">
      <c r="A371" s="2" t="s">
        <v>734</v>
      </c>
      <c r="B371" s="2" t="s">
        <v>733</v>
      </c>
      <c r="C371" s="133">
        <v>4.6972264941590005</v>
      </c>
      <c r="D371" s="46">
        <v>5.2590173099999999</v>
      </c>
      <c r="E371" s="46">
        <v>1.9460391943673983</v>
      </c>
      <c r="F371" s="46">
        <v>9.2244185966084802E-2</v>
      </c>
      <c r="G371" s="45">
        <v>11.994527184492481</v>
      </c>
      <c r="H371" s="38">
        <v>3.964711012959</v>
      </c>
      <c r="I371" s="40">
        <v>5.3650055256839355</v>
      </c>
      <c r="J371" s="44">
        <v>0</v>
      </c>
      <c r="K371" s="47">
        <v>0.13524074931837829</v>
      </c>
      <c r="L371" s="42">
        <v>0</v>
      </c>
      <c r="M371" s="40">
        <v>2.2902809448074746</v>
      </c>
      <c r="N371" s="38">
        <v>0.11902475608527072</v>
      </c>
      <c r="O371" s="43">
        <v>11.87426298885406</v>
      </c>
      <c r="P371" s="102">
        <v>-1.0026589109232178E-2</v>
      </c>
    </row>
    <row r="372" spans="1:16" x14ac:dyDescent="0.25">
      <c r="A372" s="2" t="s">
        <v>736</v>
      </c>
      <c r="B372" s="2" t="s">
        <v>735</v>
      </c>
      <c r="C372" s="133">
        <v>5.4648651611840009</v>
      </c>
      <c r="D372" s="46">
        <v>6.1650024800000001</v>
      </c>
      <c r="E372" s="46">
        <v>1.3786526033800386</v>
      </c>
      <c r="F372" s="46">
        <v>0</v>
      </c>
      <c r="G372" s="45">
        <v>13.008520244564039</v>
      </c>
      <c r="H372" s="38">
        <v>4.6092153626570003</v>
      </c>
      <c r="I372" s="40">
        <v>6.3082799003750472</v>
      </c>
      <c r="J372" s="44">
        <v>0</v>
      </c>
      <c r="K372" s="47">
        <v>0</v>
      </c>
      <c r="L372" s="42">
        <v>0</v>
      </c>
      <c r="M372" s="40">
        <v>1.7215107892348178</v>
      </c>
      <c r="N372" s="38">
        <v>0</v>
      </c>
      <c r="O372" s="43">
        <v>12.639006052266867</v>
      </c>
      <c r="P372" s="102">
        <v>-2.8405551542388843E-2</v>
      </c>
    </row>
    <row r="373" spans="1:16" x14ac:dyDescent="0.25">
      <c r="A373" s="2" t="s">
        <v>738</v>
      </c>
      <c r="B373" s="2" t="s">
        <v>737</v>
      </c>
      <c r="C373" s="133">
        <v>4.9124143396490005</v>
      </c>
      <c r="D373" s="46">
        <v>5.4004000000000003</v>
      </c>
      <c r="E373" s="46">
        <v>1.9953886515756958</v>
      </c>
      <c r="F373" s="46">
        <v>9.0751463886061992E-2</v>
      </c>
      <c r="G373" s="45">
        <v>12.398954455110758</v>
      </c>
      <c r="H373" s="38">
        <v>4.1536647004939997</v>
      </c>
      <c r="I373" s="40">
        <v>5.5264665324872624</v>
      </c>
      <c r="J373" s="44">
        <v>0</v>
      </c>
      <c r="K373" s="47">
        <v>0</v>
      </c>
      <c r="L373" s="42">
        <v>0</v>
      </c>
      <c r="M373" s="40">
        <v>2.4872265067725983</v>
      </c>
      <c r="N373" s="38">
        <v>0.11709866307878966</v>
      </c>
      <c r="O373" s="43">
        <v>12.28445640283265</v>
      </c>
      <c r="P373" s="102">
        <v>-9.2344925285948627E-3</v>
      </c>
    </row>
    <row r="374" spans="1:16" x14ac:dyDescent="0.25">
      <c r="A374" s="2" t="s">
        <v>740</v>
      </c>
      <c r="B374" s="2" t="s">
        <v>739</v>
      </c>
      <c r="C374" s="133">
        <v>61.943468096315002</v>
      </c>
      <c r="D374" s="46">
        <v>36.211269999999999</v>
      </c>
      <c r="E374" s="46">
        <v>0</v>
      </c>
      <c r="F374" s="46">
        <v>0</v>
      </c>
      <c r="G374" s="45">
        <v>98.154738096315</v>
      </c>
      <c r="H374" s="38">
        <v>58.665444571508999</v>
      </c>
      <c r="I374" s="40">
        <v>37.385245942746529</v>
      </c>
      <c r="J374" s="44">
        <v>0</v>
      </c>
      <c r="K374" s="47">
        <v>0</v>
      </c>
      <c r="L374" s="42">
        <v>0</v>
      </c>
      <c r="M374" s="40">
        <v>0</v>
      </c>
      <c r="N374" s="38">
        <v>0</v>
      </c>
      <c r="O374" s="43">
        <v>96.050690514255535</v>
      </c>
      <c r="P374" s="102">
        <v>-2.1436026654106644E-2</v>
      </c>
    </row>
    <row r="375" spans="1:16" x14ac:dyDescent="0.25">
      <c r="A375" s="2" t="s">
        <v>742</v>
      </c>
      <c r="B375" s="2" t="s">
        <v>741</v>
      </c>
      <c r="C375" s="133">
        <v>3.5283820310110001</v>
      </c>
      <c r="D375" s="46">
        <v>3.3611810000000002</v>
      </c>
      <c r="E375" s="46">
        <v>1.8378186809385721</v>
      </c>
      <c r="F375" s="46">
        <v>2.4294041584600638E-2</v>
      </c>
      <c r="G375" s="45">
        <v>8.7516757535341743</v>
      </c>
      <c r="H375" s="38">
        <v>3.0214929034120002</v>
      </c>
      <c r="I375" s="40">
        <v>3.4529599929716923</v>
      </c>
      <c r="J375" s="44">
        <v>0</v>
      </c>
      <c r="K375" s="47">
        <v>0.16447403102938593</v>
      </c>
      <c r="L375" s="42">
        <v>0</v>
      </c>
      <c r="M375" s="40">
        <v>2.2452699101846361</v>
      </c>
      <c r="N375" s="38">
        <v>3.1347150431742757E-2</v>
      </c>
      <c r="O375" s="43">
        <v>8.9155439880294569</v>
      </c>
      <c r="P375" s="102">
        <v>1.8724212266331738E-2</v>
      </c>
    </row>
    <row r="376" spans="1:16" x14ac:dyDescent="0.25">
      <c r="A376" s="2" t="s">
        <v>744</v>
      </c>
      <c r="B376" s="2" t="s">
        <v>743</v>
      </c>
      <c r="C376" s="133">
        <v>1.9318780451219999</v>
      </c>
      <c r="D376" s="46">
        <v>1.8855839999999999</v>
      </c>
      <c r="E376" s="46">
        <v>0.57458719744891729</v>
      </c>
      <c r="F376" s="46">
        <v>4.0903224484256366E-2</v>
      </c>
      <c r="G376" s="45">
        <v>4.4329524670551734</v>
      </c>
      <c r="H376" s="38">
        <v>1.651014077845</v>
      </c>
      <c r="I376" s="40">
        <v>1.9507275661459584</v>
      </c>
      <c r="J376" s="44">
        <v>0</v>
      </c>
      <c r="K376" s="47">
        <v>4.3466750426461254E-2</v>
      </c>
      <c r="L376" s="42">
        <v>0</v>
      </c>
      <c r="M376" s="40">
        <v>0.71617842933288534</v>
      </c>
      <c r="N376" s="38">
        <v>5.2778354173234024E-2</v>
      </c>
      <c r="O376" s="43">
        <v>4.4141651779235396</v>
      </c>
      <c r="P376" s="102">
        <v>-4.2380984843075299E-3</v>
      </c>
    </row>
    <row r="377" spans="1:16" x14ac:dyDescent="0.25">
      <c r="A377" s="2" t="s">
        <v>746</v>
      </c>
      <c r="B377" s="2" t="s">
        <v>745</v>
      </c>
      <c r="C377" s="133">
        <v>157.320748456182</v>
      </c>
      <c r="D377" s="46">
        <v>360.78638999999998</v>
      </c>
      <c r="E377" s="46">
        <v>4.0471007967031341</v>
      </c>
      <c r="F377" s="46">
        <v>0</v>
      </c>
      <c r="G377" s="45">
        <v>522.15423925288508</v>
      </c>
      <c r="H377" s="38">
        <v>125.614422868811</v>
      </c>
      <c r="I377" s="40">
        <v>371.4152480316647</v>
      </c>
      <c r="J377" s="44">
        <v>7.3329762691345213</v>
      </c>
      <c r="K377" s="47">
        <v>0</v>
      </c>
      <c r="L377" s="42">
        <v>0</v>
      </c>
      <c r="M377" s="40">
        <v>5.3624711196665258</v>
      </c>
      <c r="N377" s="38">
        <v>0</v>
      </c>
      <c r="O377" s="43">
        <v>509.72511828927674</v>
      </c>
      <c r="P377" s="102">
        <v>-2.3803543147312801E-2</v>
      </c>
    </row>
    <row r="378" spans="1:16" x14ac:dyDescent="0.25">
      <c r="A378" s="2" t="s">
        <v>748</v>
      </c>
      <c r="B378" s="2" t="s">
        <v>747</v>
      </c>
      <c r="C378" s="133">
        <v>45.849531066387996</v>
      </c>
      <c r="D378" s="46">
        <v>35.438406999999998</v>
      </c>
      <c r="E378" s="46">
        <v>0</v>
      </c>
      <c r="F378" s="46">
        <v>0</v>
      </c>
      <c r="G378" s="45">
        <v>81.287938066387994</v>
      </c>
      <c r="H378" s="38">
        <v>43.134799424976002</v>
      </c>
      <c r="I378" s="40">
        <v>36.445922243530745</v>
      </c>
      <c r="J378" s="44">
        <v>0</v>
      </c>
      <c r="K378" s="47">
        <v>0</v>
      </c>
      <c r="L378" s="42">
        <v>0</v>
      </c>
      <c r="M378" s="40">
        <v>0</v>
      </c>
      <c r="N378" s="38">
        <v>0</v>
      </c>
      <c r="O378" s="43">
        <v>79.580721668506754</v>
      </c>
      <c r="P378" s="102">
        <v>-2.1002087621990771E-2</v>
      </c>
    </row>
    <row r="379" spans="1:16" x14ac:dyDescent="0.25">
      <c r="A379" s="2" t="s">
        <v>750</v>
      </c>
      <c r="B379" s="2" t="s">
        <v>749</v>
      </c>
      <c r="C379" s="133">
        <v>154.11065587198402</v>
      </c>
      <c r="D379" s="46">
        <v>46.075541600000001</v>
      </c>
      <c r="E379" s="46">
        <v>10.757235584879741</v>
      </c>
      <c r="F379" s="46">
        <v>0</v>
      </c>
      <c r="G379" s="45">
        <v>210.94343305686374</v>
      </c>
      <c r="H379" s="38">
        <v>140.567887932384</v>
      </c>
      <c r="I379" s="40">
        <v>47.398682055029163</v>
      </c>
      <c r="J379" s="44">
        <v>0.9358081353411376</v>
      </c>
      <c r="K379" s="47">
        <v>0</v>
      </c>
      <c r="L379" s="42">
        <v>0</v>
      </c>
      <c r="M379" s="40">
        <v>13.379685164865522</v>
      </c>
      <c r="N379" s="38">
        <v>0</v>
      </c>
      <c r="O379" s="43">
        <v>202.28206328761982</v>
      </c>
      <c r="P379" s="102">
        <v>-4.1060153633268523E-2</v>
      </c>
    </row>
    <row r="380" spans="1:16" x14ac:dyDescent="0.25">
      <c r="A380" s="2" t="s">
        <v>752</v>
      </c>
      <c r="B380" s="2" t="s">
        <v>751</v>
      </c>
      <c r="C380" s="133">
        <v>3.2752058316859998</v>
      </c>
      <c r="D380" s="46">
        <v>5.7846770000000003</v>
      </c>
      <c r="E380" s="46">
        <v>1.0453410496870916</v>
      </c>
      <c r="F380" s="46">
        <v>0</v>
      </c>
      <c r="G380" s="45">
        <v>10.105223881373092</v>
      </c>
      <c r="H380" s="38">
        <v>2.6086387237239999</v>
      </c>
      <c r="I380" s="40">
        <v>5.9127324890962649</v>
      </c>
      <c r="J380" s="44">
        <v>0</v>
      </c>
      <c r="K380" s="47">
        <v>0</v>
      </c>
      <c r="L380" s="42">
        <v>0</v>
      </c>
      <c r="M380" s="40">
        <v>1.2195872386619164</v>
      </c>
      <c r="N380" s="38">
        <v>0</v>
      </c>
      <c r="O380" s="43">
        <v>9.7409584514821805</v>
      </c>
      <c r="P380" s="102">
        <v>-3.6047239939172492E-2</v>
      </c>
    </row>
    <row r="381" spans="1:16" x14ac:dyDescent="0.25">
      <c r="A381" s="2" t="s">
        <v>754</v>
      </c>
      <c r="B381" s="2" t="s">
        <v>753</v>
      </c>
      <c r="C381" s="133">
        <v>123.25199324769301</v>
      </c>
      <c r="D381" s="46">
        <v>101.602515</v>
      </c>
      <c r="E381" s="46">
        <v>4.164735365923673</v>
      </c>
      <c r="F381" s="46">
        <v>0</v>
      </c>
      <c r="G381" s="45">
        <v>229.01924361361665</v>
      </c>
      <c r="H381" s="38">
        <v>108.59322070082099</v>
      </c>
      <c r="I381" s="40">
        <v>104.75987142606265</v>
      </c>
      <c r="J381" s="44">
        <v>2.0683094062401204</v>
      </c>
      <c r="K381" s="47">
        <v>0</v>
      </c>
      <c r="L381" s="42">
        <v>0</v>
      </c>
      <c r="M381" s="40">
        <v>4.8859814884489783</v>
      </c>
      <c r="N381" s="38">
        <v>0</v>
      </c>
      <c r="O381" s="43">
        <v>220.30738302157275</v>
      </c>
      <c r="P381" s="102">
        <v>-3.8039862740713068E-2</v>
      </c>
    </row>
    <row r="382" spans="1:16" x14ac:dyDescent="0.25">
      <c r="A382" s="2" t="s">
        <v>756</v>
      </c>
      <c r="B382" s="2" t="s">
        <v>755</v>
      </c>
      <c r="C382" s="133">
        <v>108.552198071974</v>
      </c>
      <c r="D382" s="46">
        <v>208.842985</v>
      </c>
      <c r="E382" s="46">
        <v>14.451387975809094</v>
      </c>
      <c r="F382" s="46">
        <v>0.63455819637987598</v>
      </c>
      <c r="G382" s="45">
        <v>332.48112924416301</v>
      </c>
      <c r="H382" s="38">
        <v>87.705226814116998</v>
      </c>
      <c r="I382" s="40">
        <v>215.54829817451076</v>
      </c>
      <c r="J382" s="44">
        <v>4.2556426095658537</v>
      </c>
      <c r="K382" s="47">
        <v>0</v>
      </c>
      <c r="L382" s="42">
        <v>0</v>
      </c>
      <c r="M382" s="40">
        <v>18.009336973362782</v>
      </c>
      <c r="N382" s="38">
        <v>0.81878476952242074</v>
      </c>
      <c r="O382" s="43">
        <v>326.33728934107882</v>
      </c>
      <c r="P382" s="102">
        <v>-1.847876274076406E-2</v>
      </c>
    </row>
    <row r="383" spans="1:16" x14ac:dyDescent="0.25">
      <c r="A383" s="2" t="s">
        <v>758</v>
      </c>
      <c r="B383" s="2" t="s">
        <v>757</v>
      </c>
      <c r="C383" s="133">
        <v>3.8155641745129998</v>
      </c>
      <c r="D383" s="46">
        <v>6.6725880000000002</v>
      </c>
      <c r="E383" s="46">
        <v>2.8368278849083253</v>
      </c>
      <c r="F383" s="46">
        <v>8.8615675510868661E-3</v>
      </c>
      <c r="G383" s="45">
        <v>13.333841626972411</v>
      </c>
      <c r="H383" s="38">
        <v>3.0439143206779997</v>
      </c>
      <c r="I383" s="40">
        <v>6.8376253074624129</v>
      </c>
      <c r="J383" s="44">
        <v>0</v>
      </c>
      <c r="K383" s="47">
        <v>0.14719336517298398</v>
      </c>
      <c r="L383" s="42">
        <v>0</v>
      </c>
      <c r="M383" s="40">
        <v>3.2885511298752887</v>
      </c>
      <c r="N383" s="38">
        <v>1.1434280711079827E-2</v>
      </c>
      <c r="O383" s="43">
        <v>13.328718403899765</v>
      </c>
      <c r="P383" s="102">
        <v>-3.8422708293477619E-4</v>
      </c>
    </row>
    <row r="384" spans="1:16" x14ac:dyDescent="0.25">
      <c r="A384" s="2" t="s">
        <v>760</v>
      </c>
      <c r="B384" s="2" t="s">
        <v>759</v>
      </c>
      <c r="C384" s="133">
        <v>24.890048185929</v>
      </c>
      <c r="D384" s="46">
        <v>58.142079000000003</v>
      </c>
      <c r="E384" s="46">
        <v>3.012596669028238</v>
      </c>
      <c r="F384" s="46">
        <v>0</v>
      </c>
      <c r="G384" s="45">
        <v>86.04472385495724</v>
      </c>
      <c r="H384" s="38">
        <v>19.269360909427999</v>
      </c>
      <c r="I384" s="40">
        <v>59.970390183779855</v>
      </c>
      <c r="J384" s="44">
        <v>1.1840156008643583</v>
      </c>
      <c r="K384" s="47">
        <v>0</v>
      </c>
      <c r="L384" s="42">
        <v>0</v>
      </c>
      <c r="M384" s="40">
        <v>4.0543645074799093</v>
      </c>
      <c r="N384" s="38">
        <v>0</v>
      </c>
      <c r="O384" s="43">
        <v>84.478131201552131</v>
      </c>
      <c r="P384" s="102">
        <v>-1.8206725330955367E-2</v>
      </c>
    </row>
    <row r="385" spans="1:16" x14ac:dyDescent="0.25">
      <c r="A385" s="2" t="s">
        <v>762</v>
      </c>
      <c r="B385" s="2" t="s">
        <v>761</v>
      </c>
      <c r="C385" s="133">
        <v>141.92335525505501</v>
      </c>
      <c r="D385" s="46">
        <v>114.20595</v>
      </c>
      <c r="E385" s="46">
        <v>2.8373880856056202</v>
      </c>
      <c r="F385" s="46">
        <v>0</v>
      </c>
      <c r="G385" s="45">
        <v>258.96669334066058</v>
      </c>
      <c r="H385" s="38">
        <v>125.263411656005</v>
      </c>
      <c r="I385" s="40">
        <v>117.16107147193851</v>
      </c>
      <c r="J385" s="44">
        <v>2.3131504732860475</v>
      </c>
      <c r="K385" s="47">
        <v>0</v>
      </c>
      <c r="L385" s="42">
        <v>0</v>
      </c>
      <c r="M385" s="40">
        <v>3.3555938547997481</v>
      </c>
      <c r="N385" s="38">
        <v>0</v>
      </c>
      <c r="O385" s="43">
        <v>248.09322745602933</v>
      </c>
      <c r="P385" s="102">
        <v>-4.198789328605914E-2</v>
      </c>
    </row>
    <row r="386" spans="1:16" x14ac:dyDescent="0.25">
      <c r="A386" s="2" t="s">
        <v>764</v>
      </c>
      <c r="B386" s="2" t="s">
        <v>763</v>
      </c>
      <c r="C386" s="133">
        <v>3.420642893438</v>
      </c>
      <c r="D386" s="46">
        <v>8.5326769999999996</v>
      </c>
      <c r="E386" s="46">
        <v>1.5347980047180763</v>
      </c>
      <c r="F386" s="46">
        <v>0</v>
      </c>
      <c r="G386" s="45">
        <v>13.488117898156077</v>
      </c>
      <c r="H386" s="38">
        <v>2.5411955517969997</v>
      </c>
      <c r="I386" s="40">
        <v>8.7128842546029848</v>
      </c>
      <c r="J386" s="44">
        <v>0</v>
      </c>
      <c r="K386" s="47">
        <v>0</v>
      </c>
      <c r="L386" s="42">
        <v>0</v>
      </c>
      <c r="M386" s="40">
        <v>2.0477501098778572</v>
      </c>
      <c r="N386" s="38">
        <v>0</v>
      </c>
      <c r="O386" s="43">
        <v>13.301829916277841</v>
      </c>
      <c r="P386" s="102">
        <v>-1.3811265832996805E-2</v>
      </c>
    </row>
    <row r="387" spans="1:16" x14ac:dyDescent="0.25">
      <c r="A387" s="2" t="s">
        <v>766</v>
      </c>
      <c r="B387" s="2" t="s">
        <v>765</v>
      </c>
      <c r="C387" s="133">
        <v>26.722062959307003</v>
      </c>
      <c r="D387" s="46">
        <v>81.199554000000006</v>
      </c>
      <c r="E387" s="46">
        <v>3.4678994156668685</v>
      </c>
      <c r="F387" s="46">
        <v>0</v>
      </c>
      <c r="G387" s="45">
        <v>111.38951637497387</v>
      </c>
      <c r="H387" s="38">
        <v>19.069046949643003</v>
      </c>
      <c r="I387" s="40">
        <v>83.363325767993288</v>
      </c>
      <c r="J387" s="44">
        <v>1.6458702027244418</v>
      </c>
      <c r="K387" s="47">
        <v>0</v>
      </c>
      <c r="L387" s="42">
        <v>0</v>
      </c>
      <c r="M387" s="40">
        <v>4.7949692411604143</v>
      </c>
      <c r="N387" s="38">
        <v>0</v>
      </c>
      <c r="O387" s="43">
        <v>108.87321216152115</v>
      </c>
      <c r="P387" s="102">
        <v>-2.2590135008594553E-2</v>
      </c>
    </row>
    <row r="388" spans="1:16" x14ac:dyDescent="0.25">
      <c r="A388" s="2" t="s">
        <v>768</v>
      </c>
      <c r="B388" s="2" t="s">
        <v>767</v>
      </c>
      <c r="C388" s="133">
        <v>137.38981634190199</v>
      </c>
      <c r="D388" s="46">
        <v>80.951370999999995</v>
      </c>
      <c r="E388" s="46">
        <v>3.439116716679171</v>
      </c>
      <c r="F388" s="46">
        <v>0</v>
      </c>
      <c r="G388" s="45">
        <v>221.78030405858115</v>
      </c>
      <c r="H388" s="38">
        <v>123.200313284277</v>
      </c>
      <c r="I388" s="40">
        <v>84.497799502891496</v>
      </c>
      <c r="J388" s="44">
        <v>1.6682684995635002</v>
      </c>
      <c r="K388" s="47">
        <v>0</v>
      </c>
      <c r="L388" s="42">
        <v>0</v>
      </c>
      <c r="M388" s="40">
        <v>4.1315495207805828</v>
      </c>
      <c r="N388" s="38">
        <v>0</v>
      </c>
      <c r="O388" s="43">
        <v>213.49793080751257</v>
      </c>
      <c r="P388" s="102">
        <v>-3.7344944972574602E-2</v>
      </c>
    </row>
    <row r="389" spans="1:16" x14ac:dyDescent="0.25">
      <c r="A389" s="2" t="s">
        <v>770</v>
      </c>
      <c r="B389" s="2" t="s">
        <v>769</v>
      </c>
      <c r="C389" s="133">
        <v>4.2870353494279998</v>
      </c>
      <c r="D389" s="46">
        <v>4.9610010000000004</v>
      </c>
      <c r="E389" s="46">
        <v>1.7740962419069355</v>
      </c>
      <c r="F389" s="46">
        <v>0</v>
      </c>
      <c r="G389" s="45">
        <v>11.022132591334936</v>
      </c>
      <c r="H389" s="38">
        <v>3.6066251323990004</v>
      </c>
      <c r="I389" s="40">
        <v>5.1149522643962584</v>
      </c>
      <c r="J389" s="44">
        <v>0</v>
      </c>
      <c r="K389" s="47">
        <v>0</v>
      </c>
      <c r="L389" s="42">
        <v>0</v>
      </c>
      <c r="M389" s="40">
        <v>2.3828919561820743</v>
      </c>
      <c r="N389" s="38">
        <v>0</v>
      </c>
      <c r="O389" s="43">
        <v>11.104469352977333</v>
      </c>
      <c r="P389" s="102">
        <v>7.4701298464805305E-3</v>
      </c>
    </row>
    <row r="390" spans="1:16" x14ac:dyDescent="0.25">
      <c r="A390" s="2" t="s">
        <v>772</v>
      </c>
      <c r="B390" s="2" t="s">
        <v>771</v>
      </c>
      <c r="C390" s="133">
        <v>115.303689702247</v>
      </c>
      <c r="D390" s="46">
        <v>212.08354700000001</v>
      </c>
      <c r="E390" s="46">
        <v>2.7259691981053673</v>
      </c>
      <c r="F390" s="46">
        <v>0</v>
      </c>
      <c r="G390" s="45">
        <v>330.11320590035234</v>
      </c>
      <c r="H390" s="38">
        <v>94.450161756625988</v>
      </c>
      <c r="I390" s="40">
        <v>219.57079913651091</v>
      </c>
      <c r="J390" s="44">
        <v>4.3350602001285257</v>
      </c>
      <c r="K390" s="47">
        <v>0</v>
      </c>
      <c r="L390" s="42">
        <v>0</v>
      </c>
      <c r="M390" s="40">
        <v>3.5445829428895044</v>
      </c>
      <c r="N390" s="38">
        <v>0</v>
      </c>
      <c r="O390" s="43">
        <v>321.90060403615496</v>
      </c>
      <c r="P390" s="102">
        <v>-2.4878137915744062E-2</v>
      </c>
    </row>
    <row r="391" spans="1:16" x14ac:dyDescent="0.25">
      <c r="A391" s="2" t="s">
        <v>774</v>
      </c>
      <c r="B391" s="2" t="s">
        <v>773</v>
      </c>
      <c r="C391" s="133">
        <v>4.5752504792320003</v>
      </c>
      <c r="D391" s="46">
        <v>7.8979100000000004</v>
      </c>
      <c r="E391" s="46">
        <v>1.0889054884848888</v>
      </c>
      <c r="F391" s="46">
        <v>0</v>
      </c>
      <c r="G391" s="45">
        <v>13.562065967716888</v>
      </c>
      <c r="H391" s="38">
        <v>3.657556656668</v>
      </c>
      <c r="I391" s="40">
        <v>8.144523099017718</v>
      </c>
      <c r="J391" s="44">
        <v>0</v>
      </c>
      <c r="K391" s="47">
        <v>0</v>
      </c>
      <c r="L391" s="42">
        <v>0</v>
      </c>
      <c r="M391" s="40">
        <v>1.6053998313188715</v>
      </c>
      <c r="N391" s="38">
        <v>0</v>
      </c>
      <c r="O391" s="43">
        <v>13.407479587004589</v>
      </c>
      <c r="P391" s="102">
        <v>-1.1398438931079984E-2</v>
      </c>
    </row>
    <row r="392" spans="1:16" x14ac:dyDescent="0.25">
      <c r="A392" s="2" t="s">
        <v>776</v>
      </c>
      <c r="B392" s="2" t="s">
        <v>775</v>
      </c>
      <c r="C392" s="133">
        <v>4.2675118464070003</v>
      </c>
      <c r="D392" s="46">
        <v>5.2311629999999996</v>
      </c>
      <c r="E392" s="46">
        <v>2.9161888653389805</v>
      </c>
      <c r="F392" s="46">
        <v>1.0556134113034802E-2</v>
      </c>
      <c r="G392" s="45">
        <v>12.425419845859015</v>
      </c>
      <c r="H392" s="38">
        <v>3.5686612829430002</v>
      </c>
      <c r="I392" s="40">
        <v>5.4398807967786826</v>
      </c>
      <c r="J392" s="44">
        <v>0</v>
      </c>
      <c r="K392" s="47">
        <v>0.16569781385592172</v>
      </c>
      <c r="L392" s="42">
        <v>0</v>
      </c>
      <c r="M392" s="40">
        <v>4.0818066003149891</v>
      </c>
      <c r="N392" s="38">
        <v>1.3620818210367489E-2</v>
      </c>
      <c r="O392" s="43">
        <v>13.26966731210296</v>
      </c>
      <c r="P392" s="102">
        <v>6.7945186296888463E-2</v>
      </c>
    </row>
    <row r="393" spans="1:16" x14ac:dyDescent="0.25">
      <c r="A393" s="2" t="s">
        <v>778</v>
      </c>
      <c r="B393" s="2" t="s">
        <v>777</v>
      </c>
      <c r="C393" s="133">
        <v>5.6068142549599997</v>
      </c>
      <c r="D393" s="46">
        <v>8.7212150000000008</v>
      </c>
      <c r="E393" s="46">
        <v>3.2704266902836858</v>
      </c>
      <c r="F393" s="46">
        <v>0</v>
      </c>
      <c r="G393" s="45">
        <v>17.598455945243686</v>
      </c>
      <c r="H393" s="38">
        <v>4.5526512816959999</v>
      </c>
      <c r="I393" s="40">
        <v>8.9694349019044743</v>
      </c>
      <c r="J393" s="44">
        <v>0</v>
      </c>
      <c r="K393" s="47">
        <v>0.21854089902921039</v>
      </c>
      <c r="L393" s="42">
        <v>0</v>
      </c>
      <c r="M393" s="40">
        <v>3.6724801415343435</v>
      </c>
      <c r="N393" s="38">
        <v>0</v>
      </c>
      <c r="O393" s="43">
        <v>17.41310722416403</v>
      </c>
      <c r="P393" s="102">
        <v>-1.053210131936318E-2</v>
      </c>
    </row>
    <row r="394" spans="1:16" x14ac:dyDescent="0.25">
      <c r="A394" s="2" t="s">
        <v>780</v>
      </c>
      <c r="B394" s="2" t="s">
        <v>779</v>
      </c>
      <c r="C394" s="133">
        <v>5.6235899540550003</v>
      </c>
      <c r="D394" s="46">
        <v>6.2315360000000002</v>
      </c>
      <c r="E394" s="46">
        <v>1.8238211875805748</v>
      </c>
      <c r="F394" s="46">
        <v>0</v>
      </c>
      <c r="G394" s="45">
        <v>13.678947141635575</v>
      </c>
      <c r="H394" s="38">
        <v>4.7513670822440002</v>
      </c>
      <c r="I394" s="40">
        <v>6.3910292090217862</v>
      </c>
      <c r="J394" s="44">
        <v>0</v>
      </c>
      <c r="K394" s="47">
        <v>0</v>
      </c>
      <c r="L394" s="42">
        <v>0</v>
      </c>
      <c r="M394" s="40">
        <v>2.3034645449482127</v>
      </c>
      <c r="N394" s="38">
        <v>0</v>
      </c>
      <c r="O394" s="43">
        <v>13.445860836213999</v>
      </c>
      <c r="P394" s="102">
        <v>-1.7039784057072269E-2</v>
      </c>
    </row>
    <row r="395" spans="1:16" x14ac:dyDescent="0.25">
      <c r="A395" s="2" t="s">
        <v>782</v>
      </c>
      <c r="B395" s="2" t="s">
        <v>781</v>
      </c>
      <c r="C395" s="133">
        <v>4.6002615079659996</v>
      </c>
      <c r="D395" s="46">
        <v>6.5333199999999998</v>
      </c>
      <c r="E395" s="46">
        <v>1.6152998994276142</v>
      </c>
      <c r="F395" s="46">
        <v>0</v>
      </c>
      <c r="G395" s="45">
        <v>12.748881407393613</v>
      </c>
      <c r="H395" s="38">
        <v>3.7811251720009995</v>
      </c>
      <c r="I395" s="40">
        <v>6.8019665134953353</v>
      </c>
      <c r="J395" s="44">
        <v>0</v>
      </c>
      <c r="K395" s="47">
        <v>0</v>
      </c>
      <c r="L395" s="42">
        <v>0</v>
      </c>
      <c r="M395" s="40">
        <v>2.3567314513696958</v>
      </c>
      <c r="N395" s="38">
        <v>0</v>
      </c>
      <c r="O395" s="43">
        <v>12.93982313686603</v>
      </c>
      <c r="P395" s="102">
        <v>1.4977135904776871E-2</v>
      </c>
    </row>
    <row r="396" spans="1:16" x14ac:dyDescent="0.25">
      <c r="A396" s="2" t="s">
        <v>784</v>
      </c>
      <c r="B396" s="2" t="s">
        <v>783</v>
      </c>
      <c r="C396" s="133">
        <v>47.090181412090999</v>
      </c>
      <c r="D396" s="46">
        <v>72.736339999999998</v>
      </c>
      <c r="E396" s="46">
        <v>3.6970553527923085</v>
      </c>
      <c r="F396" s="46">
        <v>0</v>
      </c>
      <c r="G396" s="45">
        <v>123.5235767648833</v>
      </c>
      <c r="H396" s="38">
        <v>39.194778569133</v>
      </c>
      <c r="I396" s="40">
        <v>74.559363914063809</v>
      </c>
      <c r="J396" s="44">
        <v>1.472050620218426</v>
      </c>
      <c r="K396" s="47">
        <v>0</v>
      </c>
      <c r="L396" s="42">
        <v>0</v>
      </c>
      <c r="M396" s="40">
        <v>4.7060180561229323</v>
      </c>
      <c r="N396" s="38">
        <v>0</v>
      </c>
      <c r="O396" s="43">
        <v>119.93221115953816</v>
      </c>
      <c r="P396" s="102">
        <v>-2.9074333009163161E-2</v>
      </c>
    </row>
    <row r="397" spans="1:16" x14ac:dyDescent="0.25">
      <c r="A397" s="13"/>
      <c r="B397" s="13"/>
      <c r="C397" s="13"/>
      <c r="D397" s="13"/>
      <c r="E397" s="13"/>
      <c r="F397" s="13"/>
      <c r="G397" s="48"/>
      <c r="H397" s="48"/>
      <c r="I397" s="50"/>
      <c r="J397" s="51"/>
      <c r="L397" s="49"/>
      <c r="M397" s="50"/>
      <c r="N397" s="48"/>
    </row>
    <row r="398" spans="1:16" x14ac:dyDescent="0.25">
      <c r="A398" s="52" t="s">
        <v>805</v>
      </c>
      <c r="B398" s="13"/>
      <c r="C398" s="13"/>
      <c r="D398" s="13"/>
      <c r="E398" s="13"/>
      <c r="F398" s="13"/>
      <c r="G398" s="48"/>
      <c r="H398" s="48"/>
      <c r="I398" s="50"/>
      <c r="J398" s="51"/>
      <c r="K398" s="50"/>
      <c r="L398" s="49"/>
      <c r="M398" s="50"/>
      <c r="N398" s="48"/>
    </row>
    <row r="399" spans="1:16" x14ac:dyDescent="0.25">
      <c r="A399" s="52" t="s">
        <v>806</v>
      </c>
      <c r="B399" s="13"/>
      <c r="C399" s="13"/>
      <c r="D399" s="13"/>
      <c r="E399" s="13"/>
      <c r="F399" s="13"/>
      <c r="G399" s="48"/>
      <c r="H399" s="48"/>
      <c r="I399" s="50"/>
      <c r="J399" s="51"/>
      <c r="K399" s="50"/>
      <c r="L399" s="49"/>
      <c r="M399" s="50"/>
      <c r="N399" s="48"/>
    </row>
    <row r="400" spans="1:16" x14ac:dyDescent="0.25">
      <c r="A400" s="13"/>
      <c r="B400" s="13"/>
      <c r="C400" s="13"/>
      <c r="D400" s="13"/>
      <c r="E400" s="13"/>
      <c r="F400" s="13"/>
      <c r="G400" s="48"/>
      <c r="H400" s="48"/>
      <c r="I400" s="50"/>
      <c r="J400" s="51"/>
      <c r="K400" s="50"/>
      <c r="L400" s="49"/>
      <c r="M400" s="50"/>
      <c r="N400" s="48"/>
    </row>
  </sheetData>
  <pageMargins left="0.70866141732283472" right="0.70866141732283472" top="0.74803149606299213" bottom="0.74803149606299213" header="0.31496062992125984" footer="0.31496062992125984"/>
  <pageSetup paperSize="8" scale="8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0"/>
  <sheetViews>
    <sheetView topLeftCell="B1" workbookViewId="0">
      <selection activeCell="D6" sqref="D6"/>
    </sheetView>
  </sheetViews>
  <sheetFormatPr defaultRowHeight="15.75" x14ac:dyDescent="0.25"/>
  <cols>
    <col min="1" max="1" width="6.21875" style="2" hidden="1" customWidth="1"/>
    <col min="2" max="2" width="26.77734375" style="2" customWidth="1"/>
    <col min="3" max="4" width="10.77734375" style="10" customWidth="1"/>
    <col min="5" max="5" width="10.77734375" style="12" customWidth="1"/>
    <col min="6" max="6" width="10.77734375" style="13" customWidth="1"/>
    <col min="7" max="7" width="15.109375" style="12" customWidth="1"/>
    <col min="8" max="8" width="10.77734375" style="11" customWidth="1"/>
    <col min="9" max="9" width="10.77734375" style="12" customWidth="1"/>
    <col min="10" max="10" width="10.77734375" style="10" customWidth="1"/>
    <col min="11" max="11" width="12.21875" style="86" customWidth="1"/>
    <col min="12" max="12" width="13.88671875" style="3" bestFit="1" customWidth="1"/>
    <col min="13" max="13" width="13.88671875" style="3" customWidth="1"/>
    <col min="14" max="16384" width="8.88671875" style="86"/>
  </cols>
  <sheetData>
    <row r="1" spans="1:13" x14ac:dyDescent="0.25">
      <c r="A1" s="8">
        <v>0</v>
      </c>
      <c r="B1" s="9" t="s">
        <v>810</v>
      </c>
    </row>
    <row r="2" spans="1:13" x14ac:dyDescent="0.25">
      <c r="B2" s="15" t="s">
        <v>786</v>
      </c>
      <c r="C2" s="16">
        <f>COLUMN()-2</f>
        <v>1</v>
      </c>
      <c r="D2" s="16">
        <f t="shared" ref="D2:L2" si="0">COLUMN()-2</f>
        <v>2</v>
      </c>
      <c r="E2" s="16">
        <f t="shared" si="0"/>
        <v>3</v>
      </c>
      <c r="F2" s="16">
        <f t="shared" si="0"/>
        <v>4</v>
      </c>
      <c r="G2" s="16">
        <f t="shared" si="0"/>
        <v>5</v>
      </c>
      <c r="H2" s="16">
        <f t="shared" si="0"/>
        <v>6</v>
      </c>
      <c r="I2" s="16">
        <f t="shared" si="0"/>
        <v>7</v>
      </c>
      <c r="J2" s="16">
        <f t="shared" si="0"/>
        <v>8</v>
      </c>
      <c r="K2" s="16">
        <f t="shared" si="0"/>
        <v>9</v>
      </c>
      <c r="L2" s="89">
        <f t="shared" si="0"/>
        <v>10</v>
      </c>
      <c r="M2" s="89"/>
    </row>
    <row r="3" spans="1:13" s="119" customFormat="1" x14ac:dyDescent="0.25">
      <c r="A3" s="69"/>
      <c r="B3" s="71"/>
      <c r="C3" s="79"/>
      <c r="D3" s="152" t="s">
        <v>787</v>
      </c>
      <c r="E3" s="152" t="s">
        <v>787</v>
      </c>
      <c r="F3" s="152">
        <f>'[1]LA Data'!BY3</f>
        <v>77</v>
      </c>
      <c r="G3" s="152">
        <f>'[1]LA Data'!AK3</f>
        <v>37</v>
      </c>
      <c r="H3" s="152">
        <f>'[1]LA Data'!AU3</f>
        <v>47</v>
      </c>
      <c r="I3" s="152">
        <f>'[1]LA Data'!BI3</f>
        <v>61</v>
      </c>
      <c r="J3" s="152">
        <f>'[1]LA Data'!AZ3</f>
        <v>52</v>
      </c>
      <c r="K3" s="152" t="s">
        <v>812</v>
      </c>
      <c r="L3" s="152" t="s">
        <v>813</v>
      </c>
      <c r="M3" s="79"/>
    </row>
    <row r="4" spans="1:13" s="119" customFormat="1" ht="16.5" thickBot="1" x14ac:dyDescent="0.3">
      <c r="A4" s="80"/>
      <c r="B4" s="80"/>
      <c r="C4" s="81"/>
      <c r="D4" s="81"/>
      <c r="E4" s="81"/>
      <c r="F4" s="78"/>
      <c r="G4" s="81"/>
      <c r="H4" s="81"/>
      <c r="I4" s="81"/>
      <c r="J4" s="81"/>
      <c r="K4" s="82"/>
      <c r="L4" s="90"/>
      <c r="M4" s="90"/>
    </row>
    <row r="5" spans="1:13" ht="105.75" thickBot="1" x14ac:dyDescent="0.3">
      <c r="A5" s="24" t="s">
        <v>788</v>
      </c>
      <c r="B5" s="25" t="s">
        <v>789</v>
      </c>
      <c r="C5" s="111" t="s">
        <v>799</v>
      </c>
      <c r="D5" s="26" t="s">
        <v>825</v>
      </c>
      <c r="E5" s="26" t="s">
        <v>794</v>
      </c>
      <c r="F5" s="26" t="s">
        <v>795</v>
      </c>
      <c r="G5" s="26" t="s">
        <v>796</v>
      </c>
      <c r="H5" s="26" t="s">
        <v>797</v>
      </c>
      <c r="I5" s="26" t="s">
        <v>798</v>
      </c>
      <c r="J5" s="26" t="s">
        <v>792</v>
      </c>
      <c r="K5" s="111" t="s">
        <v>799</v>
      </c>
      <c r="L5" s="26" t="s">
        <v>815</v>
      </c>
      <c r="M5" s="94"/>
    </row>
    <row r="6" spans="1:13" ht="16.5" thickBot="1" x14ac:dyDescent="0.3">
      <c r="A6" s="24"/>
      <c r="B6" s="25"/>
      <c r="C6" s="29" t="s">
        <v>9</v>
      </c>
      <c r="D6" s="87" t="s">
        <v>9</v>
      </c>
      <c r="E6" s="87" t="s">
        <v>9</v>
      </c>
      <c r="F6" s="88" t="s">
        <v>9</v>
      </c>
      <c r="G6" s="88" t="s">
        <v>9</v>
      </c>
      <c r="H6" s="87" t="s">
        <v>9</v>
      </c>
      <c r="I6" s="87" t="s">
        <v>9</v>
      </c>
      <c r="J6" s="87" t="s">
        <v>9</v>
      </c>
      <c r="K6" s="29" t="s">
        <v>9</v>
      </c>
      <c r="L6" s="91" t="s">
        <v>801</v>
      </c>
      <c r="M6" s="95"/>
    </row>
    <row r="7" spans="1:13" ht="16.5" thickBot="1" x14ac:dyDescent="0.3">
      <c r="A7" s="24"/>
      <c r="B7" s="25"/>
      <c r="C7" s="72" t="s">
        <v>4</v>
      </c>
      <c r="D7" s="30" t="s">
        <v>5</v>
      </c>
      <c r="E7" s="31" t="s">
        <v>5</v>
      </c>
      <c r="F7" s="31" t="s">
        <v>5</v>
      </c>
      <c r="G7" s="31" t="s">
        <v>5</v>
      </c>
      <c r="H7" s="30" t="s">
        <v>5</v>
      </c>
      <c r="I7" s="32" t="s">
        <v>5</v>
      </c>
      <c r="J7" s="32" t="s">
        <v>5</v>
      </c>
      <c r="K7" s="73" t="s">
        <v>5</v>
      </c>
      <c r="L7" s="92"/>
    </row>
    <row r="8" spans="1:13" x14ac:dyDescent="0.25">
      <c r="C8" s="74"/>
      <c r="D8" s="36"/>
      <c r="J8" s="36"/>
      <c r="K8" s="37"/>
    </row>
    <row r="9" spans="1:13" x14ac:dyDescent="0.25">
      <c r="A9" s="2" t="s">
        <v>18</v>
      </c>
      <c r="B9" s="2" t="s">
        <v>2</v>
      </c>
      <c r="C9" s="75">
        <v>43254.757867908251</v>
      </c>
      <c r="D9" s="38">
        <v>16621.62276346231</v>
      </c>
      <c r="E9" s="40">
        <v>23601.841327389953</v>
      </c>
      <c r="F9" s="41">
        <v>820.8697502838229</v>
      </c>
      <c r="G9" s="40">
        <v>12.804410620968905</v>
      </c>
      <c r="H9" s="42">
        <v>105.00000000000004</v>
      </c>
      <c r="I9" s="40">
        <v>1493.0000000000016</v>
      </c>
      <c r="J9" s="38">
        <v>35.000000000000007</v>
      </c>
      <c r="K9" s="43">
        <v>42690.138251757067</v>
      </c>
      <c r="L9" s="93">
        <v>-1.305335283289352E-2</v>
      </c>
      <c r="M9" s="93"/>
    </row>
    <row r="10" spans="1:13" x14ac:dyDescent="0.25">
      <c r="C10" s="75"/>
      <c r="D10" s="38"/>
      <c r="E10" s="40"/>
      <c r="F10" s="41"/>
      <c r="G10" s="41"/>
      <c r="H10" s="42"/>
      <c r="I10" s="40"/>
      <c r="J10" s="38"/>
      <c r="K10" s="43"/>
      <c r="L10" s="93"/>
      <c r="M10" s="93"/>
    </row>
    <row r="11" spans="1:13" x14ac:dyDescent="0.25">
      <c r="B11" s="7" t="s">
        <v>802</v>
      </c>
      <c r="C11" s="75">
        <v>37320.561905450566</v>
      </c>
      <c r="D11" s="38">
        <v>14218.581345331597</v>
      </c>
      <c r="E11" s="40">
        <v>20636.489421359991</v>
      </c>
      <c r="F11" s="41">
        <v>820.86975028382267</v>
      </c>
      <c r="G11" s="41">
        <v>0</v>
      </c>
      <c r="H11" s="42">
        <v>105</v>
      </c>
      <c r="I11" s="40">
        <v>1005.01614871756</v>
      </c>
      <c r="J11" s="38">
        <v>27.132315487090843</v>
      </c>
      <c r="K11" s="43">
        <v>36813.088981180059</v>
      </c>
      <c r="L11" s="93">
        <v>-1.3597676411093693E-2</v>
      </c>
      <c r="M11" s="93"/>
    </row>
    <row r="12" spans="1:13" x14ac:dyDescent="0.25">
      <c r="B12" s="7" t="s">
        <v>803</v>
      </c>
      <c r="C12" s="75">
        <v>3944.1279942959895</v>
      </c>
      <c r="D12" s="38">
        <v>1246.6270067213818</v>
      </c>
      <c r="E12" s="40">
        <v>2093.3772586083874</v>
      </c>
      <c r="F12" s="41">
        <v>0</v>
      </c>
      <c r="G12" s="41">
        <v>12.804410620968905</v>
      </c>
      <c r="H12" s="41">
        <v>0</v>
      </c>
      <c r="I12" s="40">
        <v>487.98385128244041</v>
      </c>
      <c r="J12" s="41">
        <v>7.8676845129091664</v>
      </c>
      <c r="K12" s="43">
        <v>3848.660211746088</v>
      </c>
      <c r="L12" s="93">
        <v>-2.4205041694378933E-2</v>
      </c>
      <c r="M12" s="93"/>
    </row>
    <row r="13" spans="1:13" x14ac:dyDescent="0.25">
      <c r="B13" s="7"/>
      <c r="C13" s="76"/>
      <c r="D13" s="41"/>
      <c r="E13" s="40"/>
      <c r="F13" s="41"/>
      <c r="G13" s="41"/>
      <c r="H13" s="41"/>
      <c r="I13" s="40"/>
      <c r="J13" s="41"/>
      <c r="K13" s="43"/>
      <c r="L13" s="93"/>
      <c r="M13" s="93"/>
    </row>
    <row r="14" spans="1:13" x14ac:dyDescent="0.25">
      <c r="A14" s="2" t="s">
        <v>22</v>
      </c>
      <c r="B14" s="2" t="s">
        <v>21</v>
      </c>
      <c r="C14" s="75">
        <v>8.7722512280617622</v>
      </c>
      <c r="D14" s="38">
        <v>1.9202734343990002</v>
      </c>
      <c r="E14" s="40">
        <v>5.7799750476002956</v>
      </c>
      <c r="F14" s="44">
        <v>0</v>
      </c>
      <c r="G14" s="47">
        <v>0</v>
      </c>
      <c r="H14" s="42">
        <v>0</v>
      </c>
      <c r="I14" s="40">
        <v>0.7747109146313742</v>
      </c>
      <c r="J14" s="38">
        <v>0</v>
      </c>
      <c r="K14" s="43">
        <v>8.4749593966306698</v>
      </c>
      <c r="L14" s="93">
        <v>-3.3890027052585828E-2</v>
      </c>
      <c r="M14" s="93"/>
    </row>
    <row r="15" spans="1:13" x14ac:dyDescent="0.25">
      <c r="A15" s="2" t="s">
        <v>24</v>
      </c>
      <c r="B15" s="2" t="s">
        <v>23</v>
      </c>
      <c r="C15" s="75">
        <v>11.300331133341654</v>
      </c>
      <c r="D15" s="38">
        <v>4.4721283060279999</v>
      </c>
      <c r="E15" s="40">
        <v>4.7693519468278343</v>
      </c>
      <c r="F15" s="44">
        <v>0</v>
      </c>
      <c r="G15" s="47">
        <v>0</v>
      </c>
      <c r="H15" s="42">
        <v>0</v>
      </c>
      <c r="I15" s="40">
        <v>1.5417720670156934</v>
      </c>
      <c r="J15" s="38">
        <v>0.14067235545802281</v>
      </c>
      <c r="K15" s="43">
        <v>10.92392467532955</v>
      </c>
      <c r="L15" s="93">
        <v>-3.3309329927643967E-2</v>
      </c>
      <c r="M15" s="93"/>
    </row>
    <row r="16" spans="1:13" x14ac:dyDescent="0.25">
      <c r="A16" s="2" t="s">
        <v>26</v>
      </c>
      <c r="B16" s="2" t="s">
        <v>25</v>
      </c>
      <c r="C16" s="75">
        <v>12.113236413912619</v>
      </c>
      <c r="D16" s="38">
        <v>3.889224227932</v>
      </c>
      <c r="E16" s="40">
        <v>5.9776457777083705</v>
      </c>
      <c r="F16" s="44">
        <v>0</v>
      </c>
      <c r="G16" s="47">
        <v>0</v>
      </c>
      <c r="H16" s="42">
        <v>0</v>
      </c>
      <c r="I16" s="40">
        <v>1.8297924448771072</v>
      </c>
      <c r="J16" s="38">
        <v>0</v>
      </c>
      <c r="K16" s="43">
        <v>11.696662450517477</v>
      </c>
      <c r="L16" s="93">
        <v>-3.4389980444589227E-2</v>
      </c>
      <c r="M16" s="93"/>
    </row>
    <row r="17" spans="1:13" x14ac:dyDescent="0.25">
      <c r="A17" s="2" t="s">
        <v>28</v>
      </c>
      <c r="B17" s="2" t="s">
        <v>27</v>
      </c>
      <c r="C17" s="75">
        <v>18.460461653594809</v>
      </c>
      <c r="D17" s="38">
        <v>4.1738151287400003</v>
      </c>
      <c r="E17" s="40">
        <v>9.7246929829039157</v>
      </c>
      <c r="F17" s="44">
        <v>0</v>
      </c>
      <c r="G17" s="47">
        <v>0</v>
      </c>
      <c r="H17" s="42">
        <v>0</v>
      </c>
      <c r="I17" s="40">
        <v>4.0442383318269304</v>
      </c>
      <c r="J17" s="38">
        <v>0</v>
      </c>
      <c r="K17" s="43">
        <v>17.942746443470845</v>
      </c>
      <c r="L17" s="93">
        <v>-2.8044542971824796E-2</v>
      </c>
      <c r="M17" s="93"/>
    </row>
    <row r="18" spans="1:13" x14ac:dyDescent="0.25">
      <c r="A18" s="2" t="s">
        <v>30</v>
      </c>
      <c r="B18" s="2" t="s">
        <v>29</v>
      </c>
      <c r="C18" s="75">
        <v>13.979082436279526</v>
      </c>
      <c r="D18" s="38">
        <v>4.7738244144060005</v>
      </c>
      <c r="E18" s="40">
        <v>5.6744643569411402</v>
      </c>
      <c r="F18" s="44">
        <v>0</v>
      </c>
      <c r="G18" s="47">
        <v>0</v>
      </c>
      <c r="H18" s="42">
        <v>0</v>
      </c>
      <c r="I18" s="40">
        <v>3.1136702848381463</v>
      </c>
      <c r="J18" s="38">
        <v>0</v>
      </c>
      <c r="K18" s="43">
        <v>13.561959056185287</v>
      </c>
      <c r="L18" s="93">
        <v>-2.9839110112956348E-2</v>
      </c>
      <c r="M18" s="93"/>
    </row>
    <row r="19" spans="1:13" x14ac:dyDescent="0.25">
      <c r="A19" s="2" t="s">
        <v>32</v>
      </c>
      <c r="B19" s="2" t="s">
        <v>31</v>
      </c>
      <c r="C19" s="75">
        <v>14.044365832646028</v>
      </c>
      <c r="D19" s="38">
        <v>3.300712617916</v>
      </c>
      <c r="E19" s="40">
        <v>6.5373092232628602</v>
      </c>
      <c r="F19" s="44">
        <v>0</v>
      </c>
      <c r="G19" s="47">
        <v>0.10232956913007922</v>
      </c>
      <c r="H19" s="42">
        <v>0</v>
      </c>
      <c r="I19" s="40">
        <v>3.8095215839550485</v>
      </c>
      <c r="J19" s="38">
        <v>3.5901132238844856E-2</v>
      </c>
      <c r="K19" s="43">
        <v>13.785774126502833</v>
      </c>
      <c r="L19" s="93">
        <v>-1.841248720124479E-2</v>
      </c>
      <c r="M19" s="93"/>
    </row>
    <row r="20" spans="1:13" x14ac:dyDescent="0.25">
      <c r="A20" s="2" t="s">
        <v>34</v>
      </c>
      <c r="B20" s="2" t="s">
        <v>33</v>
      </c>
      <c r="C20" s="75">
        <v>42.335741993125581</v>
      </c>
      <c r="D20" s="38">
        <v>16.888031814986</v>
      </c>
      <c r="E20" s="40">
        <v>24.738688917042101</v>
      </c>
      <c r="F20" s="44">
        <v>0</v>
      </c>
      <c r="G20" s="47">
        <v>0</v>
      </c>
      <c r="H20" s="42">
        <v>0</v>
      </c>
      <c r="I20" s="40">
        <v>0</v>
      </c>
      <c r="J20" s="38">
        <v>0</v>
      </c>
      <c r="K20" s="43">
        <v>41.626720732028105</v>
      </c>
      <c r="L20" s="93">
        <v>-1.674758083164353E-2</v>
      </c>
      <c r="M20" s="93"/>
    </row>
    <row r="21" spans="1:13" x14ac:dyDescent="0.25">
      <c r="A21" s="2" t="s">
        <v>36</v>
      </c>
      <c r="B21" s="2" t="s">
        <v>35</v>
      </c>
      <c r="C21" s="75">
        <v>24.10617139317301</v>
      </c>
      <c r="D21" s="38">
        <v>4.300002151218</v>
      </c>
      <c r="E21" s="40">
        <v>11.249019278431275</v>
      </c>
      <c r="F21" s="44">
        <v>0</v>
      </c>
      <c r="G21" s="47">
        <v>0</v>
      </c>
      <c r="H21" s="42">
        <v>0</v>
      </c>
      <c r="I21" s="40">
        <v>8.3257144175992206</v>
      </c>
      <c r="J21" s="38">
        <v>0</v>
      </c>
      <c r="K21" s="43">
        <v>23.874735847248495</v>
      </c>
      <c r="L21" s="93">
        <v>-9.6006761982145115E-3</v>
      </c>
      <c r="M21" s="93"/>
    </row>
    <row r="22" spans="1:13" x14ac:dyDescent="0.25">
      <c r="A22" s="2" t="s">
        <v>38</v>
      </c>
      <c r="B22" s="2" t="s">
        <v>37</v>
      </c>
      <c r="C22" s="75">
        <v>9.5976334384025339</v>
      </c>
      <c r="D22" s="38">
        <v>2.4996709590070001</v>
      </c>
      <c r="E22" s="40">
        <v>4.8932631405214071</v>
      </c>
      <c r="F22" s="44">
        <v>0</v>
      </c>
      <c r="G22" s="47">
        <v>0.10509170332780024</v>
      </c>
      <c r="H22" s="42">
        <v>0</v>
      </c>
      <c r="I22" s="40">
        <v>1.793394563681564</v>
      </c>
      <c r="J22" s="38">
        <v>9.7983812315441315E-2</v>
      </c>
      <c r="K22" s="43">
        <v>9.3894041788532121</v>
      </c>
      <c r="L22" s="93">
        <v>-2.1695896273360934E-2</v>
      </c>
      <c r="M22" s="93"/>
    </row>
    <row r="23" spans="1:13" x14ac:dyDescent="0.25">
      <c r="A23" s="2" t="s">
        <v>40</v>
      </c>
      <c r="B23" s="2" t="s">
        <v>39</v>
      </c>
      <c r="C23" s="75">
        <v>142.70393548779941</v>
      </c>
      <c r="D23" s="38">
        <v>82.603636902325007</v>
      </c>
      <c r="E23" s="40">
        <v>48.611797622206247</v>
      </c>
      <c r="F23" s="44">
        <v>1.9336600019616335</v>
      </c>
      <c r="G23" s="47">
        <v>0</v>
      </c>
      <c r="H23" s="42">
        <v>1.0443480000000001</v>
      </c>
      <c r="I23" s="40">
        <v>6.0964022701499658</v>
      </c>
      <c r="J23" s="38">
        <v>0</v>
      </c>
      <c r="K23" s="43">
        <v>140.28984479664285</v>
      </c>
      <c r="L23" s="93">
        <v>-1.6916777262691217E-2</v>
      </c>
      <c r="M23" s="93"/>
    </row>
    <row r="24" spans="1:13" x14ac:dyDescent="0.25">
      <c r="A24" s="2" t="s">
        <v>42</v>
      </c>
      <c r="B24" s="2" t="s">
        <v>41</v>
      </c>
      <c r="C24" s="75">
        <v>257.54325425272634</v>
      </c>
      <c r="D24" s="38">
        <v>78.219659765860001</v>
      </c>
      <c r="E24" s="40">
        <v>158.40797315057586</v>
      </c>
      <c r="F24" s="44">
        <v>6.3010869100869895</v>
      </c>
      <c r="G24" s="47">
        <v>0</v>
      </c>
      <c r="H24" s="42">
        <v>0</v>
      </c>
      <c r="I24" s="40">
        <v>12.504250866320055</v>
      </c>
      <c r="J24" s="38">
        <v>0</v>
      </c>
      <c r="K24" s="43">
        <v>255.4329706928429</v>
      </c>
      <c r="L24" s="93">
        <v>-8.1938995684687106E-3</v>
      </c>
      <c r="M24" s="93"/>
    </row>
    <row r="25" spans="1:13" x14ac:dyDescent="0.25">
      <c r="A25" s="2" t="s">
        <v>44</v>
      </c>
      <c r="B25" s="2" t="s">
        <v>43</v>
      </c>
      <c r="C25" s="75">
        <v>172.25546549152074</v>
      </c>
      <c r="D25" s="38">
        <v>78.391238480157</v>
      </c>
      <c r="E25" s="40">
        <v>80.042291175636606</v>
      </c>
      <c r="F25" s="44">
        <v>3.1838891890925018</v>
      </c>
      <c r="G25" s="47">
        <v>0</v>
      </c>
      <c r="H25" s="42">
        <v>1.0475449999999999</v>
      </c>
      <c r="I25" s="40">
        <v>6.7480252184532441</v>
      </c>
      <c r="J25" s="38">
        <v>0</v>
      </c>
      <c r="K25" s="43">
        <v>169.41298906333935</v>
      </c>
      <c r="L25" s="93">
        <v>-1.6501516628633799E-2</v>
      </c>
      <c r="M25" s="93"/>
    </row>
    <row r="26" spans="1:13" x14ac:dyDescent="0.25">
      <c r="A26" s="2" t="s">
        <v>46</v>
      </c>
      <c r="B26" s="2" t="s">
        <v>45</v>
      </c>
      <c r="C26" s="75">
        <v>10.069802558177306</v>
      </c>
      <c r="D26" s="38">
        <v>4.9995750286780005</v>
      </c>
      <c r="E26" s="40">
        <v>4.1621102543506012</v>
      </c>
      <c r="F26" s="44">
        <v>0</v>
      </c>
      <c r="G26" s="47">
        <v>0</v>
      </c>
      <c r="H26" s="42">
        <v>0</v>
      </c>
      <c r="I26" s="40">
        <v>0.47631129240723508</v>
      </c>
      <c r="J26" s="38">
        <v>0</v>
      </c>
      <c r="K26" s="43">
        <v>9.637996575435837</v>
      </c>
      <c r="L26" s="93">
        <v>-4.288127599789094E-2</v>
      </c>
      <c r="M26" s="93"/>
    </row>
    <row r="27" spans="1:13" x14ac:dyDescent="0.25">
      <c r="A27" s="2" t="s">
        <v>48</v>
      </c>
      <c r="B27" s="2" t="s">
        <v>47</v>
      </c>
      <c r="C27" s="75">
        <v>26.708011806017218</v>
      </c>
      <c r="D27" s="38">
        <v>6.4763091808739999</v>
      </c>
      <c r="E27" s="40">
        <v>15.782820174382119</v>
      </c>
      <c r="F27" s="44">
        <v>0</v>
      </c>
      <c r="G27" s="47">
        <v>0</v>
      </c>
      <c r="H27" s="42">
        <v>0</v>
      </c>
      <c r="I27" s="40">
        <v>3.8216087792051363</v>
      </c>
      <c r="J27" s="38">
        <v>0</v>
      </c>
      <c r="K27" s="43">
        <v>26.080738134461253</v>
      </c>
      <c r="L27" s="93">
        <v>-2.3486348445249779E-2</v>
      </c>
      <c r="M27" s="93"/>
    </row>
    <row r="28" spans="1:13" x14ac:dyDescent="0.25">
      <c r="A28" s="2" t="s">
        <v>50</v>
      </c>
      <c r="B28" s="2" t="s">
        <v>49</v>
      </c>
      <c r="C28" s="75">
        <v>16.330125245523341</v>
      </c>
      <c r="D28" s="38">
        <v>3.5791519488990002</v>
      </c>
      <c r="E28" s="40">
        <v>6.7905758078601481</v>
      </c>
      <c r="F28" s="44">
        <v>0</v>
      </c>
      <c r="G28" s="47">
        <v>0.42482340221574499</v>
      </c>
      <c r="H28" s="42">
        <v>0</v>
      </c>
      <c r="I28" s="40">
        <v>5.3191290669451545</v>
      </c>
      <c r="J28" s="38">
        <v>0</v>
      </c>
      <c r="K28" s="43">
        <v>16.113680225920049</v>
      </c>
      <c r="L28" s="93">
        <v>-1.3254339225758652E-2</v>
      </c>
      <c r="M28" s="93"/>
    </row>
    <row r="29" spans="1:13" x14ac:dyDescent="0.25">
      <c r="A29" s="2" t="s">
        <v>52</v>
      </c>
      <c r="B29" s="2" t="s">
        <v>51</v>
      </c>
      <c r="C29" s="75">
        <v>12.915345171656975</v>
      </c>
      <c r="D29" s="38">
        <v>4.9759101142629998</v>
      </c>
      <c r="E29" s="40">
        <v>5.475029418994505</v>
      </c>
      <c r="F29" s="44">
        <v>0</v>
      </c>
      <c r="G29" s="47">
        <v>0</v>
      </c>
      <c r="H29" s="42">
        <v>0</v>
      </c>
      <c r="I29" s="40">
        <v>2.0100455748743502</v>
      </c>
      <c r="J29" s="38">
        <v>2.3215418530929777E-2</v>
      </c>
      <c r="K29" s="43">
        <v>12.484200526662784</v>
      </c>
      <c r="L29" s="93">
        <v>-3.338235558274881E-2</v>
      </c>
      <c r="M29" s="93"/>
    </row>
    <row r="30" spans="1:13" x14ac:dyDescent="0.25">
      <c r="A30" s="2" t="s">
        <v>54</v>
      </c>
      <c r="B30" s="2" t="s">
        <v>53</v>
      </c>
      <c r="C30" s="75">
        <v>119.92646235078567</v>
      </c>
      <c r="D30" s="38">
        <v>30.364912641951999</v>
      </c>
      <c r="E30" s="40">
        <v>80.131481001049679</v>
      </c>
      <c r="F30" s="44">
        <v>3.187436945119217</v>
      </c>
      <c r="G30" s="47">
        <v>0</v>
      </c>
      <c r="H30" s="42">
        <v>0</v>
      </c>
      <c r="I30" s="40">
        <v>5.2800337060970914</v>
      </c>
      <c r="J30" s="38">
        <v>0</v>
      </c>
      <c r="K30" s="43">
        <v>118.96386429421798</v>
      </c>
      <c r="L30" s="93">
        <v>-8.0265692633547381E-3</v>
      </c>
      <c r="M30" s="93"/>
    </row>
    <row r="31" spans="1:13" x14ac:dyDescent="0.25">
      <c r="A31" s="2" t="s">
        <v>56</v>
      </c>
      <c r="B31" s="2" t="s">
        <v>55</v>
      </c>
      <c r="C31" s="75">
        <v>133.05718582196064</v>
      </c>
      <c r="D31" s="38">
        <v>44.587096609865</v>
      </c>
      <c r="E31" s="40">
        <v>75.7689652168648</v>
      </c>
      <c r="F31" s="44">
        <v>3.0139065946194528</v>
      </c>
      <c r="G31" s="47">
        <v>0</v>
      </c>
      <c r="H31" s="42">
        <v>0</v>
      </c>
      <c r="I31" s="40">
        <v>8.4003506780301027</v>
      </c>
      <c r="J31" s="38">
        <v>0</v>
      </c>
      <c r="K31" s="43">
        <v>131.77031909937935</v>
      </c>
      <c r="L31" s="93">
        <v>-9.6715311888769945E-3</v>
      </c>
      <c r="M31" s="93"/>
    </row>
    <row r="32" spans="1:13" x14ac:dyDescent="0.25">
      <c r="A32" s="2" t="s">
        <v>58</v>
      </c>
      <c r="B32" s="2" t="s">
        <v>57</v>
      </c>
      <c r="C32" s="75">
        <v>28.054403203520543</v>
      </c>
      <c r="D32" s="38">
        <v>9.053885747951</v>
      </c>
      <c r="E32" s="40">
        <v>18.539478800911038</v>
      </c>
      <c r="F32" s="44">
        <v>0</v>
      </c>
      <c r="G32" s="47">
        <v>0</v>
      </c>
      <c r="H32" s="42">
        <v>0</v>
      </c>
      <c r="I32" s="40">
        <v>0</v>
      </c>
      <c r="J32" s="38">
        <v>0</v>
      </c>
      <c r="K32" s="43">
        <v>27.593364548862038</v>
      </c>
      <c r="L32" s="93">
        <v>-1.6433735956309696E-2</v>
      </c>
      <c r="M32" s="93"/>
    </row>
    <row r="33" spans="1:13" x14ac:dyDescent="0.25">
      <c r="A33" s="2" t="s">
        <v>60</v>
      </c>
      <c r="B33" s="7" t="s">
        <v>804</v>
      </c>
      <c r="C33" s="75">
        <v>32.459080760060445</v>
      </c>
      <c r="D33" s="38">
        <v>10.89309104819</v>
      </c>
      <c r="E33" s="40">
        <v>21.013082428144365</v>
      </c>
      <c r="F33" s="44">
        <v>0</v>
      </c>
      <c r="G33" s="47">
        <v>0</v>
      </c>
      <c r="H33" s="42">
        <v>0</v>
      </c>
      <c r="I33" s="40">
        <v>0</v>
      </c>
      <c r="J33" s="38">
        <v>0</v>
      </c>
      <c r="K33" s="43">
        <v>31.906173476334367</v>
      </c>
      <c r="L33" s="93">
        <v>-1.7033978497826344E-2</v>
      </c>
      <c r="M33" s="93"/>
    </row>
    <row r="34" spans="1:13" x14ac:dyDescent="0.25">
      <c r="A34" s="2" t="s">
        <v>62</v>
      </c>
      <c r="B34" s="2" t="s">
        <v>61</v>
      </c>
      <c r="C34" s="75">
        <v>154.05501079702984</v>
      </c>
      <c r="D34" s="38">
        <v>47.953516171532996</v>
      </c>
      <c r="E34" s="40">
        <v>96.731426698014786</v>
      </c>
      <c r="F34" s="44">
        <v>3.8477427268229873</v>
      </c>
      <c r="G34" s="47">
        <v>0</v>
      </c>
      <c r="H34" s="42">
        <v>0</v>
      </c>
      <c r="I34" s="40">
        <v>4.2643822853668114</v>
      </c>
      <c r="J34" s="38">
        <v>0</v>
      </c>
      <c r="K34" s="43">
        <v>152.7970678817376</v>
      </c>
      <c r="L34" s="93">
        <v>-8.1655436508299931E-3</v>
      </c>
      <c r="M34" s="93"/>
    </row>
    <row r="35" spans="1:13" x14ac:dyDescent="0.25">
      <c r="A35" s="2" t="s">
        <v>64</v>
      </c>
      <c r="B35" s="2" t="s">
        <v>63</v>
      </c>
      <c r="C35" s="75">
        <v>858.6022198065624</v>
      </c>
      <c r="D35" s="38">
        <v>512.03043752501208</v>
      </c>
      <c r="E35" s="40">
        <v>285.82890154428344</v>
      </c>
      <c r="F35" s="44">
        <v>11.369583956062854</v>
      </c>
      <c r="G35" s="47">
        <v>0</v>
      </c>
      <c r="H35" s="42">
        <v>6.7280360000000003</v>
      </c>
      <c r="I35" s="40">
        <v>21.093802944152607</v>
      </c>
      <c r="J35" s="38">
        <v>0</v>
      </c>
      <c r="K35" s="43">
        <v>837.05076196951097</v>
      </c>
      <c r="L35" s="93">
        <v>-2.5100631398212361E-2</v>
      </c>
      <c r="M35" s="93"/>
    </row>
    <row r="36" spans="1:13" x14ac:dyDescent="0.25">
      <c r="A36" s="2" t="s">
        <v>66</v>
      </c>
      <c r="B36" s="2" t="s">
        <v>65</v>
      </c>
      <c r="C36" s="75">
        <v>9.7711909238917496</v>
      </c>
      <c r="D36" s="38">
        <v>2.548380791249</v>
      </c>
      <c r="E36" s="40">
        <v>4.8255345426635428</v>
      </c>
      <c r="F36" s="44">
        <v>0</v>
      </c>
      <c r="G36" s="47">
        <v>0.10426091961911209</v>
      </c>
      <c r="H36" s="42">
        <v>0</v>
      </c>
      <c r="I36" s="40">
        <v>2.0731510376125373</v>
      </c>
      <c r="J36" s="38">
        <v>0</v>
      </c>
      <c r="K36" s="43">
        <v>9.551327291144192</v>
      </c>
      <c r="L36" s="93">
        <v>-2.2501211414257018E-2</v>
      </c>
      <c r="M36" s="93"/>
    </row>
    <row r="37" spans="1:13" x14ac:dyDescent="0.25">
      <c r="A37" s="2" t="s">
        <v>68</v>
      </c>
      <c r="B37" s="2" t="s">
        <v>67</v>
      </c>
      <c r="C37" s="75">
        <v>116.37431918796864</v>
      </c>
      <c r="D37" s="38">
        <v>63.889688535649</v>
      </c>
      <c r="E37" s="40">
        <v>46.703368846107502</v>
      </c>
      <c r="F37" s="44">
        <v>1.8577473105690256</v>
      </c>
      <c r="G37" s="47">
        <v>0</v>
      </c>
      <c r="H37" s="42">
        <v>0.71730099999999997</v>
      </c>
      <c r="I37" s="40">
        <v>1.7593998583131765</v>
      </c>
      <c r="J37" s="38">
        <v>0</v>
      </c>
      <c r="K37" s="43">
        <v>114.9275055506387</v>
      </c>
      <c r="L37" s="93">
        <v>-1.2432413331613438E-2</v>
      </c>
      <c r="M37" s="93"/>
    </row>
    <row r="38" spans="1:13" x14ac:dyDescent="0.25">
      <c r="A38" s="2" t="s">
        <v>70</v>
      </c>
      <c r="B38" s="2" t="s">
        <v>69</v>
      </c>
      <c r="C38" s="75">
        <v>124.9681013065443</v>
      </c>
      <c r="D38" s="38">
        <v>69.613353559210992</v>
      </c>
      <c r="E38" s="40">
        <v>47.532407368592054</v>
      </c>
      <c r="F38" s="44">
        <v>1.8907244624010175</v>
      </c>
      <c r="G38" s="47">
        <v>0</v>
      </c>
      <c r="H38" s="42">
        <v>1.048794</v>
      </c>
      <c r="I38" s="40">
        <v>1.8077614426298496</v>
      </c>
      <c r="J38" s="38">
        <v>0</v>
      </c>
      <c r="K38" s="43">
        <v>121.89304083283392</v>
      </c>
      <c r="L38" s="93">
        <v>-2.4606763178447569E-2</v>
      </c>
      <c r="M38" s="93"/>
    </row>
    <row r="39" spans="1:13" x14ac:dyDescent="0.25">
      <c r="A39" s="2" t="s">
        <v>72</v>
      </c>
      <c r="B39" s="2" t="s">
        <v>71</v>
      </c>
      <c r="C39" s="75">
        <v>9.7527753849929333</v>
      </c>
      <c r="D39" s="38">
        <v>4.6366898426569998</v>
      </c>
      <c r="E39" s="40">
        <v>3.42239199027166</v>
      </c>
      <c r="F39" s="44">
        <v>0</v>
      </c>
      <c r="G39" s="47">
        <v>0</v>
      </c>
      <c r="H39" s="42">
        <v>0</v>
      </c>
      <c r="I39" s="40">
        <v>1.3290452853814891</v>
      </c>
      <c r="J39" s="38">
        <v>0</v>
      </c>
      <c r="K39" s="43">
        <v>9.38812711831015</v>
      </c>
      <c r="L39" s="93">
        <v>-3.7389179211887232E-2</v>
      </c>
      <c r="M39" s="93"/>
    </row>
    <row r="40" spans="1:13" x14ac:dyDescent="0.25">
      <c r="A40" s="2" t="s">
        <v>74</v>
      </c>
      <c r="B40" s="2" t="s">
        <v>73</v>
      </c>
      <c r="C40" s="75">
        <v>202.34495014880656</v>
      </c>
      <c r="D40" s="38">
        <v>94.416620892680996</v>
      </c>
      <c r="E40" s="40">
        <v>93.884332785323451</v>
      </c>
      <c r="F40" s="44">
        <v>3.734492201434374</v>
      </c>
      <c r="G40" s="47">
        <v>0</v>
      </c>
      <c r="H40" s="42">
        <v>1.070309</v>
      </c>
      <c r="I40" s="40">
        <v>4.6955339991299292</v>
      </c>
      <c r="J40" s="38">
        <v>0</v>
      </c>
      <c r="K40" s="43">
        <v>197.80128887856876</v>
      </c>
      <c r="L40" s="93">
        <v>-2.2455026759483496E-2</v>
      </c>
      <c r="M40" s="93"/>
    </row>
    <row r="41" spans="1:13" x14ac:dyDescent="0.25">
      <c r="A41" s="2" t="s">
        <v>76</v>
      </c>
      <c r="B41" s="2" t="s">
        <v>75</v>
      </c>
      <c r="C41" s="75">
        <v>8.1869491628565623</v>
      </c>
      <c r="D41" s="38">
        <v>3.4912851494039998</v>
      </c>
      <c r="E41" s="40">
        <v>3.1679864542862086</v>
      </c>
      <c r="F41" s="44">
        <v>0</v>
      </c>
      <c r="G41" s="47">
        <v>0</v>
      </c>
      <c r="H41" s="42">
        <v>0</v>
      </c>
      <c r="I41" s="40">
        <v>1.196480352405586</v>
      </c>
      <c r="J41" s="38">
        <v>3.6834896916154762E-2</v>
      </c>
      <c r="K41" s="43">
        <v>7.8925868530119487</v>
      </c>
      <c r="L41" s="93">
        <v>-3.5955067509165481E-2</v>
      </c>
      <c r="M41" s="93"/>
    </row>
    <row r="42" spans="1:13" x14ac:dyDescent="0.25">
      <c r="A42" s="2" t="s">
        <v>78</v>
      </c>
      <c r="B42" s="2" t="s">
        <v>77</v>
      </c>
      <c r="C42" s="75">
        <v>131.08641432977686</v>
      </c>
      <c r="D42" s="38">
        <v>41.338896971385005</v>
      </c>
      <c r="E42" s="40">
        <v>79.928766464817485</v>
      </c>
      <c r="F42" s="44">
        <v>3.1793734500480295</v>
      </c>
      <c r="G42" s="47">
        <v>0</v>
      </c>
      <c r="H42" s="42">
        <v>0.15157200000000001</v>
      </c>
      <c r="I42" s="40">
        <v>5.1645090310809891</v>
      </c>
      <c r="J42" s="38">
        <v>0</v>
      </c>
      <c r="K42" s="43">
        <v>129.76311791733153</v>
      </c>
      <c r="L42" s="93">
        <v>-1.0094840256415022E-2</v>
      </c>
      <c r="M42" s="93"/>
    </row>
    <row r="43" spans="1:13" x14ac:dyDescent="0.25">
      <c r="A43" s="2" t="s">
        <v>80</v>
      </c>
      <c r="B43" s="2" t="s">
        <v>79</v>
      </c>
      <c r="C43" s="75">
        <v>79.785654828331715</v>
      </c>
      <c r="D43" s="38">
        <v>22.788195748101998</v>
      </c>
      <c r="E43" s="40">
        <v>50.009858504532147</v>
      </c>
      <c r="F43" s="44">
        <v>1.9892714901330992</v>
      </c>
      <c r="G43" s="47">
        <v>0</v>
      </c>
      <c r="H43" s="42">
        <v>0</v>
      </c>
      <c r="I43" s="40">
        <v>3.9571002799530937</v>
      </c>
      <c r="J43" s="38">
        <v>0</v>
      </c>
      <c r="K43" s="43">
        <v>78.744426022720333</v>
      </c>
      <c r="L43" s="93">
        <v>-1.305032599972651E-2</v>
      </c>
      <c r="M43" s="93"/>
    </row>
    <row r="44" spans="1:13" x14ac:dyDescent="0.25">
      <c r="A44" s="2" t="s">
        <v>82</v>
      </c>
      <c r="B44" s="2" t="s">
        <v>81</v>
      </c>
      <c r="C44" s="75">
        <v>381.9158201978874</v>
      </c>
      <c r="D44" s="38">
        <v>192.80193344081198</v>
      </c>
      <c r="E44" s="40">
        <v>162.90382459986995</v>
      </c>
      <c r="F44" s="44">
        <v>6.4799210315861107</v>
      </c>
      <c r="G44" s="47">
        <v>0</v>
      </c>
      <c r="H44" s="42">
        <v>1.5659460000000001</v>
      </c>
      <c r="I44" s="40">
        <v>11.519776905442752</v>
      </c>
      <c r="J44" s="38">
        <v>0</v>
      </c>
      <c r="K44" s="43">
        <v>375.27140197771081</v>
      </c>
      <c r="L44" s="93">
        <v>-1.7397598813094006E-2</v>
      </c>
      <c r="M44" s="93"/>
    </row>
    <row r="45" spans="1:13" x14ac:dyDescent="0.25">
      <c r="A45" s="2" t="s">
        <v>84</v>
      </c>
      <c r="B45" s="2" t="s">
        <v>83</v>
      </c>
      <c r="C45" s="75">
        <v>15.723827050422763</v>
      </c>
      <c r="D45" s="38">
        <v>4.0312917843419998</v>
      </c>
      <c r="E45" s="40">
        <v>8.3784439424030506</v>
      </c>
      <c r="F45" s="44">
        <v>0</v>
      </c>
      <c r="G45" s="47">
        <v>0</v>
      </c>
      <c r="H45" s="42">
        <v>0</v>
      </c>
      <c r="I45" s="40">
        <v>2.8048648759041344</v>
      </c>
      <c r="J45" s="38">
        <v>9.5600148070925962E-3</v>
      </c>
      <c r="K45" s="43">
        <v>15.224160617456278</v>
      </c>
      <c r="L45" s="93">
        <v>-3.1777660194567639E-2</v>
      </c>
      <c r="M45" s="93"/>
    </row>
    <row r="46" spans="1:13" x14ac:dyDescent="0.25">
      <c r="A46" s="2" t="s">
        <v>86</v>
      </c>
      <c r="B46" s="2" t="s">
        <v>85</v>
      </c>
      <c r="C46" s="75">
        <v>11.856805541990239</v>
      </c>
      <c r="D46" s="38">
        <v>5.1460605603060001</v>
      </c>
      <c r="E46" s="40">
        <v>3.0415799394767609</v>
      </c>
      <c r="F46" s="44">
        <v>0</v>
      </c>
      <c r="G46" s="47">
        <v>0.32647681577162507</v>
      </c>
      <c r="H46" s="42">
        <v>0</v>
      </c>
      <c r="I46" s="40">
        <v>3.0301456917997132</v>
      </c>
      <c r="J46" s="38">
        <v>0.20414021249401096</v>
      </c>
      <c r="K46" s="43">
        <v>11.748403219848111</v>
      </c>
      <c r="L46" s="93">
        <v>-9.1426246098265662E-3</v>
      </c>
      <c r="M46" s="93"/>
    </row>
    <row r="47" spans="1:13" x14ac:dyDescent="0.25">
      <c r="A47" s="2" t="s">
        <v>88</v>
      </c>
      <c r="B47" s="2" t="s">
        <v>87</v>
      </c>
      <c r="C47" s="75">
        <v>241.97558772351232</v>
      </c>
      <c r="D47" s="38">
        <v>125.121087142542</v>
      </c>
      <c r="E47" s="40">
        <v>96.986679982743183</v>
      </c>
      <c r="F47" s="44">
        <v>3.8578960865255891</v>
      </c>
      <c r="G47" s="47">
        <v>0</v>
      </c>
      <c r="H47" s="42">
        <v>0.86983600000000005</v>
      </c>
      <c r="I47" s="40">
        <v>11.401691035178967</v>
      </c>
      <c r="J47" s="38">
        <v>0</v>
      </c>
      <c r="K47" s="43">
        <v>238.23719024698974</v>
      </c>
      <c r="L47" s="93">
        <v>-1.5449481956808677E-2</v>
      </c>
      <c r="M47" s="93"/>
    </row>
    <row r="48" spans="1:13" x14ac:dyDescent="0.25">
      <c r="A48" s="2" t="s">
        <v>90</v>
      </c>
      <c r="B48" s="2" t="s">
        <v>89</v>
      </c>
      <c r="C48" s="75">
        <v>9.1871190742133635</v>
      </c>
      <c r="D48" s="38">
        <v>1.7814980244409999</v>
      </c>
      <c r="E48" s="40">
        <v>5.4561659598689447</v>
      </c>
      <c r="F48" s="44">
        <v>0</v>
      </c>
      <c r="G48" s="47">
        <v>0</v>
      </c>
      <c r="H48" s="42">
        <v>0</v>
      </c>
      <c r="I48" s="40">
        <v>1.6341327056778649</v>
      </c>
      <c r="J48" s="38">
        <v>0</v>
      </c>
      <c r="K48" s="43">
        <v>8.8717966899878107</v>
      </c>
      <c r="L48" s="93">
        <v>-3.4322226769718009E-2</v>
      </c>
      <c r="M48" s="93"/>
    </row>
    <row r="49" spans="1:13" x14ac:dyDescent="0.25">
      <c r="A49" s="2" t="s">
        <v>92</v>
      </c>
      <c r="B49" s="2" t="s">
        <v>91</v>
      </c>
      <c r="C49" s="75">
        <v>210.83017199725765</v>
      </c>
      <c r="D49" s="38">
        <v>76.802353287808003</v>
      </c>
      <c r="E49" s="40">
        <v>121.05994061022415</v>
      </c>
      <c r="F49" s="44">
        <v>4.8154723019522283</v>
      </c>
      <c r="G49" s="47">
        <v>0</v>
      </c>
      <c r="H49" s="42">
        <v>0</v>
      </c>
      <c r="I49" s="40">
        <v>5.1706763149523542</v>
      </c>
      <c r="J49" s="38">
        <v>0</v>
      </c>
      <c r="K49" s="43">
        <v>207.84844251493672</v>
      </c>
      <c r="L49" s="93">
        <v>-1.4142802493941493E-2</v>
      </c>
      <c r="M49" s="93"/>
    </row>
    <row r="50" spans="1:13" x14ac:dyDescent="0.25">
      <c r="A50" s="2" t="s">
        <v>94</v>
      </c>
      <c r="B50" s="2" t="s">
        <v>93</v>
      </c>
      <c r="C50" s="75">
        <v>346.66177633838856</v>
      </c>
      <c r="D50" s="38">
        <v>137.02704966449099</v>
      </c>
      <c r="E50" s="40">
        <v>183.57885556696209</v>
      </c>
      <c r="F50" s="44">
        <v>7.3023238715527059</v>
      </c>
      <c r="G50" s="47">
        <v>0</v>
      </c>
      <c r="H50" s="42">
        <v>0.34358499999999997</v>
      </c>
      <c r="I50" s="40">
        <v>13.83226639777047</v>
      </c>
      <c r="J50" s="38">
        <v>0</v>
      </c>
      <c r="K50" s="43">
        <v>342.08408050077628</v>
      </c>
      <c r="L50" s="93">
        <v>-1.3205078119555456E-2</v>
      </c>
      <c r="M50" s="93"/>
    </row>
    <row r="51" spans="1:13" x14ac:dyDescent="0.25">
      <c r="A51" s="2" t="s">
        <v>96</v>
      </c>
      <c r="B51" s="2" t="s">
        <v>95</v>
      </c>
      <c r="C51" s="75">
        <v>11.195735595285894</v>
      </c>
      <c r="D51" s="38">
        <v>3.4871555163279999</v>
      </c>
      <c r="E51" s="40">
        <v>5.1618896641176333</v>
      </c>
      <c r="F51" s="44">
        <v>0</v>
      </c>
      <c r="G51" s="47">
        <v>0.28650790215507488</v>
      </c>
      <c r="H51" s="42">
        <v>0</v>
      </c>
      <c r="I51" s="40">
        <v>2.0167015285238894</v>
      </c>
      <c r="J51" s="38">
        <v>0</v>
      </c>
      <c r="K51" s="43">
        <v>10.952254611124598</v>
      </c>
      <c r="L51" s="93">
        <v>-2.1747654014249596E-2</v>
      </c>
      <c r="M51" s="93"/>
    </row>
    <row r="52" spans="1:13" x14ac:dyDescent="0.25">
      <c r="A52" s="2" t="s">
        <v>98</v>
      </c>
      <c r="B52" s="2" t="s">
        <v>97</v>
      </c>
      <c r="C52" s="75">
        <v>198.76408060712555</v>
      </c>
      <c r="D52" s="38">
        <v>46.757822110044998</v>
      </c>
      <c r="E52" s="40">
        <v>136.18160484091896</v>
      </c>
      <c r="F52" s="44">
        <v>5.4169756142393348</v>
      </c>
      <c r="G52" s="47">
        <v>0</v>
      </c>
      <c r="H52" s="42">
        <v>0</v>
      </c>
      <c r="I52" s="40">
        <v>7.5266081532088407</v>
      </c>
      <c r="J52" s="38">
        <v>0</v>
      </c>
      <c r="K52" s="43">
        <v>195.88301071841215</v>
      </c>
      <c r="L52" s="93">
        <v>-1.4494922220922213E-2</v>
      </c>
      <c r="M52" s="93"/>
    </row>
    <row r="53" spans="1:13" x14ac:dyDescent="0.25">
      <c r="A53" s="2" t="s">
        <v>100</v>
      </c>
      <c r="B53" s="2" t="s">
        <v>99</v>
      </c>
      <c r="C53" s="75">
        <v>11.066487206340994</v>
      </c>
      <c r="D53" s="38">
        <v>1.6138496992250002</v>
      </c>
      <c r="E53" s="40">
        <v>7.4479289018205375</v>
      </c>
      <c r="F53" s="44">
        <v>0</v>
      </c>
      <c r="G53" s="47">
        <v>0</v>
      </c>
      <c r="H53" s="42">
        <v>0</v>
      </c>
      <c r="I53" s="40">
        <v>1.716225688677969</v>
      </c>
      <c r="J53" s="38">
        <v>0</v>
      </c>
      <c r="K53" s="43">
        <v>10.778004289723507</v>
      </c>
      <c r="L53" s="93">
        <v>-2.60681561581881E-2</v>
      </c>
      <c r="M53" s="93"/>
    </row>
    <row r="54" spans="1:13" x14ac:dyDescent="0.25">
      <c r="A54" s="2" t="s">
        <v>102</v>
      </c>
      <c r="B54" s="2" t="s">
        <v>101</v>
      </c>
      <c r="C54" s="75">
        <v>8.916407311452998</v>
      </c>
      <c r="D54" s="38">
        <v>2.8714904257859999</v>
      </c>
      <c r="E54" s="40">
        <v>4.0165453394468695</v>
      </c>
      <c r="F54" s="44">
        <v>0</v>
      </c>
      <c r="G54" s="47">
        <v>0.22229715319681875</v>
      </c>
      <c r="H54" s="42">
        <v>0</v>
      </c>
      <c r="I54" s="40">
        <v>1.6049719062983454</v>
      </c>
      <c r="J54" s="38">
        <v>0</v>
      </c>
      <c r="K54" s="43">
        <v>8.7153048247280331</v>
      </c>
      <c r="L54" s="93">
        <v>-2.2554205937480178E-2</v>
      </c>
      <c r="M54" s="93"/>
    </row>
    <row r="55" spans="1:13" x14ac:dyDescent="0.25">
      <c r="A55" s="2" t="s">
        <v>104</v>
      </c>
      <c r="B55" s="2" t="s">
        <v>103</v>
      </c>
      <c r="C55" s="75">
        <v>10.272565173386417</v>
      </c>
      <c r="D55" s="38">
        <v>3.5062130978299999</v>
      </c>
      <c r="E55" s="40">
        <v>5.5174583446911223</v>
      </c>
      <c r="F55" s="44">
        <v>0</v>
      </c>
      <c r="G55" s="47">
        <v>0</v>
      </c>
      <c r="H55" s="42">
        <v>0</v>
      </c>
      <c r="I55" s="40">
        <v>0.83331384902681105</v>
      </c>
      <c r="J55" s="38">
        <v>0</v>
      </c>
      <c r="K55" s="43">
        <v>9.8569852915479323</v>
      </c>
      <c r="L55" s="93">
        <v>-4.0455317131026347E-2</v>
      </c>
      <c r="M55" s="93"/>
    </row>
    <row r="56" spans="1:13" x14ac:dyDescent="0.25">
      <c r="A56" s="2" t="s">
        <v>106</v>
      </c>
      <c r="B56" s="2" t="s">
        <v>105</v>
      </c>
      <c r="C56" s="75">
        <v>314.05628395181748</v>
      </c>
      <c r="D56" s="38">
        <v>49.609743016612995</v>
      </c>
      <c r="E56" s="40">
        <v>251.16988795500691</v>
      </c>
      <c r="F56" s="44">
        <v>9.9909320328018669</v>
      </c>
      <c r="G56" s="47">
        <v>0</v>
      </c>
      <c r="H56" s="42">
        <v>0</v>
      </c>
      <c r="I56" s="40">
        <v>3.7353692480037619</v>
      </c>
      <c r="J56" s="38">
        <v>0</v>
      </c>
      <c r="K56" s="43">
        <v>314.50593225242551</v>
      </c>
      <c r="L56" s="93">
        <v>1.4317443196806645E-3</v>
      </c>
      <c r="M56" s="93"/>
    </row>
    <row r="57" spans="1:13" x14ac:dyDescent="0.25">
      <c r="A57" s="2" t="s">
        <v>108</v>
      </c>
      <c r="B57" s="2" t="s">
        <v>107</v>
      </c>
      <c r="C57" s="75">
        <v>26.545643842869463</v>
      </c>
      <c r="D57" s="38">
        <v>8.0382297176899993</v>
      </c>
      <c r="E57" s="40">
        <v>18.146245249179412</v>
      </c>
      <c r="F57" s="44">
        <v>0</v>
      </c>
      <c r="G57" s="47">
        <v>0</v>
      </c>
      <c r="H57" s="42">
        <v>0</v>
      </c>
      <c r="I57" s="40">
        <v>0</v>
      </c>
      <c r="J57" s="38">
        <v>0</v>
      </c>
      <c r="K57" s="43">
        <v>26.184474966869409</v>
      </c>
      <c r="L57" s="93">
        <v>-1.3605579813317245E-2</v>
      </c>
      <c r="M57" s="93"/>
    </row>
    <row r="58" spans="1:13" x14ac:dyDescent="0.25">
      <c r="A58" s="2" t="s">
        <v>110</v>
      </c>
      <c r="B58" s="2" t="s">
        <v>109</v>
      </c>
      <c r="C58" s="75">
        <v>14.633936511167754</v>
      </c>
      <c r="D58" s="38">
        <v>6.7570320955759993</v>
      </c>
      <c r="E58" s="40">
        <v>6.2905877664113197</v>
      </c>
      <c r="F58" s="44">
        <v>0</v>
      </c>
      <c r="G58" s="47">
        <v>0</v>
      </c>
      <c r="H58" s="42">
        <v>0</v>
      </c>
      <c r="I58" s="40">
        <v>1.0012207776515174</v>
      </c>
      <c r="J58" s="38">
        <v>0</v>
      </c>
      <c r="K58" s="43">
        <v>14.048840639638836</v>
      </c>
      <c r="L58" s="93">
        <v>-3.9982124500978045E-2</v>
      </c>
      <c r="M58" s="93"/>
    </row>
    <row r="59" spans="1:13" x14ac:dyDescent="0.25">
      <c r="A59" s="2" t="s">
        <v>112</v>
      </c>
      <c r="B59" s="2" t="s">
        <v>111</v>
      </c>
      <c r="C59" s="75">
        <v>126.8626845470956</v>
      </c>
      <c r="D59" s="38">
        <v>48.914350301942001</v>
      </c>
      <c r="E59" s="40">
        <v>68.879197233737827</v>
      </c>
      <c r="F59" s="44">
        <v>2.739848250278726</v>
      </c>
      <c r="G59" s="47">
        <v>0</v>
      </c>
      <c r="H59" s="42">
        <v>0.27007100000000001</v>
      </c>
      <c r="I59" s="40">
        <v>2.6774672868833918</v>
      </c>
      <c r="J59" s="38">
        <v>0</v>
      </c>
      <c r="K59" s="43">
        <v>123.48093407284195</v>
      </c>
      <c r="L59" s="93">
        <v>-2.6656778439827458E-2</v>
      </c>
      <c r="M59" s="93"/>
    </row>
    <row r="60" spans="1:13" x14ac:dyDescent="0.25">
      <c r="A60" s="2" t="s">
        <v>114</v>
      </c>
      <c r="B60" s="2" t="s">
        <v>113</v>
      </c>
      <c r="C60" s="75">
        <v>144.60274764488648</v>
      </c>
      <c r="D60" s="38">
        <v>56.898567297005997</v>
      </c>
      <c r="E60" s="40">
        <v>77.365425835999559</v>
      </c>
      <c r="F60" s="44">
        <v>3.0774099455533026</v>
      </c>
      <c r="G60" s="47">
        <v>0</v>
      </c>
      <c r="H60" s="42">
        <v>0.31167099999999998</v>
      </c>
      <c r="I60" s="40">
        <v>4.2338251206138757</v>
      </c>
      <c r="J60" s="38">
        <v>0</v>
      </c>
      <c r="K60" s="43">
        <v>141.88689919917275</v>
      </c>
      <c r="L60" s="93">
        <v>-1.8781444266766471E-2</v>
      </c>
      <c r="M60" s="93"/>
    </row>
    <row r="61" spans="1:13" x14ac:dyDescent="0.25">
      <c r="A61" s="2" t="s">
        <v>116</v>
      </c>
      <c r="B61" s="2" t="s">
        <v>115</v>
      </c>
      <c r="C61" s="75">
        <v>19.565489244327896</v>
      </c>
      <c r="D61" s="38">
        <v>5.0899303061180001</v>
      </c>
      <c r="E61" s="40">
        <v>7.7289121042338413</v>
      </c>
      <c r="F61" s="44">
        <v>0</v>
      </c>
      <c r="G61" s="47">
        <v>0</v>
      </c>
      <c r="H61" s="42">
        <v>0</v>
      </c>
      <c r="I61" s="40">
        <v>6.366729303422737</v>
      </c>
      <c r="J61" s="38">
        <v>0</v>
      </c>
      <c r="K61" s="43">
        <v>19.185571713774578</v>
      </c>
      <c r="L61" s="93">
        <v>-1.9417737313338942E-2</v>
      </c>
      <c r="M61" s="93"/>
    </row>
    <row r="62" spans="1:13" x14ac:dyDescent="0.25">
      <c r="A62" s="2" t="s">
        <v>118</v>
      </c>
      <c r="B62" s="2" t="s">
        <v>117</v>
      </c>
      <c r="C62" s="75">
        <v>355.68062582810813</v>
      </c>
      <c r="D62" s="38">
        <v>76.335444066679997</v>
      </c>
      <c r="E62" s="40">
        <v>261.56111438213765</v>
      </c>
      <c r="F62" s="44">
        <v>10.404269944508552</v>
      </c>
      <c r="G62" s="47">
        <v>0</v>
      </c>
      <c r="H62" s="42">
        <v>0</v>
      </c>
      <c r="I62" s="40">
        <v>5.3240652791872813</v>
      </c>
      <c r="J62" s="38">
        <v>0</v>
      </c>
      <c r="K62" s="43">
        <v>353.62489367251345</v>
      </c>
      <c r="L62" s="93">
        <v>-5.7797136147307851E-3</v>
      </c>
      <c r="M62" s="93"/>
    </row>
    <row r="63" spans="1:13" x14ac:dyDescent="0.25">
      <c r="A63" s="2" t="s">
        <v>120</v>
      </c>
      <c r="B63" s="2" t="s">
        <v>119</v>
      </c>
      <c r="C63" s="75">
        <v>28.317093340588993</v>
      </c>
      <c r="D63" s="38">
        <v>9.5101222198690003</v>
      </c>
      <c r="E63" s="40">
        <v>18.303316631788142</v>
      </c>
      <c r="F63" s="44">
        <v>0</v>
      </c>
      <c r="G63" s="47">
        <v>0</v>
      </c>
      <c r="H63" s="42">
        <v>0</v>
      </c>
      <c r="I63" s="40">
        <v>0</v>
      </c>
      <c r="J63" s="38">
        <v>0</v>
      </c>
      <c r="K63" s="43">
        <v>27.813438851657143</v>
      </c>
      <c r="L63" s="93">
        <v>-1.7786235432925779E-2</v>
      </c>
      <c r="M63" s="93"/>
    </row>
    <row r="64" spans="1:13" x14ac:dyDescent="0.25">
      <c r="A64" s="2" t="s">
        <v>122</v>
      </c>
      <c r="B64" s="2" t="s">
        <v>121</v>
      </c>
      <c r="C64" s="75">
        <v>241.35523640675962</v>
      </c>
      <c r="D64" s="38">
        <v>126.488243971099</v>
      </c>
      <c r="E64" s="40">
        <v>94.930618420708413</v>
      </c>
      <c r="F64" s="44">
        <v>3.7761109191681741</v>
      </c>
      <c r="G64" s="47">
        <v>0</v>
      </c>
      <c r="H64" s="42">
        <v>0.77835399999999999</v>
      </c>
      <c r="I64" s="40">
        <v>9.4922441856944637</v>
      </c>
      <c r="J64" s="38">
        <v>0</v>
      </c>
      <c r="K64" s="43">
        <v>235.46557149667004</v>
      </c>
      <c r="L64" s="93">
        <v>-2.4402474119781008E-2</v>
      </c>
      <c r="M64" s="93"/>
    </row>
    <row r="65" spans="1:13" x14ac:dyDescent="0.25">
      <c r="A65" s="2" t="s">
        <v>124</v>
      </c>
      <c r="B65" s="2" t="s">
        <v>123</v>
      </c>
      <c r="C65" s="75">
        <v>11.152043181010956</v>
      </c>
      <c r="D65" s="38">
        <v>3.6181847179450002</v>
      </c>
      <c r="E65" s="40">
        <v>5.7237738645829523</v>
      </c>
      <c r="F65" s="44">
        <v>0</v>
      </c>
      <c r="G65" s="47">
        <v>0</v>
      </c>
      <c r="H65" s="42">
        <v>0</v>
      </c>
      <c r="I65" s="40">
        <v>1.4176079935029047</v>
      </c>
      <c r="J65" s="38">
        <v>0</v>
      </c>
      <c r="K65" s="43">
        <v>10.759566576030858</v>
      </c>
      <c r="L65" s="93">
        <v>-3.5193246529782486E-2</v>
      </c>
      <c r="M65" s="93"/>
    </row>
    <row r="66" spans="1:13" x14ac:dyDescent="0.25">
      <c r="A66" s="2" t="s">
        <v>126</v>
      </c>
      <c r="B66" s="2" t="s">
        <v>125</v>
      </c>
      <c r="C66" s="75">
        <v>18.754679288439409</v>
      </c>
      <c r="D66" s="38">
        <v>5.3723085660800001</v>
      </c>
      <c r="E66" s="40">
        <v>9.4240136709977058</v>
      </c>
      <c r="F66" s="44">
        <v>0</v>
      </c>
      <c r="G66" s="47">
        <v>0</v>
      </c>
      <c r="H66" s="42">
        <v>0</v>
      </c>
      <c r="I66" s="40">
        <v>3.3324548323993404</v>
      </c>
      <c r="J66" s="38">
        <v>0</v>
      </c>
      <c r="K66" s="43">
        <v>18.128777069477046</v>
      </c>
      <c r="L66" s="93">
        <v>-3.3373123012995262E-2</v>
      </c>
      <c r="M66" s="93"/>
    </row>
    <row r="67" spans="1:13" x14ac:dyDescent="0.25">
      <c r="A67" s="2" t="s">
        <v>128</v>
      </c>
      <c r="B67" s="2" t="s">
        <v>127</v>
      </c>
      <c r="C67" s="75">
        <v>13.142258025040036</v>
      </c>
      <c r="D67" s="38">
        <v>3.9979883972819996</v>
      </c>
      <c r="E67" s="40">
        <v>6.4595767351973192</v>
      </c>
      <c r="F67" s="44">
        <v>0</v>
      </c>
      <c r="G67" s="47">
        <v>0</v>
      </c>
      <c r="H67" s="42">
        <v>0</v>
      </c>
      <c r="I67" s="40">
        <v>2.2001159994576587</v>
      </c>
      <c r="J67" s="38">
        <v>7.938905411569179E-2</v>
      </c>
      <c r="K67" s="43">
        <v>12.737070186052669</v>
      </c>
      <c r="L67" s="93">
        <v>-3.0830914917007353E-2</v>
      </c>
      <c r="M67" s="93"/>
    </row>
    <row r="68" spans="1:13" x14ac:dyDescent="0.25">
      <c r="A68" s="2" t="s">
        <v>130</v>
      </c>
      <c r="B68" s="2" t="s">
        <v>129</v>
      </c>
      <c r="C68" s="75">
        <v>11.268632179333959</v>
      </c>
      <c r="D68" s="38">
        <v>2.3988891223590003</v>
      </c>
      <c r="E68" s="40">
        <v>7.3900841992904329</v>
      </c>
      <c r="F68" s="44">
        <v>0</v>
      </c>
      <c r="G68" s="47">
        <v>0</v>
      </c>
      <c r="H68" s="42">
        <v>0</v>
      </c>
      <c r="I68" s="40">
        <v>1.1824692422849827</v>
      </c>
      <c r="J68" s="38">
        <v>0</v>
      </c>
      <c r="K68" s="43">
        <v>10.971442563934415</v>
      </c>
      <c r="L68" s="93">
        <v>-2.6373175614390294E-2</v>
      </c>
      <c r="M68" s="93"/>
    </row>
    <row r="69" spans="1:13" x14ac:dyDescent="0.25">
      <c r="A69" s="2" t="s">
        <v>132</v>
      </c>
      <c r="B69" s="2" t="s">
        <v>131</v>
      </c>
      <c r="C69" s="75">
        <v>189.56781113130717</v>
      </c>
      <c r="D69" s="38">
        <v>40.622502455678003</v>
      </c>
      <c r="E69" s="40">
        <v>130.07651290021397</v>
      </c>
      <c r="F69" s="44">
        <v>5.1741297893269511</v>
      </c>
      <c r="G69" s="47">
        <v>0</v>
      </c>
      <c r="H69" s="42">
        <v>0</v>
      </c>
      <c r="I69" s="40">
        <v>11.791574302595102</v>
      </c>
      <c r="J69" s="38">
        <v>0</v>
      </c>
      <c r="K69" s="43">
        <v>187.66471944781401</v>
      </c>
      <c r="L69" s="93">
        <v>-1.0039107758515775E-2</v>
      </c>
      <c r="M69" s="93"/>
    </row>
    <row r="70" spans="1:13" x14ac:dyDescent="0.25">
      <c r="A70" s="2" t="s">
        <v>134</v>
      </c>
      <c r="B70" s="2" t="s">
        <v>133</v>
      </c>
      <c r="C70" s="75">
        <v>17.395961049406285</v>
      </c>
      <c r="D70" s="38">
        <v>5.2706000429329993</v>
      </c>
      <c r="E70" s="40">
        <v>6.9562287271917098</v>
      </c>
      <c r="F70" s="44">
        <v>0</v>
      </c>
      <c r="G70" s="47">
        <v>0.33387581046396164</v>
      </c>
      <c r="H70" s="42">
        <v>0</v>
      </c>
      <c r="I70" s="40">
        <v>4.524396696542504</v>
      </c>
      <c r="J70" s="38">
        <v>0</v>
      </c>
      <c r="K70" s="43">
        <v>17.085101277131173</v>
      </c>
      <c r="L70" s="93">
        <v>-1.786965212167577E-2</v>
      </c>
      <c r="M70" s="93"/>
    </row>
    <row r="71" spans="1:13" x14ac:dyDescent="0.25">
      <c r="A71" s="2" t="s">
        <v>136</v>
      </c>
      <c r="B71" s="2" t="s">
        <v>135</v>
      </c>
      <c r="C71" s="75">
        <v>17.865522559055961</v>
      </c>
      <c r="D71" s="38">
        <v>3.4301632751829998</v>
      </c>
      <c r="E71" s="40">
        <v>11.562707368411035</v>
      </c>
      <c r="F71" s="44">
        <v>0</v>
      </c>
      <c r="G71" s="47">
        <v>0</v>
      </c>
      <c r="H71" s="42">
        <v>0</v>
      </c>
      <c r="I71" s="40">
        <v>2.3652626978406572</v>
      </c>
      <c r="J71" s="38">
        <v>0</v>
      </c>
      <c r="K71" s="43">
        <v>17.358133341434691</v>
      </c>
      <c r="L71" s="93">
        <v>-2.8400468888836204E-2</v>
      </c>
      <c r="M71" s="93"/>
    </row>
    <row r="72" spans="1:13" x14ac:dyDescent="0.25">
      <c r="A72" s="2" t="s">
        <v>138</v>
      </c>
      <c r="B72" s="2" t="s">
        <v>137</v>
      </c>
      <c r="C72" s="75">
        <v>13.70602584731359</v>
      </c>
      <c r="D72" s="38">
        <v>3.1956148219610001</v>
      </c>
      <c r="E72" s="40">
        <v>7.9495073518182746</v>
      </c>
      <c r="F72" s="44">
        <v>0</v>
      </c>
      <c r="G72" s="47">
        <v>0</v>
      </c>
      <c r="H72" s="42">
        <v>0</v>
      </c>
      <c r="I72" s="40">
        <v>2.1700668584116771</v>
      </c>
      <c r="J72" s="38">
        <v>0</v>
      </c>
      <c r="K72" s="43">
        <v>13.315189032190951</v>
      </c>
      <c r="L72" s="93">
        <v>-2.8515692256573747E-2</v>
      </c>
      <c r="M72" s="93"/>
    </row>
    <row r="73" spans="1:13" x14ac:dyDescent="0.25">
      <c r="A73" s="2" t="s">
        <v>140</v>
      </c>
      <c r="B73" s="2" t="s">
        <v>139</v>
      </c>
      <c r="C73" s="75">
        <v>15.510162638963138</v>
      </c>
      <c r="D73" s="38">
        <v>4.6691119429459995</v>
      </c>
      <c r="E73" s="40">
        <v>6.3535493619871577</v>
      </c>
      <c r="F73" s="44">
        <v>0</v>
      </c>
      <c r="G73" s="47">
        <v>0.30643935076352868</v>
      </c>
      <c r="H73" s="42">
        <v>0</v>
      </c>
      <c r="I73" s="40">
        <v>3.8801757670425254</v>
      </c>
      <c r="J73" s="38">
        <v>0</v>
      </c>
      <c r="K73" s="43">
        <v>15.209276422739212</v>
      </c>
      <c r="L73" s="93">
        <v>-1.9399294722291866E-2</v>
      </c>
      <c r="M73" s="93"/>
    </row>
    <row r="74" spans="1:13" x14ac:dyDescent="0.25">
      <c r="A74" s="2" t="s">
        <v>142</v>
      </c>
      <c r="B74" s="2" t="s">
        <v>141</v>
      </c>
      <c r="C74" s="75">
        <v>249.9622793207098</v>
      </c>
      <c r="D74" s="38">
        <v>53.109548396785002</v>
      </c>
      <c r="E74" s="40">
        <v>176.14129710371881</v>
      </c>
      <c r="F74" s="44">
        <v>7.0064757438123229</v>
      </c>
      <c r="G74" s="47">
        <v>0</v>
      </c>
      <c r="H74" s="42">
        <v>0</v>
      </c>
      <c r="I74" s="40">
        <v>9.3485237519942483</v>
      </c>
      <c r="J74" s="38">
        <v>0</v>
      </c>
      <c r="K74" s="43">
        <v>245.6058449963104</v>
      </c>
      <c r="L74" s="93">
        <v>-1.7428366936956732E-2</v>
      </c>
      <c r="M74" s="93"/>
    </row>
    <row r="75" spans="1:13" x14ac:dyDescent="0.25">
      <c r="A75" s="2" t="s">
        <v>144</v>
      </c>
      <c r="B75" s="2" t="s">
        <v>143</v>
      </c>
      <c r="C75" s="75">
        <v>41.167080105190522</v>
      </c>
      <c r="D75" s="38">
        <v>14.332711190504998</v>
      </c>
      <c r="E75" s="40">
        <v>25.892393096015006</v>
      </c>
      <c r="F75" s="44">
        <v>0</v>
      </c>
      <c r="G75" s="47">
        <v>0</v>
      </c>
      <c r="H75" s="42">
        <v>0</v>
      </c>
      <c r="I75" s="40">
        <v>0</v>
      </c>
      <c r="J75" s="38">
        <v>0</v>
      </c>
      <c r="K75" s="43">
        <v>40.225104286520008</v>
      </c>
      <c r="L75" s="93">
        <v>-2.2881773889806323E-2</v>
      </c>
      <c r="M75" s="93"/>
    </row>
    <row r="76" spans="1:13" x14ac:dyDescent="0.25">
      <c r="A76" s="2" t="s">
        <v>146</v>
      </c>
      <c r="B76" s="2" t="s">
        <v>145</v>
      </c>
      <c r="C76" s="75">
        <v>239.17557815408108</v>
      </c>
      <c r="D76" s="38">
        <v>68.650309202650988</v>
      </c>
      <c r="E76" s="40">
        <v>152.6436347246738</v>
      </c>
      <c r="F76" s="44">
        <v>6.0717954377048615</v>
      </c>
      <c r="G76" s="47">
        <v>0</v>
      </c>
      <c r="H76" s="42">
        <v>0</v>
      </c>
      <c r="I76" s="40">
        <v>8.2311892936886562</v>
      </c>
      <c r="J76" s="38">
        <v>0</v>
      </c>
      <c r="K76" s="43">
        <v>235.5969286587183</v>
      </c>
      <c r="L76" s="93">
        <v>-1.4962436896702529E-2</v>
      </c>
      <c r="M76" s="93"/>
    </row>
    <row r="77" spans="1:13" x14ac:dyDescent="0.25">
      <c r="A77" s="2" t="s">
        <v>148</v>
      </c>
      <c r="B77" s="2" t="s">
        <v>147</v>
      </c>
      <c r="C77" s="75">
        <v>9.9574290424038896</v>
      </c>
      <c r="D77" s="38">
        <v>4.387578665275</v>
      </c>
      <c r="E77" s="40">
        <v>4.2469420027531974</v>
      </c>
      <c r="F77" s="44">
        <v>0</v>
      </c>
      <c r="G77" s="47">
        <v>6.7025250329479091E-2</v>
      </c>
      <c r="H77" s="42">
        <v>0</v>
      </c>
      <c r="I77" s="40">
        <v>0.91440687148289779</v>
      </c>
      <c r="J77" s="38">
        <v>0</v>
      </c>
      <c r="K77" s="43">
        <v>9.6159527898405752</v>
      </c>
      <c r="L77" s="93">
        <v>-3.4293616465568735E-2</v>
      </c>
      <c r="M77" s="93"/>
    </row>
    <row r="78" spans="1:13" x14ac:dyDescent="0.25">
      <c r="A78" s="2" t="s">
        <v>150</v>
      </c>
      <c r="B78" s="2" t="s">
        <v>149</v>
      </c>
      <c r="C78" s="75">
        <v>14.067206063330321</v>
      </c>
      <c r="D78" s="38">
        <v>2.2910352814620003</v>
      </c>
      <c r="E78" s="40">
        <v>7.5254935572869242</v>
      </c>
      <c r="F78" s="44">
        <v>0</v>
      </c>
      <c r="G78" s="47">
        <v>0.2903238771565711</v>
      </c>
      <c r="H78" s="42">
        <v>0</v>
      </c>
      <c r="I78" s="40">
        <v>3.690604305613002</v>
      </c>
      <c r="J78" s="38">
        <v>8.1696495321997714E-2</v>
      </c>
      <c r="K78" s="43">
        <v>13.879153516840496</v>
      </c>
      <c r="L78" s="93">
        <v>-1.3368151830805313E-2</v>
      </c>
      <c r="M78" s="93"/>
    </row>
    <row r="79" spans="1:13" x14ac:dyDescent="0.25">
      <c r="A79" s="2" t="s">
        <v>152</v>
      </c>
      <c r="B79" s="2" t="s">
        <v>151</v>
      </c>
      <c r="C79" s="75">
        <v>10.190544470026161</v>
      </c>
      <c r="D79" s="38">
        <v>1.239064297876</v>
      </c>
      <c r="E79" s="40">
        <v>7.633472946549797</v>
      </c>
      <c r="F79" s="44">
        <v>0</v>
      </c>
      <c r="G79" s="47">
        <v>0</v>
      </c>
      <c r="H79" s="42">
        <v>0</v>
      </c>
      <c r="I79" s="40">
        <v>1.0557891442523784</v>
      </c>
      <c r="J79" s="38">
        <v>0</v>
      </c>
      <c r="K79" s="43">
        <v>9.9283263886781743</v>
      </c>
      <c r="L79" s="93">
        <v>-2.5731508470352975E-2</v>
      </c>
      <c r="M79" s="93"/>
    </row>
    <row r="80" spans="1:13" x14ac:dyDescent="0.25">
      <c r="A80" s="2" t="s">
        <v>154</v>
      </c>
      <c r="B80" s="2" t="s">
        <v>153</v>
      </c>
      <c r="C80" s="75">
        <v>14.888304441135956</v>
      </c>
      <c r="D80" s="38">
        <v>3.4519810516850002</v>
      </c>
      <c r="E80" s="40">
        <v>6.6506053093673163</v>
      </c>
      <c r="F80" s="44">
        <v>0</v>
      </c>
      <c r="G80" s="47">
        <v>0</v>
      </c>
      <c r="H80" s="42">
        <v>0</v>
      </c>
      <c r="I80" s="40">
        <v>4.4857161241778574</v>
      </c>
      <c r="J80" s="38">
        <v>0</v>
      </c>
      <c r="K80" s="43">
        <v>14.588302485230175</v>
      </c>
      <c r="L80" s="93">
        <v>-2.0150176072225148E-2</v>
      </c>
      <c r="M80" s="93"/>
    </row>
    <row r="81" spans="1:13" x14ac:dyDescent="0.25">
      <c r="A81" s="2" t="s">
        <v>156</v>
      </c>
      <c r="B81" s="2" t="s">
        <v>155</v>
      </c>
      <c r="C81" s="75">
        <v>5.7107740234176978</v>
      </c>
      <c r="D81" s="38">
        <v>0.93733924964600002</v>
      </c>
      <c r="E81" s="40">
        <v>3.7499864315620348</v>
      </c>
      <c r="F81" s="44">
        <v>0</v>
      </c>
      <c r="G81" s="47">
        <v>0</v>
      </c>
      <c r="H81" s="42">
        <v>0</v>
      </c>
      <c r="I81" s="40">
        <v>0.84579640460888894</v>
      </c>
      <c r="J81" s="38">
        <v>0</v>
      </c>
      <c r="K81" s="43">
        <v>5.5331220858169239</v>
      </c>
      <c r="L81" s="93">
        <v>-3.1108206500956147E-2</v>
      </c>
      <c r="M81" s="93"/>
    </row>
    <row r="82" spans="1:13" x14ac:dyDescent="0.25">
      <c r="A82" s="2" t="s">
        <v>158</v>
      </c>
      <c r="B82" s="2" t="s">
        <v>157</v>
      </c>
      <c r="C82" s="75">
        <v>32.954241735991708</v>
      </c>
      <c r="D82" s="38">
        <v>24.393138803307998</v>
      </c>
      <c r="E82" s="40">
        <v>5.3992752415150562</v>
      </c>
      <c r="F82" s="44">
        <v>0.21477013985860441</v>
      </c>
      <c r="G82" s="47">
        <v>0</v>
      </c>
      <c r="H82" s="42">
        <v>0</v>
      </c>
      <c r="I82" s="40">
        <v>1.7741746115161592</v>
      </c>
      <c r="J82" s="38">
        <v>0</v>
      </c>
      <c r="K82" s="43">
        <v>31.781358796197818</v>
      </c>
      <c r="L82" s="93">
        <v>-3.5591258606108359E-2</v>
      </c>
      <c r="M82" s="93"/>
    </row>
    <row r="83" spans="1:13" x14ac:dyDescent="0.25">
      <c r="A83" s="2" t="s">
        <v>160</v>
      </c>
      <c r="B83" s="2" t="s">
        <v>159</v>
      </c>
      <c r="C83" s="75">
        <v>26.666670092628848</v>
      </c>
      <c r="D83" s="38">
        <v>15.184270300500998</v>
      </c>
      <c r="E83" s="40">
        <v>10.776383006527436</v>
      </c>
      <c r="F83" s="44">
        <v>0</v>
      </c>
      <c r="G83" s="47">
        <v>0</v>
      </c>
      <c r="H83" s="42">
        <v>0</v>
      </c>
      <c r="I83" s="40">
        <v>0</v>
      </c>
      <c r="J83" s="38">
        <v>0</v>
      </c>
      <c r="K83" s="43">
        <v>25.960653307028434</v>
      </c>
      <c r="L83" s="93">
        <v>-2.6475626058597049E-2</v>
      </c>
      <c r="M83" s="93"/>
    </row>
    <row r="84" spans="1:13" x14ac:dyDescent="0.25">
      <c r="A84" s="2" t="s">
        <v>162</v>
      </c>
      <c r="B84" s="2" t="s">
        <v>161</v>
      </c>
      <c r="C84" s="75">
        <v>22.633469978121106</v>
      </c>
      <c r="D84" s="38">
        <v>4.9579144384499996</v>
      </c>
      <c r="E84" s="40">
        <v>11.594047006734135</v>
      </c>
      <c r="F84" s="44">
        <v>0</v>
      </c>
      <c r="G84" s="47">
        <v>0</v>
      </c>
      <c r="H84" s="42">
        <v>0</v>
      </c>
      <c r="I84" s="40">
        <v>5.7539780693848179</v>
      </c>
      <c r="J84" s="38">
        <v>0</v>
      </c>
      <c r="K84" s="43">
        <v>22.305939514568951</v>
      </c>
      <c r="L84" s="93">
        <v>-1.4471067135033438E-2</v>
      </c>
      <c r="M84" s="93"/>
    </row>
    <row r="85" spans="1:13" x14ac:dyDescent="0.25">
      <c r="A85" s="2" t="s">
        <v>164</v>
      </c>
      <c r="B85" s="2" t="s">
        <v>163</v>
      </c>
      <c r="C85" s="75">
        <v>8.0466591348569807</v>
      </c>
      <c r="D85" s="38">
        <v>3.0326277701119997</v>
      </c>
      <c r="E85" s="40">
        <v>3.9688405315083335</v>
      </c>
      <c r="F85" s="44">
        <v>0</v>
      </c>
      <c r="G85" s="47">
        <v>0</v>
      </c>
      <c r="H85" s="42">
        <v>0</v>
      </c>
      <c r="I85" s="40">
        <v>0.70282367895041842</v>
      </c>
      <c r="J85" s="38">
        <v>2.0906959959539985E-2</v>
      </c>
      <c r="K85" s="43">
        <v>7.7251989405302917</v>
      </c>
      <c r="L85" s="93">
        <v>-3.9949523018089496E-2</v>
      </c>
      <c r="M85" s="93"/>
    </row>
    <row r="86" spans="1:13" x14ac:dyDescent="0.25">
      <c r="A86" s="2" t="s">
        <v>166</v>
      </c>
      <c r="B86" s="2" t="s">
        <v>165</v>
      </c>
      <c r="C86" s="75">
        <v>9.3439706694394147</v>
      </c>
      <c r="D86" s="38">
        <v>2.6153096908939997</v>
      </c>
      <c r="E86" s="40">
        <v>3.406677313149002</v>
      </c>
      <c r="F86" s="44">
        <v>0</v>
      </c>
      <c r="G86" s="47">
        <v>0</v>
      </c>
      <c r="H86" s="42">
        <v>0</v>
      </c>
      <c r="I86" s="40">
        <v>3.1575639768011503</v>
      </c>
      <c r="J86" s="38">
        <v>0</v>
      </c>
      <c r="K86" s="43">
        <v>9.1795509808441516</v>
      </c>
      <c r="L86" s="93">
        <v>-1.7596340400876639E-2</v>
      </c>
      <c r="M86" s="93"/>
    </row>
    <row r="87" spans="1:13" x14ac:dyDescent="0.25">
      <c r="A87" s="2" t="s">
        <v>168</v>
      </c>
      <c r="B87" s="2" t="s">
        <v>167</v>
      </c>
      <c r="C87" s="75">
        <v>432.92190183234067</v>
      </c>
      <c r="D87" s="38">
        <v>147.61994504662101</v>
      </c>
      <c r="E87" s="40">
        <v>247.66987948493099</v>
      </c>
      <c r="F87" s="44">
        <v>9.8517101418997637</v>
      </c>
      <c r="G87" s="47">
        <v>0</v>
      </c>
      <c r="H87" s="42">
        <v>0.60776699999999995</v>
      </c>
      <c r="I87" s="40">
        <v>19.924793209565827</v>
      </c>
      <c r="J87" s="38">
        <v>1.7037823160765642</v>
      </c>
      <c r="K87" s="43">
        <v>427.37787719909414</v>
      </c>
      <c r="L87" s="93">
        <v>-1.2806061808796123E-2</v>
      </c>
      <c r="M87" s="93"/>
    </row>
    <row r="88" spans="1:13" x14ac:dyDescent="0.25">
      <c r="A88" s="2" t="s">
        <v>170</v>
      </c>
      <c r="B88" s="2" t="s">
        <v>169</v>
      </c>
      <c r="C88" s="75">
        <v>10.944143023469579</v>
      </c>
      <c r="D88" s="38">
        <v>2.1391750968059999</v>
      </c>
      <c r="E88" s="40">
        <v>4.996390117301587</v>
      </c>
      <c r="F88" s="44">
        <v>0</v>
      </c>
      <c r="G88" s="47">
        <v>0.23198108222162372</v>
      </c>
      <c r="H88" s="42">
        <v>0</v>
      </c>
      <c r="I88" s="40">
        <v>3.2723638341511725</v>
      </c>
      <c r="J88" s="38">
        <v>0.26031077413474413</v>
      </c>
      <c r="K88" s="43">
        <v>10.900220904615127</v>
      </c>
      <c r="L88" s="93">
        <v>-4.0132990550526808E-3</v>
      </c>
      <c r="M88" s="93"/>
    </row>
    <row r="89" spans="1:13" x14ac:dyDescent="0.25">
      <c r="A89" s="2" t="s">
        <v>172</v>
      </c>
      <c r="B89" s="2" t="s">
        <v>171</v>
      </c>
      <c r="C89" s="75">
        <v>239.28426745051709</v>
      </c>
      <c r="D89" s="38">
        <v>110.10578817440799</v>
      </c>
      <c r="E89" s="40">
        <v>110.46039400051566</v>
      </c>
      <c r="F89" s="44">
        <v>4.3938479160899968</v>
      </c>
      <c r="G89" s="47">
        <v>0</v>
      </c>
      <c r="H89" s="42">
        <v>1.045061</v>
      </c>
      <c r="I89" s="40">
        <v>9.642237848344184</v>
      </c>
      <c r="J89" s="38">
        <v>0</v>
      </c>
      <c r="K89" s="43">
        <v>235.64732893935783</v>
      </c>
      <c r="L89" s="93">
        <v>-1.5199237918603906E-2</v>
      </c>
      <c r="M89" s="93"/>
    </row>
    <row r="90" spans="1:13" x14ac:dyDescent="0.25">
      <c r="A90" s="2" t="s">
        <v>174</v>
      </c>
      <c r="B90" s="2" t="s">
        <v>173</v>
      </c>
      <c r="C90" s="75">
        <v>6.5574914569732528</v>
      </c>
      <c r="D90" s="38">
        <v>1.7389513455499999</v>
      </c>
      <c r="E90" s="40">
        <v>3.45055446080341</v>
      </c>
      <c r="F90" s="44">
        <v>0</v>
      </c>
      <c r="G90" s="47">
        <v>0</v>
      </c>
      <c r="H90" s="42">
        <v>0</v>
      </c>
      <c r="I90" s="40">
        <v>1.0956698205921451</v>
      </c>
      <c r="J90" s="38">
        <v>0.12095056873498648</v>
      </c>
      <c r="K90" s="43">
        <v>6.4061261956805406</v>
      </c>
      <c r="L90" s="93">
        <v>-2.3082799617184391E-2</v>
      </c>
      <c r="M90" s="93"/>
    </row>
    <row r="91" spans="1:13" x14ac:dyDescent="0.25">
      <c r="A91" s="2" t="s">
        <v>176</v>
      </c>
      <c r="B91" s="2" t="s">
        <v>175</v>
      </c>
      <c r="C91" s="75">
        <v>13.295978597211526</v>
      </c>
      <c r="D91" s="38">
        <v>4.4359098870560008</v>
      </c>
      <c r="E91" s="40">
        <v>6.5141949397321532</v>
      </c>
      <c r="F91" s="44">
        <v>0</v>
      </c>
      <c r="G91" s="47">
        <v>0</v>
      </c>
      <c r="H91" s="42">
        <v>0</v>
      </c>
      <c r="I91" s="40">
        <v>1.8868221648709882</v>
      </c>
      <c r="J91" s="38">
        <v>0</v>
      </c>
      <c r="K91" s="43">
        <v>12.836926991659142</v>
      </c>
      <c r="L91" s="93">
        <v>-3.452559751026206E-2</v>
      </c>
      <c r="M91" s="93"/>
    </row>
    <row r="92" spans="1:13" x14ac:dyDescent="0.25">
      <c r="A92" s="2" t="s">
        <v>178</v>
      </c>
      <c r="B92" s="2" t="s">
        <v>177</v>
      </c>
      <c r="C92" s="75">
        <v>268.25396021703227</v>
      </c>
      <c r="D92" s="38">
        <v>101.67395925349001</v>
      </c>
      <c r="E92" s="40">
        <v>145.60299401466966</v>
      </c>
      <c r="F92" s="44">
        <v>5.7917357403671144</v>
      </c>
      <c r="G92" s="47">
        <v>0</v>
      </c>
      <c r="H92" s="42">
        <v>0</v>
      </c>
      <c r="I92" s="40">
        <v>11.97645201896035</v>
      </c>
      <c r="J92" s="38">
        <v>0</v>
      </c>
      <c r="K92" s="43">
        <v>265.04514102748715</v>
      </c>
      <c r="L92" s="93">
        <v>-1.1961870709938495E-2</v>
      </c>
      <c r="M92" s="93"/>
    </row>
    <row r="93" spans="1:13" x14ac:dyDescent="0.25">
      <c r="A93" s="2" t="s">
        <v>180</v>
      </c>
      <c r="B93" s="2" t="s">
        <v>179</v>
      </c>
      <c r="C93" s="75">
        <v>343.48694876189694</v>
      </c>
      <c r="D93" s="38">
        <v>123.48476281100099</v>
      </c>
      <c r="E93" s="40">
        <v>201.83421663133302</v>
      </c>
      <c r="F93" s="44">
        <v>8.0284780818100572</v>
      </c>
      <c r="G93" s="47">
        <v>0</v>
      </c>
      <c r="H93" s="42">
        <v>1.080581</v>
      </c>
      <c r="I93" s="40">
        <v>1.9026060209185929</v>
      </c>
      <c r="J93" s="38">
        <v>2.5088830371863802</v>
      </c>
      <c r="K93" s="43">
        <v>338.83952758224905</v>
      </c>
      <c r="L93" s="93">
        <v>-1.3530124496431614E-2</v>
      </c>
      <c r="M93" s="93"/>
    </row>
    <row r="94" spans="1:13" x14ac:dyDescent="0.25">
      <c r="A94" s="2" t="s">
        <v>182</v>
      </c>
      <c r="B94" s="2" t="s">
        <v>181</v>
      </c>
      <c r="C94" s="75">
        <v>17.311880243066511</v>
      </c>
      <c r="D94" s="38">
        <v>2.9200896528960003</v>
      </c>
      <c r="E94" s="40">
        <v>10.39600863767766</v>
      </c>
      <c r="F94" s="44">
        <v>0</v>
      </c>
      <c r="G94" s="47">
        <v>0</v>
      </c>
      <c r="H94" s="42">
        <v>0</v>
      </c>
      <c r="I94" s="40">
        <v>3.5168830766031705</v>
      </c>
      <c r="J94" s="38">
        <v>0</v>
      </c>
      <c r="K94" s="43">
        <v>16.832981367176831</v>
      </c>
      <c r="L94" s="93">
        <v>-2.7663019219502812E-2</v>
      </c>
      <c r="M94" s="93"/>
    </row>
    <row r="95" spans="1:13" x14ac:dyDescent="0.25">
      <c r="A95" s="2" t="s">
        <v>184</v>
      </c>
      <c r="B95" s="2" t="s">
        <v>183</v>
      </c>
      <c r="C95" s="75">
        <v>78.499100143842554</v>
      </c>
      <c r="D95" s="38">
        <v>30.470630220017</v>
      </c>
      <c r="E95" s="40">
        <v>42.46041452442325</v>
      </c>
      <c r="F95" s="44">
        <v>1.6889728265280648</v>
      </c>
      <c r="G95" s="47">
        <v>0</v>
      </c>
      <c r="H95" s="42">
        <v>0.16068299999999999</v>
      </c>
      <c r="I95" s="40">
        <v>2.7150372237114788</v>
      </c>
      <c r="J95" s="38">
        <v>0</v>
      </c>
      <c r="K95" s="43">
        <v>77.495737794679783</v>
      </c>
      <c r="L95" s="93">
        <v>-1.2781832496477021E-2</v>
      </c>
      <c r="M95" s="93"/>
    </row>
    <row r="96" spans="1:13" x14ac:dyDescent="0.25">
      <c r="A96" s="2" t="s">
        <v>186</v>
      </c>
      <c r="B96" s="2" t="s">
        <v>185</v>
      </c>
      <c r="C96" s="75">
        <v>12.966982904186956</v>
      </c>
      <c r="D96" s="38">
        <v>3.2189215274939995</v>
      </c>
      <c r="E96" s="40">
        <v>5.889280984142375</v>
      </c>
      <c r="F96" s="44">
        <v>0</v>
      </c>
      <c r="G96" s="47">
        <v>0</v>
      </c>
      <c r="H96" s="42">
        <v>0</v>
      </c>
      <c r="I96" s="40">
        <v>3.5851918329276886</v>
      </c>
      <c r="J96" s="38">
        <v>0</v>
      </c>
      <c r="K96" s="43">
        <v>12.693394344564062</v>
      </c>
      <c r="L96" s="93">
        <v>-2.1098860208611361E-2</v>
      </c>
      <c r="M96" s="93"/>
    </row>
    <row r="97" spans="1:13" x14ac:dyDescent="0.25">
      <c r="A97" s="2" t="s">
        <v>188</v>
      </c>
      <c r="B97" s="2" t="s">
        <v>187</v>
      </c>
      <c r="C97" s="75">
        <v>8.8249635334422347</v>
      </c>
      <c r="D97" s="38">
        <v>2.4106225757460003</v>
      </c>
      <c r="E97" s="40">
        <v>4.2995791367703342</v>
      </c>
      <c r="F97" s="44">
        <v>0</v>
      </c>
      <c r="G97" s="47">
        <v>0.16517993402714568</v>
      </c>
      <c r="H97" s="42">
        <v>0</v>
      </c>
      <c r="I97" s="40">
        <v>1.7433753474209974</v>
      </c>
      <c r="J97" s="38">
        <v>8.0229632329583619E-2</v>
      </c>
      <c r="K97" s="43">
        <v>8.6989866262940616</v>
      </c>
      <c r="L97" s="93">
        <v>-1.4275062630092818E-2</v>
      </c>
      <c r="M97" s="93"/>
    </row>
    <row r="98" spans="1:13" x14ac:dyDescent="0.25">
      <c r="A98" s="2" t="s">
        <v>190</v>
      </c>
      <c r="B98" s="2" t="s">
        <v>189</v>
      </c>
      <c r="C98" s="75">
        <v>170.9096055578247</v>
      </c>
      <c r="D98" s="38">
        <v>79.067200215132999</v>
      </c>
      <c r="E98" s="40">
        <v>79.578751179483348</v>
      </c>
      <c r="F98" s="44">
        <v>3.1654506866360159</v>
      </c>
      <c r="G98" s="47">
        <v>0</v>
      </c>
      <c r="H98" s="42">
        <v>0.83186099999999996</v>
      </c>
      <c r="I98" s="40">
        <v>4.8056971004379028</v>
      </c>
      <c r="J98" s="38">
        <v>0</v>
      </c>
      <c r="K98" s="43">
        <v>167.44896018169027</v>
      </c>
      <c r="L98" s="93">
        <v>-2.0248396015188155E-2</v>
      </c>
      <c r="M98" s="93"/>
    </row>
    <row r="99" spans="1:13" x14ac:dyDescent="0.25">
      <c r="A99" s="2" t="s">
        <v>192</v>
      </c>
      <c r="B99" s="2" t="s">
        <v>191</v>
      </c>
      <c r="C99" s="75">
        <v>448.48424149889746</v>
      </c>
      <c r="D99" s="38">
        <v>149.38897010918998</v>
      </c>
      <c r="E99" s="40">
        <v>277.38812709382989</v>
      </c>
      <c r="F99" s="44">
        <v>11.033830317259609</v>
      </c>
      <c r="G99" s="47">
        <v>0</v>
      </c>
      <c r="H99" s="42">
        <v>1.9454469999999999</v>
      </c>
      <c r="I99" s="40">
        <v>3.1294876416672008</v>
      </c>
      <c r="J99" s="38">
        <v>0</v>
      </c>
      <c r="K99" s="43">
        <v>442.8858621619467</v>
      </c>
      <c r="L99" s="93">
        <v>-1.2482889740429196E-2</v>
      </c>
      <c r="M99" s="93"/>
    </row>
    <row r="100" spans="1:13" x14ac:dyDescent="0.25">
      <c r="A100" s="2" t="s">
        <v>194</v>
      </c>
      <c r="B100" s="2" t="s">
        <v>193</v>
      </c>
      <c r="C100" s="75">
        <v>8.8044413673900035</v>
      </c>
      <c r="D100" s="38">
        <v>1.8148252908379998</v>
      </c>
      <c r="E100" s="40">
        <v>5.5661745322274614</v>
      </c>
      <c r="F100" s="44">
        <v>0</v>
      </c>
      <c r="G100" s="47">
        <v>0</v>
      </c>
      <c r="H100" s="42">
        <v>0</v>
      </c>
      <c r="I100" s="40">
        <v>1.0116306201016425</v>
      </c>
      <c r="J100" s="38">
        <v>0.17334889845190532</v>
      </c>
      <c r="K100" s="43">
        <v>8.5659793416190091</v>
      </c>
      <c r="L100" s="93">
        <v>-2.708428801107279E-2</v>
      </c>
      <c r="M100" s="93"/>
    </row>
    <row r="101" spans="1:13" x14ac:dyDescent="0.25">
      <c r="A101" s="2" t="s">
        <v>196</v>
      </c>
      <c r="B101" s="2" t="s">
        <v>195</v>
      </c>
      <c r="C101" s="75">
        <v>36.803493229479471</v>
      </c>
      <c r="D101" s="38">
        <v>13.987524442572999</v>
      </c>
      <c r="E101" s="40">
        <v>21.954807668204708</v>
      </c>
      <c r="F101" s="44">
        <v>0</v>
      </c>
      <c r="G101" s="47">
        <v>0</v>
      </c>
      <c r="H101" s="42">
        <v>0</v>
      </c>
      <c r="I101" s="40">
        <v>0</v>
      </c>
      <c r="J101" s="38">
        <v>0</v>
      </c>
      <c r="K101" s="43">
        <v>35.942332110777706</v>
      </c>
      <c r="L101" s="93">
        <v>-2.3398896222491694E-2</v>
      </c>
      <c r="M101" s="93"/>
    </row>
    <row r="102" spans="1:13" x14ac:dyDescent="0.25">
      <c r="A102" s="2" t="s">
        <v>198</v>
      </c>
      <c r="B102" s="2" t="s">
        <v>197</v>
      </c>
      <c r="C102" s="75">
        <v>492.46860805028723</v>
      </c>
      <c r="D102" s="38">
        <v>128.23709053610099</v>
      </c>
      <c r="E102" s="40">
        <v>338.71820085756212</v>
      </c>
      <c r="F102" s="44">
        <v>13.473392653051794</v>
      </c>
      <c r="G102" s="47">
        <v>0</v>
      </c>
      <c r="H102" s="42">
        <v>0.21052299999999999</v>
      </c>
      <c r="I102" s="40">
        <v>5.6282149856038464</v>
      </c>
      <c r="J102" s="38">
        <v>3.2214310856235664</v>
      </c>
      <c r="K102" s="43">
        <v>489.48885311794231</v>
      </c>
      <c r="L102" s="93">
        <v>-6.0506494904151277E-3</v>
      </c>
      <c r="M102" s="93"/>
    </row>
    <row r="103" spans="1:13" x14ac:dyDescent="0.25">
      <c r="A103" s="2" t="s">
        <v>200</v>
      </c>
      <c r="B103" s="2" t="s">
        <v>199</v>
      </c>
      <c r="C103" s="75">
        <v>72.866555526861262</v>
      </c>
      <c r="D103" s="38">
        <v>23.872324286982</v>
      </c>
      <c r="E103" s="40">
        <v>47.487626175936072</v>
      </c>
      <c r="F103" s="44">
        <v>0</v>
      </c>
      <c r="G103" s="47">
        <v>0</v>
      </c>
      <c r="H103" s="42">
        <v>0</v>
      </c>
      <c r="I103" s="40">
        <v>0</v>
      </c>
      <c r="J103" s="38">
        <v>0.18309021033503031</v>
      </c>
      <c r="K103" s="43">
        <v>71.543040673253103</v>
      </c>
      <c r="L103" s="93">
        <v>-1.8163543535693324E-2</v>
      </c>
      <c r="M103" s="93"/>
    </row>
    <row r="104" spans="1:13" x14ac:dyDescent="0.25">
      <c r="A104" s="2" t="s">
        <v>202</v>
      </c>
      <c r="B104" s="2" t="s">
        <v>201</v>
      </c>
      <c r="C104" s="75">
        <v>215.66153670505091</v>
      </c>
      <c r="D104" s="38">
        <v>107.41418109482601</v>
      </c>
      <c r="E104" s="40">
        <v>95.440380995311131</v>
      </c>
      <c r="F104" s="44">
        <v>3.7963880442534683</v>
      </c>
      <c r="G104" s="47">
        <v>0</v>
      </c>
      <c r="H104" s="42">
        <v>1.333364</v>
      </c>
      <c r="I104" s="40">
        <v>5.2468983309397341</v>
      </c>
      <c r="J104" s="38">
        <v>0</v>
      </c>
      <c r="K104" s="43">
        <v>213.23121246533034</v>
      </c>
      <c r="L104" s="93">
        <v>-1.1269159428481633E-2</v>
      </c>
      <c r="M104" s="93"/>
    </row>
    <row r="105" spans="1:13" x14ac:dyDescent="0.25">
      <c r="A105" s="2" t="s">
        <v>204</v>
      </c>
      <c r="B105" s="2" t="s">
        <v>203</v>
      </c>
      <c r="C105" s="75">
        <v>262.74434839539316</v>
      </c>
      <c r="D105" s="38">
        <v>43.556854646402996</v>
      </c>
      <c r="E105" s="40">
        <v>205.53130170767278</v>
      </c>
      <c r="F105" s="44">
        <v>8.1755392045343225</v>
      </c>
      <c r="G105" s="47">
        <v>0</v>
      </c>
      <c r="H105" s="42">
        <v>0</v>
      </c>
      <c r="I105" s="40">
        <v>2.1143246132781721</v>
      </c>
      <c r="J105" s="38">
        <v>0.65698980389495054</v>
      </c>
      <c r="K105" s="43">
        <v>260.03500997578323</v>
      </c>
      <c r="L105" s="93">
        <v>-1.0311690569773029E-2</v>
      </c>
      <c r="M105" s="93"/>
    </row>
    <row r="106" spans="1:13" x14ac:dyDescent="0.25">
      <c r="A106" s="7" t="s">
        <v>206</v>
      </c>
      <c r="B106" s="2" t="s">
        <v>205</v>
      </c>
      <c r="C106" s="75">
        <v>52.801605980436463</v>
      </c>
      <c r="D106" s="38">
        <v>15.459746896043999</v>
      </c>
      <c r="E106" s="40">
        <v>36.337215875490685</v>
      </c>
      <c r="F106" s="44">
        <v>0</v>
      </c>
      <c r="G106" s="47">
        <v>0</v>
      </c>
      <c r="H106" s="42">
        <v>0</v>
      </c>
      <c r="I106" s="40">
        <v>0</v>
      </c>
      <c r="J106" s="38">
        <v>2.1230175167218805E-2</v>
      </c>
      <c r="K106" s="43">
        <v>51.818192946701899</v>
      </c>
      <c r="L106" s="93">
        <v>-1.8624680357240058E-2</v>
      </c>
      <c r="M106" s="93"/>
    </row>
    <row r="107" spans="1:13" x14ac:dyDescent="0.25">
      <c r="A107" s="2" t="s">
        <v>208</v>
      </c>
      <c r="B107" s="2" t="s">
        <v>207</v>
      </c>
      <c r="C107" s="75">
        <v>13.143811579737907</v>
      </c>
      <c r="D107" s="38">
        <v>4.4842880870209996</v>
      </c>
      <c r="E107" s="40">
        <v>6.2638457776109391</v>
      </c>
      <c r="F107" s="44">
        <v>0</v>
      </c>
      <c r="G107" s="47">
        <v>0</v>
      </c>
      <c r="H107" s="42">
        <v>0</v>
      </c>
      <c r="I107" s="40">
        <v>1.9172586152004265</v>
      </c>
      <c r="J107" s="38">
        <v>0</v>
      </c>
      <c r="K107" s="43">
        <v>12.665392479832365</v>
      </c>
      <c r="L107" s="93">
        <v>-3.6398809964915985E-2</v>
      </c>
      <c r="M107" s="93"/>
    </row>
    <row r="108" spans="1:13" x14ac:dyDescent="0.25">
      <c r="A108" s="2" t="s">
        <v>210</v>
      </c>
      <c r="B108" s="2" t="s">
        <v>209</v>
      </c>
      <c r="C108" s="75">
        <v>215.42941263907622</v>
      </c>
      <c r="D108" s="38">
        <v>97.467609866266002</v>
      </c>
      <c r="E108" s="40">
        <v>103.82889685064322</v>
      </c>
      <c r="F108" s="44">
        <v>4.1300629622504559</v>
      </c>
      <c r="G108" s="47">
        <v>0</v>
      </c>
      <c r="H108" s="42">
        <v>1.245234</v>
      </c>
      <c r="I108" s="40">
        <v>5.5968395021439576</v>
      </c>
      <c r="J108" s="38">
        <v>0</v>
      </c>
      <c r="K108" s="43">
        <v>212.26864318130364</v>
      </c>
      <c r="L108" s="93">
        <v>-1.4671949475478677E-2</v>
      </c>
      <c r="M108" s="93"/>
    </row>
    <row r="109" spans="1:13" x14ac:dyDescent="0.25">
      <c r="A109" s="2" t="s">
        <v>212</v>
      </c>
      <c r="B109" s="2" t="s">
        <v>211</v>
      </c>
      <c r="C109" s="75">
        <v>385.58626046557794</v>
      </c>
      <c r="D109" s="38">
        <v>174.79535722887101</v>
      </c>
      <c r="E109" s="40">
        <v>182.77655675888425</v>
      </c>
      <c r="F109" s="44">
        <v>7.2704103610329334</v>
      </c>
      <c r="G109" s="47">
        <v>0</v>
      </c>
      <c r="H109" s="42">
        <v>2.3780890000000001</v>
      </c>
      <c r="I109" s="40">
        <v>10.517714661558424</v>
      </c>
      <c r="J109" s="38">
        <v>0</v>
      </c>
      <c r="K109" s="43">
        <v>377.7381280103466</v>
      </c>
      <c r="L109" s="93">
        <v>-2.0353765836352861E-2</v>
      </c>
      <c r="M109" s="93"/>
    </row>
    <row r="110" spans="1:13" x14ac:dyDescent="0.25">
      <c r="A110" s="2" t="s">
        <v>214</v>
      </c>
      <c r="B110" s="2" t="s">
        <v>213</v>
      </c>
      <c r="C110" s="75">
        <v>27.892538526257322</v>
      </c>
      <c r="D110" s="38">
        <v>11.176354645846001</v>
      </c>
      <c r="E110" s="40">
        <v>16.025527591252484</v>
      </c>
      <c r="F110" s="44">
        <v>0</v>
      </c>
      <c r="G110" s="47">
        <v>0</v>
      </c>
      <c r="H110" s="42">
        <v>0</v>
      </c>
      <c r="I110" s="40">
        <v>0</v>
      </c>
      <c r="J110" s="38">
        <v>0</v>
      </c>
      <c r="K110" s="43">
        <v>27.201882237098484</v>
      </c>
      <c r="L110" s="93">
        <v>-2.4761327783366573E-2</v>
      </c>
      <c r="M110" s="93"/>
    </row>
    <row r="111" spans="1:13" x14ac:dyDescent="0.25">
      <c r="A111" s="2" t="s">
        <v>216</v>
      </c>
      <c r="B111" s="2" t="s">
        <v>215</v>
      </c>
      <c r="C111" s="75">
        <v>246.14483538957472</v>
      </c>
      <c r="D111" s="38">
        <v>106.96045891726901</v>
      </c>
      <c r="E111" s="40">
        <v>120.0367258998839</v>
      </c>
      <c r="F111" s="44">
        <v>4.7747712899431587</v>
      </c>
      <c r="G111" s="47">
        <v>0</v>
      </c>
      <c r="H111" s="42">
        <v>0.45613799999999999</v>
      </c>
      <c r="I111" s="40">
        <v>9.9139581391758327</v>
      </c>
      <c r="J111" s="38">
        <v>0</v>
      </c>
      <c r="K111" s="43">
        <v>242.1420522462719</v>
      </c>
      <c r="L111" s="93">
        <v>-1.6261901806583084E-2</v>
      </c>
      <c r="M111" s="93"/>
    </row>
    <row r="112" spans="1:13" x14ac:dyDescent="0.25">
      <c r="A112" s="2" t="s">
        <v>218</v>
      </c>
      <c r="B112" s="2" t="s">
        <v>217</v>
      </c>
      <c r="C112" s="75">
        <v>9.6740559501991701</v>
      </c>
      <c r="D112" s="38">
        <v>2.961323412229</v>
      </c>
      <c r="E112" s="40">
        <v>4.2300350476964672</v>
      </c>
      <c r="F112" s="44">
        <v>0</v>
      </c>
      <c r="G112" s="47">
        <v>0.16046355388084388</v>
      </c>
      <c r="H112" s="42">
        <v>0</v>
      </c>
      <c r="I112" s="40">
        <v>2.037033064373027</v>
      </c>
      <c r="J112" s="38">
        <v>6.9829630857965591E-2</v>
      </c>
      <c r="K112" s="43">
        <v>9.4586847090373034</v>
      </c>
      <c r="L112" s="93">
        <v>-2.2262765717975055E-2</v>
      </c>
      <c r="M112" s="93"/>
    </row>
    <row r="113" spans="1:13" x14ac:dyDescent="0.25">
      <c r="A113" s="2" t="s">
        <v>220</v>
      </c>
      <c r="B113" s="2" t="s">
        <v>219</v>
      </c>
      <c r="C113" s="75">
        <v>15.242639222688513</v>
      </c>
      <c r="D113" s="38">
        <v>3.0224603846860001</v>
      </c>
      <c r="E113" s="40">
        <v>7.2483891921121915</v>
      </c>
      <c r="F113" s="44">
        <v>0</v>
      </c>
      <c r="G113" s="47">
        <v>0.35763695878190344</v>
      </c>
      <c r="H113" s="42">
        <v>0</v>
      </c>
      <c r="I113" s="40">
        <v>4.4048448451528328</v>
      </c>
      <c r="J113" s="38">
        <v>9.7477863099490566E-2</v>
      </c>
      <c r="K113" s="43">
        <v>15.130809243832417</v>
      </c>
      <c r="L113" s="93">
        <v>-7.3366545794536038E-3</v>
      </c>
      <c r="M113" s="93"/>
    </row>
    <row r="114" spans="1:13" x14ac:dyDescent="0.25">
      <c r="A114" s="2" t="s">
        <v>222</v>
      </c>
      <c r="B114" s="2" t="s">
        <v>221</v>
      </c>
      <c r="C114" s="75">
        <v>10.218758202332957</v>
      </c>
      <c r="D114" s="38">
        <v>0.99394048678799995</v>
      </c>
      <c r="E114" s="40">
        <v>7.7352297194846908</v>
      </c>
      <c r="F114" s="44">
        <v>0</v>
      </c>
      <c r="G114" s="47">
        <v>0</v>
      </c>
      <c r="H114" s="42">
        <v>0</v>
      </c>
      <c r="I114" s="40">
        <v>1.1642893198256579</v>
      </c>
      <c r="J114" s="38">
        <v>0</v>
      </c>
      <c r="K114" s="43">
        <v>9.8934595260983489</v>
      </c>
      <c r="L114" s="93">
        <v>-3.1833484049005267E-2</v>
      </c>
      <c r="M114" s="93"/>
    </row>
    <row r="115" spans="1:13" x14ac:dyDescent="0.25">
      <c r="A115" s="2" t="s">
        <v>224</v>
      </c>
      <c r="B115" s="2" t="s">
        <v>223</v>
      </c>
      <c r="C115" s="75">
        <v>12.652398350464349</v>
      </c>
      <c r="D115" s="38">
        <v>1.9314550596810001</v>
      </c>
      <c r="E115" s="40">
        <v>6.9068184357078666</v>
      </c>
      <c r="F115" s="44">
        <v>0</v>
      </c>
      <c r="G115" s="47">
        <v>0.27861591449681172</v>
      </c>
      <c r="H115" s="42">
        <v>0</v>
      </c>
      <c r="I115" s="40">
        <v>3.3627017611983603</v>
      </c>
      <c r="J115" s="38">
        <v>0</v>
      </c>
      <c r="K115" s="43">
        <v>12.479591171084039</v>
      </c>
      <c r="L115" s="93">
        <v>-1.3658057120369452E-2</v>
      </c>
      <c r="M115" s="93"/>
    </row>
    <row r="116" spans="1:13" x14ac:dyDescent="0.25">
      <c r="A116" s="2" t="s">
        <v>226</v>
      </c>
      <c r="B116" s="2" t="s">
        <v>225</v>
      </c>
      <c r="C116" s="75">
        <v>16.265391089547947</v>
      </c>
      <c r="D116" s="38">
        <v>2.8896745189869999</v>
      </c>
      <c r="E116" s="40">
        <v>9.2965895753974106</v>
      </c>
      <c r="F116" s="44">
        <v>0</v>
      </c>
      <c r="G116" s="47">
        <v>0</v>
      </c>
      <c r="H116" s="42">
        <v>0</v>
      </c>
      <c r="I116" s="40">
        <v>3.6274978585306812</v>
      </c>
      <c r="J116" s="38">
        <v>0</v>
      </c>
      <c r="K116" s="43">
        <v>15.813761952915092</v>
      </c>
      <c r="L116" s="93">
        <v>-2.7766263605125938E-2</v>
      </c>
      <c r="M116" s="93"/>
    </row>
    <row r="117" spans="1:13" x14ac:dyDescent="0.25">
      <c r="A117" s="2" t="s">
        <v>228</v>
      </c>
      <c r="B117" s="7" t="s">
        <v>227</v>
      </c>
      <c r="C117" s="75">
        <v>16.702610279607441</v>
      </c>
      <c r="D117" s="38">
        <v>7.9526652441020005</v>
      </c>
      <c r="E117" s="40">
        <v>5.2751472858662023</v>
      </c>
      <c r="F117" s="44">
        <v>0</v>
      </c>
      <c r="G117" s="47">
        <v>0.25938191623444717</v>
      </c>
      <c r="H117" s="42">
        <v>0</v>
      </c>
      <c r="I117" s="40">
        <v>2.4890071956893718</v>
      </c>
      <c r="J117" s="38">
        <v>0.28706429273118272</v>
      </c>
      <c r="K117" s="43">
        <v>16.263265934623206</v>
      </c>
      <c r="L117" s="93">
        <v>-2.6303933195438299E-2</v>
      </c>
      <c r="M117" s="93"/>
    </row>
    <row r="118" spans="1:13" x14ac:dyDescent="0.25">
      <c r="A118" s="2" t="s">
        <v>230</v>
      </c>
      <c r="B118" s="2" t="s">
        <v>229</v>
      </c>
      <c r="C118" s="75">
        <v>9.879131320387593</v>
      </c>
      <c r="D118" s="38">
        <v>2.9542737185799997</v>
      </c>
      <c r="E118" s="40">
        <v>3.9159151751474592</v>
      </c>
      <c r="F118" s="44">
        <v>0</v>
      </c>
      <c r="G118" s="47">
        <v>0.18849631535893713</v>
      </c>
      <c r="H118" s="42">
        <v>0</v>
      </c>
      <c r="I118" s="40">
        <v>2.6455202477205848</v>
      </c>
      <c r="J118" s="38">
        <v>1.4561007430495973E-2</v>
      </c>
      <c r="K118" s="43">
        <v>9.7187664642374756</v>
      </c>
      <c r="L118" s="93">
        <v>-1.6232687971175358E-2</v>
      </c>
      <c r="M118" s="93"/>
    </row>
    <row r="119" spans="1:13" x14ac:dyDescent="0.25">
      <c r="A119" s="2" t="s">
        <v>232</v>
      </c>
      <c r="B119" s="2" t="s">
        <v>231</v>
      </c>
      <c r="C119" s="75">
        <v>226.2619871969674</v>
      </c>
      <c r="D119" s="38">
        <v>69.843159056195006</v>
      </c>
      <c r="E119" s="40">
        <v>140.16229717980005</v>
      </c>
      <c r="F119" s="44">
        <v>5.5753179494813088</v>
      </c>
      <c r="G119" s="47">
        <v>0</v>
      </c>
      <c r="H119" s="42">
        <v>1.923E-3</v>
      </c>
      <c r="I119" s="40">
        <v>6.2863566829297168</v>
      </c>
      <c r="J119" s="38">
        <v>0.80609477258146389</v>
      </c>
      <c r="K119" s="43">
        <v>222.67514864098752</v>
      </c>
      <c r="L119" s="93">
        <v>-1.5852590178382184E-2</v>
      </c>
      <c r="M119" s="93"/>
    </row>
    <row r="120" spans="1:13" x14ac:dyDescent="0.25">
      <c r="A120" s="2" t="s">
        <v>234</v>
      </c>
      <c r="B120" s="2" t="s">
        <v>233</v>
      </c>
      <c r="C120" s="75">
        <v>13.007397306646654</v>
      </c>
      <c r="D120" s="38">
        <v>3.798306067945</v>
      </c>
      <c r="E120" s="40">
        <v>6.6076357183244889</v>
      </c>
      <c r="F120" s="44">
        <v>0</v>
      </c>
      <c r="G120" s="47">
        <v>0</v>
      </c>
      <c r="H120" s="42">
        <v>0</v>
      </c>
      <c r="I120" s="40">
        <v>2.1950278946511572</v>
      </c>
      <c r="J120" s="38">
        <v>0</v>
      </c>
      <c r="K120" s="43">
        <v>12.600969680920645</v>
      </c>
      <c r="L120" s="93">
        <v>-3.1245883872427584E-2</v>
      </c>
      <c r="M120" s="93"/>
    </row>
    <row r="121" spans="1:13" x14ac:dyDescent="0.25">
      <c r="A121" s="2" t="s">
        <v>236</v>
      </c>
      <c r="B121" s="2" t="s">
        <v>235</v>
      </c>
      <c r="C121" s="75">
        <v>354.15516364398894</v>
      </c>
      <c r="D121" s="38">
        <v>96.775607291848004</v>
      </c>
      <c r="E121" s="40">
        <v>239.83124749159683</v>
      </c>
      <c r="F121" s="44">
        <v>9.5399082769820396</v>
      </c>
      <c r="G121" s="47">
        <v>0</v>
      </c>
      <c r="H121" s="42">
        <v>0.285939</v>
      </c>
      <c r="I121" s="40">
        <v>2.9016911445080384</v>
      </c>
      <c r="J121" s="38">
        <v>0</v>
      </c>
      <c r="K121" s="43">
        <v>349.33439320493488</v>
      </c>
      <c r="L121" s="93">
        <v>-1.3612029228804614E-2</v>
      </c>
      <c r="M121" s="93"/>
    </row>
    <row r="122" spans="1:13" x14ac:dyDescent="0.25">
      <c r="A122" s="2" t="s">
        <v>238</v>
      </c>
      <c r="B122" s="2" t="s">
        <v>237</v>
      </c>
      <c r="C122" s="75">
        <v>37.133141587156501</v>
      </c>
      <c r="D122" s="38">
        <v>11.768728542971999</v>
      </c>
      <c r="E122" s="40">
        <v>24.6346694482069</v>
      </c>
      <c r="F122" s="44">
        <v>0</v>
      </c>
      <c r="G122" s="47">
        <v>0</v>
      </c>
      <c r="H122" s="42">
        <v>0</v>
      </c>
      <c r="I122" s="40">
        <v>0</v>
      </c>
      <c r="J122" s="38">
        <v>0</v>
      </c>
      <c r="K122" s="43">
        <v>36.403397991178899</v>
      </c>
      <c r="L122" s="93">
        <v>-1.965208341623333E-2</v>
      </c>
      <c r="M122" s="93"/>
    </row>
    <row r="123" spans="1:13" x14ac:dyDescent="0.25">
      <c r="A123" s="2" t="s">
        <v>240</v>
      </c>
      <c r="B123" s="2" t="s">
        <v>239</v>
      </c>
      <c r="C123" s="75">
        <v>13.671025334939493</v>
      </c>
      <c r="D123" s="38">
        <v>4.3522060713029997</v>
      </c>
      <c r="E123" s="40">
        <v>7.5464439671001688</v>
      </c>
      <c r="F123" s="44">
        <v>0</v>
      </c>
      <c r="G123" s="47">
        <v>0</v>
      </c>
      <c r="H123" s="42">
        <v>0</v>
      </c>
      <c r="I123" s="40">
        <v>1.1793141177017363</v>
      </c>
      <c r="J123" s="38">
        <v>0</v>
      </c>
      <c r="K123" s="43">
        <v>13.077964156104905</v>
      </c>
      <c r="L123" s="93">
        <v>-4.3380885069306568E-2</v>
      </c>
      <c r="M123" s="93"/>
    </row>
    <row r="124" spans="1:13" x14ac:dyDescent="0.25">
      <c r="A124" s="2" t="s">
        <v>242</v>
      </c>
      <c r="B124" s="2" t="s">
        <v>241</v>
      </c>
      <c r="C124" s="75">
        <v>12.074375234817223</v>
      </c>
      <c r="D124" s="38">
        <v>3.0145943540359998</v>
      </c>
      <c r="E124" s="40">
        <v>5.8714267692019142</v>
      </c>
      <c r="F124" s="44">
        <v>0</v>
      </c>
      <c r="G124" s="47">
        <v>0.25989930994850768</v>
      </c>
      <c r="H124" s="42">
        <v>0</v>
      </c>
      <c r="I124" s="40">
        <v>2.6919156891735536</v>
      </c>
      <c r="J124" s="38">
        <v>0</v>
      </c>
      <c r="K124" s="43">
        <v>11.837836122359974</v>
      </c>
      <c r="L124" s="93">
        <v>-1.9590174055148946E-2</v>
      </c>
      <c r="M124" s="93"/>
    </row>
    <row r="125" spans="1:13" x14ac:dyDescent="0.25">
      <c r="A125" s="2" t="s">
        <v>244</v>
      </c>
      <c r="B125" s="2" t="s">
        <v>243</v>
      </c>
      <c r="C125" s="75">
        <v>7.133569371221645</v>
      </c>
      <c r="D125" s="38">
        <v>1.924924547499</v>
      </c>
      <c r="E125" s="40">
        <v>3.795870470063353</v>
      </c>
      <c r="F125" s="44">
        <v>0</v>
      </c>
      <c r="G125" s="47">
        <v>0</v>
      </c>
      <c r="H125" s="42">
        <v>0</v>
      </c>
      <c r="I125" s="40">
        <v>0.99626465455566926</v>
      </c>
      <c r="J125" s="38">
        <v>0.2928067502475204</v>
      </c>
      <c r="K125" s="43">
        <v>7.0098664223655431</v>
      </c>
      <c r="L125" s="93">
        <v>-1.7340961083962571E-2</v>
      </c>
      <c r="M125" s="93"/>
    </row>
    <row r="126" spans="1:13" x14ac:dyDescent="0.25">
      <c r="A126" s="2" t="s">
        <v>246</v>
      </c>
      <c r="B126" s="2" t="s">
        <v>245</v>
      </c>
      <c r="C126" s="75">
        <v>18.726711670831442</v>
      </c>
      <c r="D126" s="38">
        <v>1.8756009548219996</v>
      </c>
      <c r="E126" s="40">
        <v>13.380218158225786</v>
      </c>
      <c r="F126" s="44">
        <v>0</v>
      </c>
      <c r="G126" s="47">
        <v>0</v>
      </c>
      <c r="H126" s="42">
        <v>0</v>
      </c>
      <c r="I126" s="40">
        <v>2.988335155308758</v>
      </c>
      <c r="J126" s="38">
        <v>0</v>
      </c>
      <c r="K126" s="43">
        <v>18.244154268356542</v>
      </c>
      <c r="L126" s="93">
        <v>-2.5768400291361702E-2</v>
      </c>
      <c r="M126" s="93"/>
    </row>
    <row r="127" spans="1:13" x14ac:dyDescent="0.25">
      <c r="A127" s="2" t="s">
        <v>248</v>
      </c>
      <c r="B127" s="2" t="s">
        <v>247</v>
      </c>
      <c r="C127" s="75">
        <v>226.24749096636157</v>
      </c>
      <c r="D127" s="38">
        <v>103.25854912480099</v>
      </c>
      <c r="E127" s="40">
        <v>109.00929469320265</v>
      </c>
      <c r="F127" s="44">
        <v>4.3361266873621194</v>
      </c>
      <c r="G127" s="47">
        <v>0</v>
      </c>
      <c r="H127" s="42">
        <v>0.44287700000000002</v>
      </c>
      <c r="I127" s="40">
        <v>5.1550879534600744</v>
      </c>
      <c r="J127" s="38">
        <v>0</v>
      </c>
      <c r="K127" s="43">
        <v>222.20193545882586</v>
      </c>
      <c r="L127" s="93">
        <v>-1.7881106615839564E-2</v>
      </c>
      <c r="M127" s="93"/>
    </row>
    <row r="128" spans="1:13" x14ac:dyDescent="0.25">
      <c r="A128" s="2" t="s">
        <v>250</v>
      </c>
      <c r="B128" s="2" t="s">
        <v>249</v>
      </c>
      <c r="C128" s="75">
        <v>15.060370835098038</v>
      </c>
      <c r="D128" s="38">
        <v>3.8516204294530003</v>
      </c>
      <c r="E128" s="40">
        <v>8.0151667342048345</v>
      </c>
      <c r="F128" s="44">
        <v>0</v>
      </c>
      <c r="G128" s="47">
        <v>0</v>
      </c>
      <c r="H128" s="42">
        <v>0</v>
      </c>
      <c r="I128" s="40">
        <v>2.6986445116922653</v>
      </c>
      <c r="J128" s="38">
        <v>0</v>
      </c>
      <c r="K128" s="43">
        <v>14.5654316753501</v>
      </c>
      <c r="L128" s="93">
        <v>-3.2863676808972557E-2</v>
      </c>
      <c r="M128" s="93"/>
    </row>
    <row r="129" spans="1:13" x14ac:dyDescent="0.25">
      <c r="A129" s="2" t="s">
        <v>252</v>
      </c>
      <c r="B129" s="2" t="s">
        <v>251</v>
      </c>
      <c r="C129" s="75">
        <v>9.553972080600472</v>
      </c>
      <c r="D129" s="38">
        <v>1.2791530756310001</v>
      </c>
      <c r="E129" s="40">
        <v>5.8871310562928709</v>
      </c>
      <c r="F129" s="44">
        <v>0</v>
      </c>
      <c r="G129" s="47">
        <v>0</v>
      </c>
      <c r="H129" s="42">
        <v>0</v>
      </c>
      <c r="I129" s="40">
        <v>2.1311464472639603</v>
      </c>
      <c r="J129" s="38">
        <v>0</v>
      </c>
      <c r="K129" s="43">
        <v>9.2974305791878322</v>
      </c>
      <c r="L129" s="93">
        <v>-2.6851816108354798E-2</v>
      </c>
      <c r="M129" s="93"/>
    </row>
    <row r="130" spans="1:13" x14ac:dyDescent="0.25">
      <c r="A130" s="2" t="s">
        <v>254</v>
      </c>
      <c r="B130" s="2" t="s">
        <v>253</v>
      </c>
      <c r="C130" s="75">
        <v>11.639270358324808</v>
      </c>
      <c r="D130" s="38">
        <v>4.0740372146079995</v>
      </c>
      <c r="E130" s="40">
        <v>5.5373556286039189</v>
      </c>
      <c r="F130" s="44">
        <v>0</v>
      </c>
      <c r="G130" s="47">
        <v>0</v>
      </c>
      <c r="H130" s="42">
        <v>0</v>
      </c>
      <c r="I130" s="40">
        <v>1.5998786851271736</v>
      </c>
      <c r="J130" s="38">
        <v>0</v>
      </c>
      <c r="K130" s="43">
        <v>11.211271528339092</v>
      </c>
      <c r="L130" s="93">
        <v>-3.6771963947000913E-2</v>
      </c>
      <c r="M130" s="93"/>
    </row>
    <row r="131" spans="1:13" x14ac:dyDescent="0.25">
      <c r="A131" s="2" t="s">
        <v>256</v>
      </c>
      <c r="B131" s="2" t="s">
        <v>255</v>
      </c>
      <c r="C131" s="75">
        <v>855.58623995258915</v>
      </c>
      <c r="D131" s="38">
        <v>238.709689287157</v>
      </c>
      <c r="E131" s="40">
        <v>578.56884400016975</v>
      </c>
      <c r="F131" s="44">
        <v>23.014072442226411</v>
      </c>
      <c r="G131" s="47">
        <v>0</v>
      </c>
      <c r="H131" s="42">
        <v>0</v>
      </c>
      <c r="I131" s="40">
        <v>7.9039953668472274</v>
      </c>
      <c r="J131" s="38">
        <v>0</v>
      </c>
      <c r="K131" s="43">
        <v>848.1966010964004</v>
      </c>
      <c r="L131" s="93">
        <v>-8.6369304590478667E-3</v>
      </c>
      <c r="M131" s="93"/>
    </row>
    <row r="132" spans="1:13" x14ac:dyDescent="0.25">
      <c r="A132" s="2" t="s">
        <v>258</v>
      </c>
      <c r="B132" s="2" t="s">
        <v>257</v>
      </c>
      <c r="C132" s="75">
        <v>70.421459365053764</v>
      </c>
      <c r="D132" s="38">
        <v>26.448787894929001</v>
      </c>
      <c r="E132" s="40">
        <v>42.634421000853159</v>
      </c>
      <c r="F132" s="44">
        <v>0</v>
      </c>
      <c r="G132" s="47">
        <v>0</v>
      </c>
      <c r="H132" s="42">
        <v>0</v>
      </c>
      <c r="I132" s="40">
        <v>0</v>
      </c>
      <c r="J132" s="38">
        <v>0</v>
      </c>
      <c r="K132" s="43">
        <v>69.083208895782164</v>
      </c>
      <c r="L132" s="93">
        <v>-1.9003446979624774E-2</v>
      </c>
      <c r="M132" s="93"/>
    </row>
    <row r="133" spans="1:13" x14ac:dyDescent="0.25">
      <c r="A133" s="2" t="s">
        <v>260</v>
      </c>
      <c r="B133" s="2" t="s">
        <v>259</v>
      </c>
      <c r="C133" s="75">
        <v>14.976926726723837</v>
      </c>
      <c r="D133" s="38">
        <v>5.1737300920690004</v>
      </c>
      <c r="E133" s="40">
        <v>4.9726492441523131</v>
      </c>
      <c r="F133" s="44">
        <v>0</v>
      </c>
      <c r="G133" s="47">
        <v>0.20644421016465972</v>
      </c>
      <c r="H133" s="42">
        <v>0</v>
      </c>
      <c r="I133" s="40">
        <v>4.2643526094340425</v>
      </c>
      <c r="J133" s="38">
        <v>0</v>
      </c>
      <c r="K133" s="43">
        <v>14.617176155820015</v>
      </c>
      <c r="L133" s="93">
        <v>-2.4020319887250761E-2</v>
      </c>
      <c r="M133" s="93"/>
    </row>
    <row r="134" spans="1:13" x14ac:dyDescent="0.25">
      <c r="A134" s="2" t="s">
        <v>262</v>
      </c>
      <c r="B134" s="2" t="s">
        <v>261</v>
      </c>
      <c r="C134" s="75">
        <v>10.809688275242694</v>
      </c>
      <c r="D134" s="38">
        <v>2.088022905686</v>
      </c>
      <c r="E134" s="40">
        <v>6.2270598586800157</v>
      </c>
      <c r="F134" s="44">
        <v>0</v>
      </c>
      <c r="G134" s="47">
        <v>0.24203637895661953</v>
      </c>
      <c r="H134" s="42">
        <v>0</v>
      </c>
      <c r="I134" s="40">
        <v>2.079194817573605</v>
      </c>
      <c r="J134" s="38">
        <v>0</v>
      </c>
      <c r="K134" s="43">
        <v>10.63631396089624</v>
      </c>
      <c r="L134" s="93">
        <v>-1.6038789457373241E-2</v>
      </c>
      <c r="M134" s="93"/>
    </row>
    <row r="135" spans="1:13" x14ac:dyDescent="0.25">
      <c r="A135" s="2" t="s">
        <v>264</v>
      </c>
      <c r="B135" s="2" t="s">
        <v>263</v>
      </c>
      <c r="C135" s="75">
        <v>14.046978639584138</v>
      </c>
      <c r="D135" s="38">
        <v>4.379489560124</v>
      </c>
      <c r="E135" s="40">
        <v>7.1383818495351248</v>
      </c>
      <c r="F135" s="44">
        <v>0</v>
      </c>
      <c r="G135" s="47">
        <v>0</v>
      </c>
      <c r="H135" s="42">
        <v>0</v>
      </c>
      <c r="I135" s="40">
        <v>2.0614404929284045</v>
      </c>
      <c r="J135" s="38">
        <v>0</v>
      </c>
      <c r="K135" s="43">
        <v>13.579311902587531</v>
      </c>
      <c r="L135" s="93">
        <v>-3.329304820601995E-2</v>
      </c>
      <c r="M135" s="93"/>
    </row>
    <row r="136" spans="1:13" x14ac:dyDescent="0.25">
      <c r="A136" s="2" t="s">
        <v>266</v>
      </c>
      <c r="B136" s="2" t="s">
        <v>265</v>
      </c>
      <c r="C136" s="75">
        <v>7.9050610961102379</v>
      </c>
      <c r="D136" s="38">
        <v>2.5313262641800001</v>
      </c>
      <c r="E136" s="40">
        <v>2.4434538887123249</v>
      </c>
      <c r="F136" s="44">
        <v>0</v>
      </c>
      <c r="G136" s="47">
        <v>9.8403866684308061E-2</v>
      </c>
      <c r="H136" s="42">
        <v>0</v>
      </c>
      <c r="I136" s="40">
        <v>2.6623137421113605</v>
      </c>
      <c r="J136" s="38">
        <v>9.4389797383370687E-3</v>
      </c>
      <c r="K136" s="43">
        <v>7.744936741426331</v>
      </c>
      <c r="L136" s="93">
        <v>-2.0255928795123113E-2</v>
      </c>
      <c r="M136" s="93"/>
    </row>
    <row r="137" spans="1:13" x14ac:dyDescent="0.25">
      <c r="A137" s="2" t="s">
        <v>268</v>
      </c>
      <c r="B137" s="2" t="s">
        <v>267</v>
      </c>
      <c r="C137" s="75">
        <v>10.262162423953885</v>
      </c>
      <c r="D137" s="38">
        <v>3.140392562852</v>
      </c>
      <c r="E137" s="40">
        <v>4.6958170130527828</v>
      </c>
      <c r="F137" s="44">
        <v>0</v>
      </c>
      <c r="G137" s="47">
        <v>0</v>
      </c>
      <c r="H137" s="42">
        <v>0</v>
      </c>
      <c r="I137" s="40">
        <v>2.0983980925932695</v>
      </c>
      <c r="J137" s="38">
        <v>5.4114798304914433E-2</v>
      </c>
      <c r="K137" s="43">
        <v>9.988722466802967</v>
      </c>
      <c r="L137" s="93">
        <v>-2.6645452084509615E-2</v>
      </c>
      <c r="M137" s="93"/>
    </row>
    <row r="138" spans="1:13" x14ac:dyDescent="0.25">
      <c r="A138" s="2" t="s">
        <v>270</v>
      </c>
      <c r="B138" s="2" t="s">
        <v>269</v>
      </c>
      <c r="C138" s="75">
        <v>9.8989330137885574</v>
      </c>
      <c r="D138" s="38">
        <v>2.1596391629960001</v>
      </c>
      <c r="E138" s="40">
        <v>5.5866184742523712</v>
      </c>
      <c r="F138" s="44">
        <v>0</v>
      </c>
      <c r="G138" s="47">
        <v>0</v>
      </c>
      <c r="H138" s="42">
        <v>0</v>
      </c>
      <c r="I138" s="40">
        <v>1.873112560083239</v>
      </c>
      <c r="J138" s="38">
        <v>0</v>
      </c>
      <c r="K138" s="43">
        <v>9.6193701973316106</v>
      </c>
      <c r="L138" s="93">
        <v>-2.8241712118622718E-2</v>
      </c>
      <c r="M138" s="93"/>
    </row>
    <row r="139" spans="1:13" x14ac:dyDescent="0.25">
      <c r="A139" s="2" t="s">
        <v>272</v>
      </c>
      <c r="B139" s="2" t="s">
        <v>271</v>
      </c>
      <c r="C139" s="75">
        <v>172.40479596910129</v>
      </c>
      <c r="D139" s="38">
        <v>82.345878196605</v>
      </c>
      <c r="E139" s="40">
        <v>80.866761387575508</v>
      </c>
      <c r="F139" s="44">
        <v>3.2166846245550067</v>
      </c>
      <c r="G139" s="47">
        <v>0</v>
      </c>
      <c r="H139" s="42">
        <v>0.75942299999999996</v>
      </c>
      <c r="I139" s="40">
        <v>3.2542228590377542</v>
      </c>
      <c r="J139" s="38">
        <v>0</v>
      </c>
      <c r="K139" s="43">
        <v>170.44297006777327</v>
      </c>
      <c r="L139" s="93">
        <v>-1.1379184031977942E-2</v>
      </c>
      <c r="M139" s="93"/>
    </row>
    <row r="140" spans="1:13" x14ac:dyDescent="0.25">
      <c r="A140" s="2" t="s">
        <v>274</v>
      </c>
      <c r="B140" s="2" t="s">
        <v>273</v>
      </c>
      <c r="C140" s="75">
        <v>12.256537432892749</v>
      </c>
      <c r="D140" s="38">
        <v>3.6514254282289995</v>
      </c>
      <c r="E140" s="40">
        <v>5.8194841432144901</v>
      </c>
      <c r="F140" s="44">
        <v>0</v>
      </c>
      <c r="G140" s="47">
        <v>0</v>
      </c>
      <c r="H140" s="42">
        <v>0</v>
      </c>
      <c r="I140" s="40">
        <v>2.4199825031427009</v>
      </c>
      <c r="J140" s="38">
        <v>0</v>
      </c>
      <c r="K140" s="43">
        <v>11.890892074586191</v>
      </c>
      <c r="L140" s="93">
        <v>-2.9832679931713794E-2</v>
      </c>
      <c r="M140" s="93"/>
    </row>
    <row r="141" spans="1:13" x14ac:dyDescent="0.25">
      <c r="A141" s="2" t="s">
        <v>20</v>
      </c>
      <c r="B141" s="2" t="s">
        <v>19</v>
      </c>
      <c r="C141" s="75">
        <v>1990.067968161693</v>
      </c>
      <c r="D141" s="38">
        <v>1156.414411409324</v>
      </c>
      <c r="E141" s="40">
        <v>871.97464742159059</v>
      </c>
      <c r="F141" s="44">
        <v>0</v>
      </c>
      <c r="G141" s="47">
        <v>0</v>
      </c>
      <c r="H141" s="42">
        <v>0</v>
      </c>
      <c r="I141" s="40">
        <v>0</v>
      </c>
      <c r="J141" s="38">
        <v>0</v>
      </c>
      <c r="K141" s="43">
        <v>2028.3890588309146</v>
      </c>
      <c r="L141" s="93">
        <v>1.9256171790263191E-2</v>
      </c>
      <c r="M141" s="93"/>
    </row>
    <row r="142" spans="1:13" x14ac:dyDescent="0.25">
      <c r="A142" s="2" t="s">
        <v>276</v>
      </c>
      <c r="B142" s="2" t="s">
        <v>275</v>
      </c>
      <c r="C142" s="75">
        <v>15.652762951098664</v>
      </c>
      <c r="D142" s="38">
        <v>4.549682627168</v>
      </c>
      <c r="E142" s="40">
        <v>6.7941952911782293</v>
      </c>
      <c r="F142" s="44">
        <v>0</v>
      </c>
      <c r="G142" s="47">
        <v>0</v>
      </c>
      <c r="H142" s="42">
        <v>0</v>
      </c>
      <c r="I142" s="40">
        <v>3.8517509812415316</v>
      </c>
      <c r="J142" s="38">
        <v>0</v>
      </c>
      <c r="K142" s="43">
        <v>15.195628899587762</v>
      </c>
      <c r="L142" s="93">
        <v>-2.9204687564684292E-2</v>
      </c>
      <c r="M142" s="93"/>
    </row>
    <row r="143" spans="1:13" x14ac:dyDescent="0.25">
      <c r="A143" s="2" t="s">
        <v>278</v>
      </c>
      <c r="B143" s="2" t="s">
        <v>277</v>
      </c>
      <c r="C143" s="75">
        <v>366.70658599613625</v>
      </c>
      <c r="D143" s="38">
        <v>101.91730432284899</v>
      </c>
      <c r="E143" s="40">
        <v>246.52646997168475</v>
      </c>
      <c r="F143" s="44">
        <v>9.8062280706789196</v>
      </c>
      <c r="G143" s="47">
        <v>0</v>
      </c>
      <c r="H143" s="42">
        <v>0</v>
      </c>
      <c r="I143" s="40">
        <v>4.6724147850446469</v>
      </c>
      <c r="J143" s="38">
        <v>0</v>
      </c>
      <c r="K143" s="43">
        <v>362.92241715025733</v>
      </c>
      <c r="L143" s="93">
        <v>-1.031933701326759E-2</v>
      </c>
      <c r="M143" s="93"/>
    </row>
    <row r="144" spans="1:13" x14ac:dyDescent="0.25">
      <c r="A144" s="2" t="s">
        <v>280</v>
      </c>
      <c r="B144" s="2" t="s">
        <v>279</v>
      </c>
      <c r="C144" s="75">
        <v>9.8447085888702119</v>
      </c>
      <c r="D144" s="38">
        <v>2.949255964981</v>
      </c>
      <c r="E144" s="40">
        <v>5.60474867911321</v>
      </c>
      <c r="F144" s="44">
        <v>0</v>
      </c>
      <c r="G144" s="47">
        <v>0</v>
      </c>
      <c r="H144" s="42">
        <v>0</v>
      </c>
      <c r="I144" s="40">
        <v>0.99631234027226667</v>
      </c>
      <c r="J144" s="38">
        <v>0</v>
      </c>
      <c r="K144" s="43">
        <v>9.5503169843664768</v>
      </c>
      <c r="L144" s="93">
        <v>-2.9903536691431899E-2</v>
      </c>
      <c r="M144" s="93"/>
    </row>
    <row r="145" spans="1:13" x14ac:dyDescent="0.25">
      <c r="A145" s="2" t="s">
        <v>282</v>
      </c>
      <c r="B145" s="2" t="s">
        <v>281</v>
      </c>
      <c r="C145" s="75">
        <v>11.716836911270839</v>
      </c>
      <c r="D145" s="38">
        <v>3.3568658801990003</v>
      </c>
      <c r="E145" s="40">
        <v>6.1083639800795897</v>
      </c>
      <c r="F145" s="44">
        <v>0</v>
      </c>
      <c r="G145" s="47">
        <v>0</v>
      </c>
      <c r="H145" s="42">
        <v>0</v>
      </c>
      <c r="I145" s="40">
        <v>1.858381579446053</v>
      </c>
      <c r="J145" s="38">
        <v>0</v>
      </c>
      <c r="K145" s="43">
        <v>11.323611439724644</v>
      </c>
      <c r="L145" s="93">
        <v>-3.3560719033985845E-2</v>
      </c>
      <c r="M145" s="93"/>
    </row>
    <row r="146" spans="1:13" x14ac:dyDescent="0.25">
      <c r="A146" s="2" t="s">
        <v>284</v>
      </c>
      <c r="B146" s="2" t="s">
        <v>283</v>
      </c>
      <c r="C146" s="75">
        <v>12.586113666242156</v>
      </c>
      <c r="D146" s="38">
        <v>6.5907326746149995</v>
      </c>
      <c r="E146" s="40">
        <v>4.0843085876864311</v>
      </c>
      <c r="F146" s="44">
        <v>0</v>
      </c>
      <c r="G146" s="47">
        <v>0</v>
      </c>
      <c r="H146" s="42">
        <v>0</v>
      </c>
      <c r="I146" s="40">
        <v>1.3929339920548092</v>
      </c>
      <c r="J146" s="38">
        <v>0</v>
      </c>
      <c r="K146" s="43">
        <v>12.06797525435624</v>
      </c>
      <c r="L146" s="93">
        <v>-4.1167466433712649E-2</v>
      </c>
      <c r="M146" s="93"/>
    </row>
    <row r="147" spans="1:13" x14ac:dyDescent="0.25">
      <c r="A147" s="2" t="s">
        <v>286</v>
      </c>
      <c r="B147" s="2" t="s">
        <v>285</v>
      </c>
      <c r="C147" s="75">
        <v>97.523336134184575</v>
      </c>
      <c r="D147" s="38">
        <v>52.432003806777004</v>
      </c>
      <c r="E147" s="40">
        <v>42.550734831828883</v>
      </c>
      <c r="F147" s="44">
        <v>0</v>
      </c>
      <c r="G147" s="47">
        <v>0</v>
      </c>
      <c r="H147" s="42">
        <v>0</v>
      </c>
      <c r="I147" s="40">
        <v>0</v>
      </c>
      <c r="J147" s="38">
        <v>0</v>
      </c>
      <c r="K147" s="43">
        <v>94.982738638605895</v>
      </c>
      <c r="L147" s="93">
        <v>-2.6051174993470431E-2</v>
      </c>
      <c r="M147" s="93"/>
    </row>
    <row r="148" spans="1:13" x14ac:dyDescent="0.25">
      <c r="A148" s="2" t="s">
        <v>288</v>
      </c>
      <c r="B148" s="2" t="s">
        <v>287</v>
      </c>
      <c r="C148" s="75">
        <v>215.30174376768736</v>
      </c>
      <c r="D148" s="38">
        <v>119.30292200327601</v>
      </c>
      <c r="E148" s="40">
        <v>73.908486225618162</v>
      </c>
      <c r="F148" s="44">
        <v>2.9399012299583407</v>
      </c>
      <c r="G148" s="47">
        <v>0</v>
      </c>
      <c r="H148" s="42">
        <v>1.4409160000000001</v>
      </c>
      <c r="I148" s="40">
        <v>13.530687778512718</v>
      </c>
      <c r="J148" s="38">
        <v>0</v>
      </c>
      <c r="K148" s="43">
        <v>211.12291323736525</v>
      </c>
      <c r="L148" s="93">
        <v>-1.9409181073940119E-2</v>
      </c>
      <c r="M148" s="93"/>
    </row>
    <row r="149" spans="1:13" x14ac:dyDescent="0.25">
      <c r="A149" s="2" t="s">
        <v>290</v>
      </c>
      <c r="B149" s="2" t="s">
        <v>289</v>
      </c>
      <c r="C149" s="75">
        <v>14.688924148724499</v>
      </c>
      <c r="D149" s="38">
        <v>3.0522615968159998</v>
      </c>
      <c r="E149" s="40">
        <v>8.8126221368151807</v>
      </c>
      <c r="F149" s="44">
        <v>0</v>
      </c>
      <c r="G149" s="47">
        <v>0</v>
      </c>
      <c r="H149" s="42">
        <v>0</v>
      </c>
      <c r="I149" s="40">
        <v>2.3812038484454212</v>
      </c>
      <c r="J149" s="38">
        <v>0</v>
      </c>
      <c r="K149" s="43">
        <v>14.246087582076603</v>
      </c>
      <c r="L149" s="93">
        <v>-3.0147651534190117E-2</v>
      </c>
      <c r="M149" s="93"/>
    </row>
    <row r="150" spans="1:13" x14ac:dyDescent="0.25">
      <c r="A150" s="2" t="s">
        <v>292</v>
      </c>
      <c r="B150" s="2" t="s">
        <v>291</v>
      </c>
      <c r="C150" s="75">
        <v>257.79959385637693</v>
      </c>
      <c r="D150" s="38">
        <v>158.52159311552299</v>
      </c>
      <c r="E150" s="40">
        <v>71.608271892565654</v>
      </c>
      <c r="F150" s="44">
        <v>2.8484042545465531</v>
      </c>
      <c r="G150" s="47">
        <v>0</v>
      </c>
      <c r="H150" s="42">
        <v>1.6905600000000001</v>
      </c>
      <c r="I150" s="40">
        <v>18.384248745479642</v>
      </c>
      <c r="J150" s="38">
        <v>0</v>
      </c>
      <c r="K150" s="43">
        <v>253.05307800811482</v>
      </c>
      <c r="L150" s="93">
        <v>-1.8411649829465766E-2</v>
      </c>
      <c r="M150" s="93"/>
    </row>
    <row r="151" spans="1:13" x14ac:dyDescent="0.25">
      <c r="A151" s="2" t="s">
        <v>294</v>
      </c>
      <c r="B151" s="2" t="s">
        <v>293</v>
      </c>
      <c r="C151" s="75">
        <v>98.551493616589497</v>
      </c>
      <c r="D151" s="38">
        <v>50.481898997277995</v>
      </c>
      <c r="E151" s="40">
        <v>41.020157567917416</v>
      </c>
      <c r="F151" s="44">
        <v>1.631682880351089</v>
      </c>
      <c r="G151" s="47">
        <v>0</v>
      </c>
      <c r="H151" s="42">
        <v>0.54819499999999999</v>
      </c>
      <c r="I151" s="40">
        <v>2.7710811778589921</v>
      </c>
      <c r="J151" s="38">
        <v>0</v>
      </c>
      <c r="K151" s="43">
        <v>96.453015623405491</v>
      </c>
      <c r="L151" s="93">
        <v>-2.1293213488453526E-2</v>
      </c>
      <c r="M151" s="93"/>
    </row>
    <row r="152" spans="1:13" x14ac:dyDescent="0.25">
      <c r="A152" s="2" t="s">
        <v>296</v>
      </c>
      <c r="B152" s="2" t="s">
        <v>295</v>
      </c>
      <c r="C152" s="75">
        <v>8.2597535128632718</v>
      </c>
      <c r="D152" s="38">
        <v>2.5697746280490001</v>
      </c>
      <c r="E152" s="40">
        <v>3.3243672059899647</v>
      </c>
      <c r="F152" s="44">
        <v>0</v>
      </c>
      <c r="G152" s="47">
        <v>0.25957970035905364</v>
      </c>
      <c r="H152" s="42">
        <v>0</v>
      </c>
      <c r="I152" s="40">
        <v>1.842006568614786</v>
      </c>
      <c r="J152" s="38">
        <v>0.27172238107315744</v>
      </c>
      <c r="K152" s="43">
        <v>8.2674504840859626</v>
      </c>
      <c r="L152" s="93">
        <v>9.3186451759172189E-4</v>
      </c>
      <c r="M152" s="93"/>
    </row>
    <row r="153" spans="1:13" x14ac:dyDescent="0.25">
      <c r="A153" s="2" t="s">
        <v>298</v>
      </c>
      <c r="B153" s="2" t="s">
        <v>297</v>
      </c>
      <c r="C153" s="75">
        <v>158.88259048645378</v>
      </c>
      <c r="D153" s="38">
        <v>87.221707098053002</v>
      </c>
      <c r="E153" s="40">
        <v>57.278774075949997</v>
      </c>
      <c r="F153" s="44">
        <v>2.2784114105968922</v>
      </c>
      <c r="G153" s="47">
        <v>0</v>
      </c>
      <c r="H153" s="42">
        <v>0.83121800000000001</v>
      </c>
      <c r="I153" s="40">
        <v>8.1400081171873229</v>
      </c>
      <c r="J153" s="38">
        <v>0</v>
      </c>
      <c r="K153" s="43">
        <v>155.75011870178722</v>
      </c>
      <c r="L153" s="93">
        <v>-1.9715638919757139E-2</v>
      </c>
      <c r="M153" s="93"/>
    </row>
    <row r="154" spans="1:13" x14ac:dyDescent="0.25">
      <c r="A154" s="2" t="s">
        <v>300</v>
      </c>
      <c r="B154" s="2" t="s">
        <v>299</v>
      </c>
      <c r="C154" s="75">
        <v>728.06811001906112</v>
      </c>
      <c r="D154" s="38">
        <v>156.07842659722598</v>
      </c>
      <c r="E154" s="40">
        <v>536.35792342218622</v>
      </c>
      <c r="F154" s="44">
        <v>21.335023882822036</v>
      </c>
      <c r="G154" s="47">
        <v>0</v>
      </c>
      <c r="H154" s="42">
        <v>0</v>
      </c>
      <c r="I154" s="40">
        <v>7.9365185494257782</v>
      </c>
      <c r="J154" s="38">
        <v>0</v>
      </c>
      <c r="K154" s="43">
        <v>721.70789245165997</v>
      </c>
      <c r="L154" s="93">
        <v>-8.7357452961847725E-3</v>
      </c>
      <c r="M154" s="93"/>
    </row>
    <row r="155" spans="1:13" x14ac:dyDescent="0.25">
      <c r="A155" s="2" t="s">
        <v>302</v>
      </c>
      <c r="B155" s="2" t="s">
        <v>301</v>
      </c>
      <c r="C155" s="75">
        <v>63.724929083439896</v>
      </c>
      <c r="D155" s="38">
        <v>23.228141670166998</v>
      </c>
      <c r="E155" s="40">
        <v>39.222081708954548</v>
      </c>
      <c r="F155" s="44">
        <v>0</v>
      </c>
      <c r="G155" s="47">
        <v>0</v>
      </c>
      <c r="H155" s="42">
        <v>0</v>
      </c>
      <c r="I155" s="40">
        <v>0</v>
      </c>
      <c r="J155" s="38">
        <v>0</v>
      </c>
      <c r="K155" s="43">
        <v>62.450223379121546</v>
      </c>
      <c r="L155" s="93">
        <v>-2.0003250260965864E-2</v>
      </c>
      <c r="M155" s="93"/>
    </row>
    <row r="156" spans="1:13" x14ac:dyDescent="0.25">
      <c r="A156" s="2" t="s">
        <v>304</v>
      </c>
      <c r="B156" s="2" t="s">
        <v>303</v>
      </c>
      <c r="C156" s="75">
        <v>10.728859389809147</v>
      </c>
      <c r="D156" s="38">
        <v>1.9525084783160001</v>
      </c>
      <c r="E156" s="40">
        <v>5.4720783219565972</v>
      </c>
      <c r="F156" s="44">
        <v>0</v>
      </c>
      <c r="G156" s="47">
        <v>0</v>
      </c>
      <c r="H156" s="42">
        <v>0</v>
      </c>
      <c r="I156" s="40">
        <v>3.0046677856475648</v>
      </c>
      <c r="J156" s="38">
        <v>5.8031284222257389E-2</v>
      </c>
      <c r="K156" s="43">
        <v>10.487285870142419</v>
      </c>
      <c r="L156" s="93">
        <v>-2.2516235033911227E-2</v>
      </c>
      <c r="M156" s="93"/>
    </row>
    <row r="157" spans="1:13" x14ac:dyDescent="0.25">
      <c r="A157" s="2" t="s">
        <v>306</v>
      </c>
      <c r="B157" s="2" t="s">
        <v>305</v>
      </c>
      <c r="C157" s="75">
        <v>224.38613841657889</v>
      </c>
      <c r="D157" s="38">
        <v>115.100556869852</v>
      </c>
      <c r="E157" s="40">
        <v>96.390516515885196</v>
      </c>
      <c r="F157" s="44">
        <v>3.8341821424445062</v>
      </c>
      <c r="G157" s="47">
        <v>0</v>
      </c>
      <c r="H157" s="42">
        <v>0.39134400000000003</v>
      </c>
      <c r="I157" s="40">
        <v>6.9421727201219356</v>
      </c>
      <c r="J157" s="38">
        <v>0</v>
      </c>
      <c r="K157" s="43">
        <v>222.65877224830365</v>
      </c>
      <c r="L157" s="93">
        <v>-7.698185727802568E-3</v>
      </c>
      <c r="M157" s="93"/>
    </row>
    <row r="158" spans="1:13" x14ac:dyDescent="0.25">
      <c r="A158" s="2" t="s">
        <v>308</v>
      </c>
      <c r="B158" s="2" t="s">
        <v>307</v>
      </c>
      <c r="C158" s="75">
        <v>11.946978710864386</v>
      </c>
      <c r="D158" s="38">
        <v>3.5123668779670001</v>
      </c>
      <c r="E158" s="40">
        <v>6.8404710179256574</v>
      </c>
      <c r="F158" s="44">
        <v>0</v>
      </c>
      <c r="G158" s="47">
        <v>0</v>
      </c>
      <c r="H158" s="42">
        <v>0</v>
      </c>
      <c r="I158" s="40">
        <v>1.2166290229337855</v>
      </c>
      <c r="J158" s="38">
        <v>0</v>
      </c>
      <c r="K158" s="43">
        <v>11.569466918826443</v>
      </c>
      <c r="L158" s="93">
        <v>-3.159893402125509E-2</v>
      </c>
      <c r="M158" s="93"/>
    </row>
    <row r="159" spans="1:13" x14ac:dyDescent="0.25">
      <c r="A159" s="2" t="s">
        <v>310</v>
      </c>
      <c r="B159" s="2" t="s">
        <v>309</v>
      </c>
      <c r="C159" s="75">
        <v>19.995242048311543</v>
      </c>
      <c r="D159" s="38">
        <v>3.8919095359570002</v>
      </c>
      <c r="E159" s="40">
        <v>13.693043406893514</v>
      </c>
      <c r="F159" s="44">
        <v>0</v>
      </c>
      <c r="G159" s="47">
        <v>0</v>
      </c>
      <c r="H159" s="42">
        <v>0</v>
      </c>
      <c r="I159" s="40">
        <v>1.6625655533372246</v>
      </c>
      <c r="J159" s="38">
        <v>0.10389114883561759</v>
      </c>
      <c r="K159" s="43">
        <v>19.351409645023356</v>
      </c>
      <c r="L159" s="93">
        <v>-3.2199280295411761E-2</v>
      </c>
      <c r="M159" s="93"/>
    </row>
    <row r="160" spans="1:13" x14ac:dyDescent="0.25">
      <c r="A160" s="2" t="s">
        <v>312</v>
      </c>
      <c r="B160" s="2" t="s">
        <v>311</v>
      </c>
      <c r="C160" s="75">
        <v>167.16041556888962</v>
      </c>
      <c r="D160" s="38">
        <v>50.043711004859993</v>
      </c>
      <c r="E160" s="40">
        <v>105.43163509819948</v>
      </c>
      <c r="F160" s="44">
        <v>4.1938160220940564</v>
      </c>
      <c r="G160" s="47">
        <v>0</v>
      </c>
      <c r="H160" s="42">
        <v>0</v>
      </c>
      <c r="I160" s="40">
        <v>5.2817660813963094</v>
      </c>
      <c r="J160" s="38">
        <v>0</v>
      </c>
      <c r="K160" s="43">
        <v>164.95092820654983</v>
      </c>
      <c r="L160" s="93">
        <v>-1.3217766627465813E-2</v>
      </c>
      <c r="M160" s="93"/>
    </row>
    <row r="161" spans="1:13" x14ac:dyDescent="0.25">
      <c r="A161" s="2" t="s">
        <v>314</v>
      </c>
      <c r="B161" s="2" t="s">
        <v>313</v>
      </c>
      <c r="C161" s="75">
        <v>9.8082245177726808</v>
      </c>
      <c r="D161" s="38">
        <v>1.3718534772069999</v>
      </c>
      <c r="E161" s="40">
        <v>6.069932474392127</v>
      </c>
      <c r="F161" s="44">
        <v>0</v>
      </c>
      <c r="G161" s="47">
        <v>0</v>
      </c>
      <c r="H161" s="42">
        <v>0</v>
      </c>
      <c r="I161" s="40">
        <v>2.0908398049118704</v>
      </c>
      <c r="J161" s="38">
        <v>0</v>
      </c>
      <c r="K161" s="43">
        <v>9.5326257565109973</v>
      </c>
      <c r="L161" s="93">
        <v>-2.8098741088388987E-2</v>
      </c>
      <c r="M161" s="93"/>
    </row>
    <row r="162" spans="1:13" x14ac:dyDescent="0.25">
      <c r="A162" s="2" t="s">
        <v>316</v>
      </c>
      <c r="B162" s="2" t="s">
        <v>315</v>
      </c>
      <c r="C162" s="75">
        <v>79.748276346360399</v>
      </c>
      <c r="D162" s="38">
        <v>40.372814923538996</v>
      </c>
      <c r="E162" s="40">
        <v>33.521004252221246</v>
      </c>
      <c r="F162" s="44">
        <v>1.3333846580175943</v>
      </c>
      <c r="G162" s="47">
        <v>0</v>
      </c>
      <c r="H162" s="42">
        <v>0.39430399999999999</v>
      </c>
      <c r="I162" s="40">
        <v>2.3544830760681874</v>
      </c>
      <c r="J162" s="38">
        <v>0</v>
      </c>
      <c r="K162" s="43">
        <v>77.975990909846018</v>
      </c>
      <c r="L162" s="93">
        <v>-2.2223495199031534E-2</v>
      </c>
      <c r="M162" s="93"/>
    </row>
    <row r="163" spans="1:13" x14ac:dyDescent="0.25">
      <c r="A163" s="2" t="s">
        <v>318</v>
      </c>
      <c r="B163" s="2" t="s">
        <v>317</v>
      </c>
      <c r="C163" s="75">
        <v>13.759190841810472</v>
      </c>
      <c r="D163" s="38">
        <v>5.6022922934660002</v>
      </c>
      <c r="E163" s="40">
        <v>6.265971645605366</v>
      </c>
      <c r="F163" s="44">
        <v>0</v>
      </c>
      <c r="G163" s="47">
        <v>0</v>
      </c>
      <c r="H163" s="42">
        <v>0</v>
      </c>
      <c r="I163" s="40">
        <v>1.4038380447933743</v>
      </c>
      <c r="J163" s="38">
        <v>0</v>
      </c>
      <c r="K163" s="43">
        <v>13.27210198386474</v>
      </c>
      <c r="L163" s="93">
        <v>-3.5400981318290933E-2</v>
      </c>
      <c r="M163" s="93"/>
    </row>
    <row r="164" spans="1:13" x14ac:dyDescent="0.25">
      <c r="A164" s="2" t="s">
        <v>320</v>
      </c>
      <c r="B164" s="2" t="s">
        <v>319</v>
      </c>
      <c r="C164" s="75">
        <v>14.195330769339122</v>
      </c>
      <c r="D164" s="38">
        <v>3.8952152280150001</v>
      </c>
      <c r="E164" s="40">
        <v>8.0634848992497599</v>
      </c>
      <c r="F164" s="44">
        <v>0</v>
      </c>
      <c r="G164" s="47">
        <v>0</v>
      </c>
      <c r="H164" s="42">
        <v>0</v>
      </c>
      <c r="I164" s="40">
        <v>1.8330973490536615</v>
      </c>
      <c r="J164" s="38">
        <v>0</v>
      </c>
      <c r="K164" s="43">
        <v>13.79179747631842</v>
      </c>
      <c r="L164" s="93">
        <v>-2.8427184936916351E-2</v>
      </c>
      <c r="M164" s="93"/>
    </row>
    <row r="165" spans="1:13" x14ac:dyDescent="0.25">
      <c r="A165" s="2" t="s">
        <v>322</v>
      </c>
      <c r="B165" s="2" t="s">
        <v>321</v>
      </c>
      <c r="C165" s="75">
        <v>166.62259399025888</v>
      </c>
      <c r="D165" s="38">
        <v>44.532189811675003</v>
      </c>
      <c r="E165" s="40">
        <v>109.35572432367776</v>
      </c>
      <c r="F165" s="44">
        <v>4.3499068220765293</v>
      </c>
      <c r="G165" s="47">
        <v>0</v>
      </c>
      <c r="H165" s="42">
        <v>0</v>
      </c>
      <c r="I165" s="40">
        <v>7.073355959834859</v>
      </c>
      <c r="J165" s="38">
        <v>0</v>
      </c>
      <c r="K165" s="43">
        <v>165.31117691726413</v>
      </c>
      <c r="L165" s="93">
        <v>-7.8705837041008475E-3</v>
      </c>
      <c r="M165" s="93"/>
    </row>
    <row r="166" spans="1:13" x14ac:dyDescent="0.25">
      <c r="A166" s="2" t="s">
        <v>324</v>
      </c>
      <c r="B166" s="2" t="s">
        <v>323</v>
      </c>
      <c r="C166" s="75">
        <v>30.417759231265038</v>
      </c>
      <c r="D166" s="38">
        <v>8.4206724458029996</v>
      </c>
      <c r="E166" s="40">
        <v>21.506547234501344</v>
      </c>
      <c r="F166" s="44">
        <v>0</v>
      </c>
      <c r="G166" s="47">
        <v>0</v>
      </c>
      <c r="H166" s="42">
        <v>0</v>
      </c>
      <c r="I166" s="40">
        <v>0</v>
      </c>
      <c r="J166" s="38">
        <v>4.7152728046465767E-2</v>
      </c>
      <c r="K166" s="43">
        <v>29.97437240835081</v>
      </c>
      <c r="L166" s="93">
        <v>-1.4576577437646704E-2</v>
      </c>
      <c r="M166" s="93"/>
    </row>
    <row r="167" spans="1:13" x14ac:dyDescent="0.25">
      <c r="A167" s="2" t="s">
        <v>326</v>
      </c>
      <c r="B167" s="2" t="s">
        <v>325</v>
      </c>
      <c r="C167" s="75">
        <v>141.03531779644834</v>
      </c>
      <c r="D167" s="38">
        <v>40.552388341225999</v>
      </c>
      <c r="E167" s="40">
        <v>88.725515400119235</v>
      </c>
      <c r="F167" s="44">
        <v>3.5292868948394807</v>
      </c>
      <c r="G167" s="47">
        <v>0</v>
      </c>
      <c r="H167" s="42">
        <v>0</v>
      </c>
      <c r="I167" s="40">
        <v>4.6543265700674876</v>
      </c>
      <c r="J167" s="38">
        <v>2.2039909909987614</v>
      </c>
      <c r="K167" s="43">
        <v>139.66550819725097</v>
      </c>
      <c r="L167" s="93">
        <v>-9.7125288941764844E-3</v>
      </c>
      <c r="M167" s="93"/>
    </row>
    <row r="168" spans="1:13" x14ac:dyDescent="0.25">
      <c r="A168" s="2" t="s">
        <v>328</v>
      </c>
      <c r="B168" s="2" t="s">
        <v>327</v>
      </c>
      <c r="C168" s="75">
        <v>704.66768750831056</v>
      </c>
      <c r="D168" s="38">
        <v>160.30794500223499</v>
      </c>
      <c r="E168" s="40">
        <v>509.67553434287674</v>
      </c>
      <c r="F168" s="44">
        <v>20.273662833794116</v>
      </c>
      <c r="G168" s="47">
        <v>0</v>
      </c>
      <c r="H168" s="42">
        <v>0</v>
      </c>
      <c r="I168" s="40">
        <v>6.9484583309789096</v>
      </c>
      <c r="J168" s="38">
        <v>0</v>
      </c>
      <c r="K168" s="43">
        <v>697.20560050988479</v>
      </c>
      <c r="L168" s="93">
        <v>-1.058951209301444E-2</v>
      </c>
      <c r="M168" s="93"/>
    </row>
    <row r="169" spans="1:13" x14ac:dyDescent="0.25">
      <c r="A169" s="2" t="s">
        <v>330</v>
      </c>
      <c r="B169" s="2" t="s">
        <v>329</v>
      </c>
      <c r="C169" s="75">
        <v>12.411467088232397</v>
      </c>
      <c r="D169" s="38">
        <v>3.1539628034400002</v>
      </c>
      <c r="E169" s="40">
        <v>6.51740295833432</v>
      </c>
      <c r="F169" s="44">
        <v>0</v>
      </c>
      <c r="G169" s="47">
        <v>0</v>
      </c>
      <c r="H169" s="42">
        <v>0</v>
      </c>
      <c r="I169" s="40">
        <v>2.3739852856903938</v>
      </c>
      <c r="J169" s="38">
        <v>0</v>
      </c>
      <c r="K169" s="43">
        <v>12.045351047464713</v>
      </c>
      <c r="L169" s="93">
        <v>-2.9498208242827909E-2</v>
      </c>
      <c r="M169" s="93"/>
    </row>
    <row r="170" spans="1:13" x14ac:dyDescent="0.25">
      <c r="A170" s="2" t="s">
        <v>332</v>
      </c>
      <c r="B170" s="2" t="s">
        <v>331</v>
      </c>
      <c r="C170" s="75">
        <v>9.2798770772943353</v>
      </c>
      <c r="D170" s="38">
        <v>2.7896086367619999</v>
      </c>
      <c r="E170" s="40">
        <v>5.3598784267564632</v>
      </c>
      <c r="F170" s="44">
        <v>0</v>
      </c>
      <c r="G170" s="47">
        <v>0</v>
      </c>
      <c r="H170" s="42">
        <v>0</v>
      </c>
      <c r="I170" s="40">
        <v>0.78273559799721315</v>
      </c>
      <c r="J170" s="38">
        <v>0</v>
      </c>
      <c r="K170" s="43">
        <v>8.9322226615156772</v>
      </c>
      <c r="L170" s="93">
        <v>-3.7463256558568671E-2</v>
      </c>
      <c r="M170" s="93"/>
    </row>
    <row r="171" spans="1:13" x14ac:dyDescent="0.25">
      <c r="A171" s="2" t="s">
        <v>334</v>
      </c>
      <c r="B171" s="2" t="s">
        <v>333</v>
      </c>
      <c r="C171" s="75">
        <v>188.91046616951169</v>
      </c>
      <c r="D171" s="38">
        <v>63.578895089022005</v>
      </c>
      <c r="E171" s="40">
        <v>109.16380156523029</v>
      </c>
      <c r="F171" s="44">
        <v>4.342272597883448</v>
      </c>
      <c r="G171" s="47">
        <v>0</v>
      </c>
      <c r="H171" s="42">
        <v>0</v>
      </c>
      <c r="I171" s="40">
        <v>9.236374724639635</v>
      </c>
      <c r="J171" s="38">
        <v>0</v>
      </c>
      <c r="K171" s="43">
        <v>186.32134397677538</v>
      </c>
      <c r="L171" s="93">
        <v>-1.3705551869281084E-2</v>
      </c>
      <c r="M171" s="93"/>
    </row>
    <row r="172" spans="1:13" x14ac:dyDescent="0.25">
      <c r="A172" s="2" t="s">
        <v>336</v>
      </c>
      <c r="B172" s="2" t="s">
        <v>335</v>
      </c>
      <c r="C172" s="75">
        <v>10.795266366669168</v>
      </c>
      <c r="D172" s="38">
        <v>3.179063486674</v>
      </c>
      <c r="E172" s="40">
        <v>4.2645546111231765</v>
      </c>
      <c r="F172" s="44">
        <v>0</v>
      </c>
      <c r="G172" s="47">
        <v>0.23977000428461029</v>
      </c>
      <c r="H172" s="42">
        <v>0</v>
      </c>
      <c r="I172" s="40">
        <v>2.9318000765165793</v>
      </c>
      <c r="J172" s="38">
        <v>0</v>
      </c>
      <c r="K172" s="43">
        <v>10.615188178598366</v>
      </c>
      <c r="L172" s="93">
        <v>-1.668121767025596E-2</v>
      </c>
      <c r="M172" s="93"/>
    </row>
    <row r="173" spans="1:13" x14ac:dyDescent="0.25">
      <c r="A173" s="2" t="s">
        <v>338</v>
      </c>
      <c r="B173" s="2" t="s">
        <v>337</v>
      </c>
      <c r="C173" s="75">
        <v>15.553939536916349</v>
      </c>
      <c r="D173" s="38">
        <v>2.0642602546199997</v>
      </c>
      <c r="E173" s="40">
        <v>8.6163078347633455</v>
      </c>
      <c r="F173" s="44">
        <v>0</v>
      </c>
      <c r="G173" s="47">
        <v>0.33571133875202858</v>
      </c>
      <c r="H173" s="42">
        <v>0</v>
      </c>
      <c r="I173" s="40">
        <v>4.4265809443977133</v>
      </c>
      <c r="J173" s="38">
        <v>4.4041333292130285E-3</v>
      </c>
      <c r="K173" s="43">
        <v>15.4472645058623</v>
      </c>
      <c r="L173" s="93">
        <v>-6.8583930650406829E-3</v>
      </c>
      <c r="M173" s="93"/>
    </row>
    <row r="174" spans="1:13" x14ac:dyDescent="0.25">
      <c r="A174" s="2" t="s">
        <v>340</v>
      </c>
      <c r="B174" s="2" t="s">
        <v>339</v>
      </c>
      <c r="C174" s="75">
        <v>174.60553744332432</v>
      </c>
      <c r="D174" s="38">
        <v>67.774208425377992</v>
      </c>
      <c r="E174" s="40">
        <v>92.551426493600331</v>
      </c>
      <c r="F174" s="44">
        <v>3.6814724056494383</v>
      </c>
      <c r="G174" s="47">
        <v>0</v>
      </c>
      <c r="H174" s="42">
        <v>0.114233</v>
      </c>
      <c r="I174" s="40">
        <v>8.2007523291745379</v>
      </c>
      <c r="J174" s="38">
        <v>0</v>
      </c>
      <c r="K174" s="43">
        <v>172.32209265380231</v>
      </c>
      <c r="L174" s="93">
        <v>-1.307773409112639E-2</v>
      </c>
      <c r="M174" s="93"/>
    </row>
    <row r="175" spans="1:13" x14ac:dyDescent="0.25">
      <c r="A175" s="2" t="s">
        <v>342</v>
      </c>
      <c r="B175" s="2" t="s">
        <v>341</v>
      </c>
      <c r="C175" s="75">
        <v>42.681768597407498</v>
      </c>
      <c r="D175" s="38">
        <v>20.95097608347</v>
      </c>
      <c r="E175" s="40">
        <v>20.632939289241666</v>
      </c>
      <c r="F175" s="44">
        <v>0</v>
      </c>
      <c r="G175" s="47">
        <v>0</v>
      </c>
      <c r="H175" s="42">
        <v>0</v>
      </c>
      <c r="I175" s="40">
        <v>0</v>
      </c>
      <c r="J175" s="38">
        <v>0</v>
      </c>
      <c r="K175" s="43">
        <v>41.583915372711665</v>
      </c>
      <c r="L175" s="93">
        <v>-2.5721830673214329E-2</v>
      </c>
      <c r="M175" s="93"/>
    </row>
    <row r="176" spans="1:13" x14ac:dyDescent="0.25">
      <c r="A176" s="2" t="s">
        <v>344</v>
      </c>
      <c r="B176" s="2" t="s">
        <v>343</v>
      </c>
      <c r="C176" s="75">
        <v>19.487355060306172</v>
      </c>
      <c r="D176" s="38">
        <v>5.4591719233280003</v>
      </c>
      <c r="E176" s="40">
        <v>8.2910536038454001</v>
      </c>
      <c r="F176" s="44">
        <v>0</v>
      </c>
      <c r="G176" s="47">
        <v>0.35257000711276176</v>
      </c>
      <c r="H176" s="42">
        <v>0</v>
      </c>
      <c r="I176" s="40">
        <v>5.0022734813957612</v>
      </c>
      <c r="J176" s="38">
        <v>1.8405967875224017E-2</v>
      </c>
      <c r="K176" s="43">
        <v>19.123474983557148</v>
      </c>
      <c r="L176" s="93">
        <v>-1.8672625177862699E-2</v>
      </c>
      <c r="M176" s="93"/>
    </row>
    <row r="177" spans="1:13" x14ac:dyDescent="0.25">
      <c r="A177" s="2" t="s">
        <v>346</v>
      </c>
      <c r="B177" s="2" t="s">
        <v>345</v>
      </c>
      <c r="C177" s="75">
        <v>11.592241991074415</v>
      </c>
      <c r="D177" s="38">
        <v>5.84122407037</v>
      </c>
      <c r="E177" s="40">
        <v>4.6080520395149218</v>
      </c>
      <c r="F177" s="44">
        <v>0</v>
      </c>
      <c r="G177" s="47">
        <v>0</v>
      </c>
      <c r="H177" s="42">
        <v>0</v>
      </c>
      <c r="I177" s="40">
        <v>0.64264763844207207</v>
      </c>
      <c r="J177" s="38">
        <v>0</v>
      </c>
      <c r="K177" s="43">
        <v>11.091923748326995</v>
      </c>
      <c r="L177" s="93">
        <v>-4.315974797046563E-2</v>
      </c>
      <c r="M177" s="93"/>
    </row>
    <row r="178" spans="1:13" x14ac:dyDescent="0.25">
      <c r="A178" s="2" t="s">
        <v>348</v>
      </c>
      <c r="B178" s="2" t="s">
        <v>347</v>
      </c>
      <c r="C178" s="75">
        <v>20.384251976269624</v>
      </c>
      <c r="D178" s="38">
        <v>4.506372601692</v>
      </c>
      <c r="E178" s="40">
        <v>13.114944862227576</v>
      </c>
      <c r="F178" s="44">
        <v>0</v>
      </c>
      <c r="G178" s="47">
        <v>0</v>
      </c>
      <c r="H178" s="42">
        <v>0</v>
      </c>
      <c r="I178" s="40">
        <v>2.3390947597689951</v>
      </c>
      <c r="J178" s="38">
        <v>0</v>
      </c>
      <c r="K178" s="43">
        <v>19.960412223688568</v>
      </c>
      <c r="L178" s="93">
        <v>-2.0792509485973304E-2</v>
      </c>
      <c r="M178" s="93"/>
    </row>
    <row r="179" spans="1:13" x14ac:dyDescent="0.25">
      <c r="A179" s="2" t="s">
        <v>350</v>
      </c>
      <c r="B179" s="2" t="s">
        <v>349</v>
      </c>
      <c r="C179" s="75">
        <v>123.58649980794692</v>
      </c>
      <c r="D179" s="38">
        <v>43.29881367598</v>
      </c>
      <c r="E179" s="40">
        <v>72.138255077051198</v>
      </c>
      <c r="F179" s="44">
        <v>2.8694857066976578</v>
      </c>
      <c r="G179" s="47">
        <v>0</v>
      </c>
      <c r="H179" s="42">
        <v>5.731E-2</v>
      </c>
      <c r="I179" s="40">
        <v>4.0140208129971597</v>
      </c>
      <c r="J179" s="38">
        <v>0</v>
      </c>
      <c r="K179" s="43">
        <v>122.37788527272602</v>
      </c>
      <c r="L179" s="93">
        <v>-9.7795029157641544E-3</v>
      </c>
      <c r="M179" s="93"/>
    </row>
    <row r="180" spans="1:13" x14ac:dyDescent="0.25">
      <c r="A180" s="2" t="s">
        <v>352</v>
      </c>
      <c r="B180" s="2" t="s">
        <v>351</v>
      </c>
      <c r="C180" s="75">
        <v>4.8130462818824906</v>
      </c>
      <c r="D180" s="38">
        <v>3.2850000000000001</v>
      </c>
      <c r="E180" s="40">
        <v>1.4761464767004306</v>
      </c>
      <c r="F180" s="44">
        <v>5.8717544683604038E-2</v>
      </c>
      <c r="G180" s="47">
        <v>0</v>
      </c>
      <c r="H180" s="42">
        <v>0</v>
      </c>
      <c r="I180" s="40">
        <v>5.7703849001870533E-2</v>
      </c>
      <c r="J180" s="38">
        <v>0</v>
      </c>
      <c r="K180" s="43">
        <v>4.8775678703859047</v>
      </c>
      <c r="L180" s="93">
        <v>1.3405561618281013E-2</v>
      </c>
      <c r="M180" s="93"/>
    </row>
    <row r="181" spans="1:13" x14ac:dyDescent="0.25">
      <c r="A181" s="2" t="s">
        <v>354</v>
      </c>
      <c r="B181" s="2" t="s">
        <v>353</v>
      </c>
      <c r="C181" s="75">
        <v>221.00143258328254</v>
      </c>
      <c r="D181" s="38">
        <v>120.375945853031</v>
      </c>
      <c r="E181" s="40">
        <v>76.187851014101184</v>
      </c>
      <c r="F181" s="44">
        <v>3.0305688608001917</v>
      </c>
      <c r="G181" s="47">
        <v>0</v>
      </c>
      <c r="H181" s="42">
        <v>1.2687539999999999</v>
      </c>
      <c r="I181" s="40">
        <v>15.521048323376757</v>
      </c>
      <c r="J181" s="38">
        <v>0</v>
      </c>
      <c r="K181" s="43">
        <v>216.38416805130913</v>
      </c>
      <c r="L181" s="93">
        <v>-2.0892464261440601E-2</v>
      </c>
      <c r="M181" s="93"/>
    </row>
    <row r="182" spans="1:13" x14ac:dyDescent="0.25">
      <c r="A182" s="2" t="s">
        <v>356</v>
      </c>
      <c r="B182" s="2" t="s">
        <v>355</v>
      </c>
      <c r="C182" s="75">
        <v>159.24253142885914</v>
      </c>
      <c r="D182" s="38">
        <v>71.517438528322003</v>
      </c>
      <c r="E182" s="40">
        <v>76.478944406668617</v>
      </c>
      <c r="F182" s="44">
        <v>3.0421478535051794</v>
      </c>
      <c r="G182" s="47">
        <v>0</v>
      </c>
      <c r="H182" s="42">
        <v>0.19839100000000001</v>
      </c>
      <c r="I182" s="40">
        <v>3.6550293336203281</v>
      </c>
      <c r="J182" s="38">
        <v>0</v>
      </c>
      <c r="K182" s="43">
        <v>154.89195112211613</v>
      </c>
      <c r="L182" s="93">
        <v>-2.7320466885987767E-2</v>
      </c>
      <c r="M182" s="93"/>
    </row>
    <row r="183" spans="1:13" x14ac:dyDescent="0.25">
      <c r="A183" s="2" t="s">
        <v>358</v>
      </c>
      <c r="B183" s="2" t="s">
        <v>357</v>
      </c>
      <c r="C183" s="75">
        <v>869.86569206633146</v>
      </c>
      <c r="D183" s="38">
        <v>241.81906598156598</v>
      </c>
      <c r="E183" s="40">
        <v>586.33128905458011</v>
      </c>
      <c r="F183" s="44">
        <v>23.322843774564266</v>
      </c>
      <c r="G183" s="47">
        <v>0</v>
      </c>
      <c r="H183" s="42">
        <v>0.30123</v>
      </c>
      <c r="I183" s="40">
        <v>9.3747891844314051</v>
      </c>
      <c r="J183" s="38">
        <v>0</v>
      </c>
      <c r="K183" s="43">
        <v>861.14921799514173</v>
      </c>
      <c r="L183" s="93">
        <v>-1.0020482645411728E-2</v>
      </c>
      <c r="M183" s="93"/>
    </row>
    <row r="184" spans="1:13" x14ac:dyDescent="0.25">
      <c r="A184" s="2" t="s">
        <v>360</v>
      </c>
      <c r="B184" s="2" t="s">
        <v>359</v>
      </c>
      <c r="C184" s="75">
        <v>68.133911813985733</v>
      </c>
      <c r="D184" s="38">
        <v>22.771320026447</v>
      </c>
      <c r="E184" s="40">
        <v>44.114518684611397</v>
      </c>
      <c r="F184" s="44">
        <v>0</v>
      </c>
      <c r="G184" s="47">
        <v>0</v>
      </c>
      <c r="H184" s="42">
        <v>0</v>
      </c>
      <c r="I184" s="40">
        <v>0</v>
      </c>
      <c r="J184" s="38">
        <v>0</v>
      </c>
      <c r="K184" s="43">
        <v>66.885838711058398</v>
      </c>
      <c r="L184" s="93">
        <v>-1.8317942852521581E-2</v>
      </c>
      <c r="M184" s="93"/>
    </row>
    <row r="185" spans="1:13" x14ac:dyDescent="0.25">
      <c r="A185" s="2" t="s">
        <v>362</v>
      </c>
      <c r="B185" s="2" t="s">
        <v>361</v>
      </c>
      <c r="C185" s="75">
        <v>12.344120203972327</v>
      </c>
      <c r="D185" s="38">
        <v>2.9013131012139999</v>
      </c>
      <c r="E185" s="40">
        <v>6.504918064964766</v>
      </c>
      <c r="F185" s="44">
        <v>0</v>
      </c>
      <c r="G185" s="47">
        <v>0</v>
      </c>
      <c r="H185" s="42">
        <v>0</v>
      </c>
      <c r="I185" s="40">
        <v>2.6366104536915214</v>
      </c>
      <c r="J185" s="38">
        <v>0</v>
      </c>
      <c r="K185" s="43">
        <v>12.042841619870288</v>
      </c>
      <c r="L185" s="93">
        <v>-2.4406646980405164E-2</v>
      </c>
      <c r="M185" s="93"/>
    </row>
    <row r="186" spans="1:13" x14ac:dyDescent="0.25">
      <c r="A186" s="2" t="s">
        <v>364</v>
      </c>
      <c r="B186" s="2" t="s">
        <v>363</v>
      </c>
      <c r="C186" s="75">
        <v>17.328165578231797</v>
      </c>
      <c r="D186" s="38">
        <v>6.9821880477219995</v>
      </c>
      <c r="E186" s="40">
        <v>6.1795744858154205</v>
      </c>
      <c r="F186" s="44">
        <v>0</v>
      </c>
      <c r="G186" s="47">
        <v>0.30220901820175189</v>
      </c>
      <c r="H186" s="42">
        <v>0</v>
      </c>
      <c r="I186" s="40">
        <v>3.3050535375286616</v>
      </c>
      <c r="J186" s="38">
        <v>0.19998833081682402</v>
      </c>
      <c r="K186" s="43">
        <v>16.969013420084657</v>
      </c>
      <c r="L186" s="93">
        <v>-2.0726496207903178E-2</v>
      </c>
      <c r="M186" s="93"/>
    </row>
    <row r="187" spans="1:13" x14ac:dyDescent="0.25">
      <c r="A187" s="2" t="s">
        <v>366</v>
      </c>
      <c r="B187" s="2" t="s">
        <v>365</v>
      </c>
      <c r="C187" s="75">
        <v>196.70893255537143</v>
      </c>
      <c r="D187" s="38">
        <v>115.67479558035799</v>
      </c>
      <c r="E187" s="40">
        <v>68.893768785309405</v>
      </c>
      <c r="F187" s="44">
        <v>2.7404278714369386</v>
      </c>
      <c r="G187" s="47">
        <v>0</v>
      </c>
      <c r="H187" s="42">
        <v>1.883108</v>
      </c>
      <c r="I187" s="40">
        <v>3.9935232620950645</v>
      </c>
      <c r="J187" s="38">
        <v>0</v>
      </c>
      <c r="K187" s="43">
        <v>193.18562349919938</v>
      </c>
      <c r="L187" s="93">
        <v>-1.7911281457339411E-2</v>
      </c>
      <c r="M187" s="93"/>
    </row>
    <row r="188" spans="1:13" x14ac:dyDescent="0.25">
      <c r="A188" s="2" t="s">
        <v>368</v>
      </c>
      <c r="B188" s="2" t="s">
        <v>367</v>
      </c>
      <c r="C188" s="75">
        <v>122.53478890077024</v>
      </c>
      <c r="D188" s="38">
        <v>26.112642774844002</v>
      </c>
      <c r="E188" s="40">
        <v>86.607084112304364</v>
      </c>
      <c r="F188" s="44">
        <v>3.4450208102978914</v>
      </c>
      <c r="G188" s="47">
        <v>0</v>
      </c>
      <c r="H188" s="42">
        <v>0</v>
      </c>
      <c r="I188" s="40">
        <v>4.7779549836497255</v>
      </c>
      <c r="J188" s="38">
        <v>0</v>
      </c>
      <c r="K188" s="43">
        <v>120.94270268109598</v>
      </c>
      <c r="L188" s="93">
        <v>-1.2992932325231679E-2</v>
      </c>
      <c r="M188" s="93"/>
    </row>
    <row r="189" spans="1:13" x14ac:dyDescent="0.25">
      <c r="A189" s="2" t="s">
        <v>370</v>
      </c>
      <c r="B189" s="2" t="s">
        <v>369</v>
      </c>
      <c r="C189" s="75">
        <v>279.73000441593678</v>
      </c>
      <c r="D189" s="38">
        <v>109.917682476574</v>
      </c>
      <c r="E189" s="40">
        <v>148.48939847323197</v>
      </c>
      <c r="F189" s="44">
        <v>5.9065499444083276</v>
      </c>
      <c r="G189" s="47">
        <v>0</v>
      </c>
      <c r="H189" s="42">
        <v>0.83382999999999996</v>
      </c>
      <c r="I189" s="40">
        <v>9.0893249469919777</v>
      </c>
      <c r="J189" s="38">
        <v>0</v>
      </c>
      <c r="K189" s="43">
        <v>274.23678584120626</v>
      </c>
      <c r="L189" s="93">
        <v>-1.9637573688958052E-2</v>
      </c>
      <c r="M189" s="93"/>
    </row>
    <row r="190" spans="1:13" x14ac:dyDescent="0.25">
      <c r="A190" s="2" t="s">
        <v>372</v>
      </c>
      <c r="B190" s="2" t="s">
        <v>371</v>
      </c>
      <c r="C190" s="75">
        <v>144.23309856821487</v>
      </c>
      <c r="D190" s="38">
        <v>91.049855480626007</v>
      </c>
      <c r="E190" s="40">
        <v>44.714988129749905</v>
      </c>
      <c r="F190" s="44">
        <v>1.7786543239287511</v>
      </c>
      <c r="G190" s="47">
        <v>0</v>
      </c>
      <c r="H190" s="42">
        <v>1.308524</v>
      </c>
      <c r="I190" s="40">
        <v>2.7432652909521433</v>
      </c>
      <c r="J190" s="38">
        <v>0</v>
      </c>
      <c r="K190" s="43">
        <v>141.59528722525681</v>
      </c>
      <c r="L190" s="93">
        <v>-1.828852995008292E-2</v>
      </c>
      <c r="M190" s="93"/>
    </row>
    <row r="191" spans="1:13" x14ac:dyDescent="0.25">
      <c r="A191" s="2" t="s">
        <v>374</v>
      </c>
      <c r="B191" s="2" t="s">
        <v>373</v>
      </c>
      <c r="C191" s="75">
        <v>286.08015265370886</v>
      </c>
      <c r="D191" s="38">
        <v>157.63150816960999</v>
      </c>
      <c r="E191" s="40">
        <v>105.70328057448087</v>
      </c>
      <c r="F191" s="44">
        <v>4.2046214236198667</v>
      </c>
      <c r="G191" s="47">
        <v>0</v>
      </c>
      <c r="H191" s="42">
        <v>1.0625709999999999</v>
      </c>
      <c r="I191" s="40">
        <v>14.280402140131581</v>
      </c>
      <c r="J191" s="38">
        <v>0</v>
      </c>
      <c r="K191" s="43">
        <v>282.8823833078423</v>
      </c>
      <c r="L191" s="93">
        <v>-1.1177879053138516E-2</v>
      </c>
      <c r="M191" s="93"/>
    </row>
    <row r="192" spans="1:13" x14ac:dyDescent="0.25">
      <c r="A192" s="2" t="s">
        <v>376</v>
      </c>
      <c r="B192" s="2" t="s">
        <v>375</v>
      </c>
      <c r="C192" s="75">
        <v>704.19989113179543</v>
      </c>
      <c r="D192" s="38">
        <v>258.32619194745502</v>
      </c>
      <c r="E192" s="40">
        <v>412.42081913237473</v>
      </c>
      <c r="F192" s="44">
        <v>16.405104952716886</v>
      </c>
      <c r="G192" s="47">
        <v>0</v>
      </c>
      <c r="H192" s="42">
        <v>3.2096589999999998</v>
      </c>
      <c r="I192" s="40">
        <v>5.5313437489360151</v>
      </c>
      <c r="J192" s="38">
        <v>0</v>
      </c>
      <c r="K192" s="43">
        <v>695.8931187814826</v>
      </c>
      <c r="L192" s="93">
        <v>-1.1796043218584028E-2</v>
      </c>
      <c r="M192" s="93"/>
    </row>
    <row r="193" spans="1:13" x14ac:dyDescent="0.25">
      <c r="A193" s="2" t="s">
        <v>378</v>
      </c>
      <c r="B193" s="2" t="s">
        <v>377</v>
      </c>
      <c r="C193" s="75">
        <v>55.013153806708971</v>
      </c>
      <c r="D193" s="38">
        <v>25.293093102187999</v>
      </c>
      <c r="E193" s="40">
        <v>28.422849717648425</v>
      </c>
      <c r="F193" s="44">
        <v>0</v>
      </c>
      <c r="G193" s="47">
        <v>0</v>
      </c>
      <c r="H193" s="42">
        <v>0</v>
      </c>
      <c r="I193" s="40">
        <v>0</v>
      </c>
      <c r="J193" s="38">
        <v>0</v>
      </c>
      <c r="K193" s="43">
        <v>53.715942819836428</v>
      </c>
      <c r="L193" s="93">
        <v>-2.3580014907531897E-2</v>
      </c>
      <c r="M193" s="93"/>
    </row>
    <row r="194" spans="1:13" x14ac:dyDescent="0.25">
      <c r="A194" s="2" t="s">
        <v>380</v>
      </c>
      <c r="B194" s="2" t="s">
        <v>379</v>
      </c>
      <c r="C194" s="75">
        <v>17.934222149074149</v>
      </c>
      <c r="D194" s="38">
        <v>6.9586304655550002</v>
      </c>
      <c r="E194" s="40">
        <v>8.4037102233990577</v>
      </c>
      <c r="F194" s="44">
        <v>0</v>
      </c>
      <c r="G194" s="47">
        <v>0</v>
      </c>
      <c r="H194" s="42">
        <v>0</v>
      </c>
      <c r="I194" s="40">
        <v>1.938880230890607</v>
      </c>
      <c r="J194" s="38">
        <v>0</v>
      </c>
      <c r="K194" s="43">
        <v>17.301220919844663</v>
      </c>
      <c r="L194" s="93">
        <v>-3.5295716979961908E-2</v>
      </c>
      <c r="M194" s="93"/>
    </row>
    <row r="195" spans="1:13" x14ac:dyDescent="0.25">
      <c r="A195" s="2" t="s">
        <v>382</v>
      </c>
      <c r="B195" s="2" t="s">
        <v>381</v>
      </c>
      <c r="C195" s="75">
        <v>516.91257831397058</v>
      </c>
      <c r="D195" s="38">
        <v>212.86508328417099</v>
      </c>
      <c r="E195" s="40">
        <v>264.24457868962736</v>
      </c>
      <c r="F195" s="44">
        <v>10.511011679064602</v>
      </c>
      <c r="G195" s="47">
        <v>0</v>
      </c>
      <c r="H195" s="42">
        <v>1.486313</v>
      </c>
      <c r="I195" s="40">
        <v>17.557406392315311</v>
      </c>
      <c r="J195" s="38">
        <v>0</v>
      </c>
      <c r="K195" s="43">
        <v>506.66439304517826</v>
      </c>
      <c r="L195" s="93">
        <v>-1.9825761064316026E-2</v>
      </c>
      <c r="M195" s="93"/>
    </row>
    <row r="196" spans="1:13" x14ac:dyDescent="0.25">
      <c r="A196" s="2" t="s">
        <v>384</v>
      </c>
      <c r="B196" s="2" t="s">
        <v>383</v>
      </c>
      <c r="C196" s="75">
        <v>255.83485855583098</v>
      </c>
      <c r="D196" s="38">
        <v>142.700480488007</v>
      </c>
      <c r="E196" s="40">
        <v>93.946402318145147</v>
      </c>
      <c r="F196" s="44">
        <v>3.7369611776670664</v>
      </c>
      <c r="G196" s="47">
        <v>0</v>
      </c>
      <c r="H196" s="42">
        <v>1.534367</v>
      </c>
      <c r="I196" s="40">
        <v>9.4250685285584499</v>
      </c>
      <c r="J196" s="38">
        <v>0</v>
      </c>
      <c r="K196" s="43">
        <v>251.34327951237768</v>
      </c>
      <c r="L196" s="93">
        <v>-1.7556556087813577E-2</v>
      </c>
      <c r="M196" s="93"/>
    </row>
    <row r="197" spans="1:13" x14ac:dyDescent="0.25">
      <c r="A197" s="2" t="s">
        <v>386</v>
      </c>
      <c r="B197" s="2" t="s">
        <v>385</v>
      </c>
      <c r="C197" s="75">
        <v>343.65846860720552</v>
      </c>
      <c r="D197" s="38">
        <v>77.288691924633</v>
      </c>
      <c r="E197" s="40">
        <v>250.017576215031</v>
      </c>
      <c r="F197" s="44">
        <v>9.9450958524841067</v>
      </c>
      <c r="G197" s="47">
        <v>0</v>
      </c>
      <c r="H197" s="42">
        <v>0</v>
      </c>
      <c r="I197" s="40">
        <v>4.3312488362419854</v>
      </c>
      <c r="J197" s="38">
        <v>0</v>
      </c>
      <c r="K197" s="43">
        <v>341.5826128283901</v>
      </c>
      <c r="L197" s="93">
        <v>-6.0404615874258679E-3</v>
      </c>
      <c r="M197" s="93"/>
    </row>
    <row r="198" spans="1:13" x14ac:dyDescent="0.25">
      <c r="A198" s="2" t="s">
        <v>388</v>
      </c>
      <c r="B198" s="2" t="s">
        <v>387</v>
      </c>
      <c r="C198" s="75">
        <v>33.908012215194056</v>
      </c>
      <c r="D198" s="38">
        <v>14.014560658823999</v>
      </c>
      <c r="E198" s="40">
        <v>19.241636207832251</v>
      </c>
      <c r="F198" s="44">
        <v>0</v>
      </c>
      <c r="G198" s="47">
        <v>0</v>
      </c>
      <c r="H198" s="42">
        <v>0</v>
      </c>
      <c r="I198" s="40">
        <v>0</v>
      </c>
      <c r="J198" s="38">
        <v>0</v>
      </c>
      <c r="K198" s="43">
        <v>33.256196866656254</v>
      </c>
      <c r="L198" s="93">
        <v>-1.9223048063127871E-2</v>
      </c>
      <c r="M198" s="93"/>
    </row>
    <row r="199" spans="1:13" x14ac:dyDescent="0.25">
      <c r="A199" s="2" t="s">
        <v>390</v>
      </c>
      <c r="B199" s="2" t="s">
        <v>389</v>
      </c>
      <c r="C199" s="75">
        <v>11.416053091890088</v>
      </c>
      <c r="D199" s="38">
        <v>2.4679620338820003</v>
      </c>
      <c r="E199" s="40">
        <v>6.9476895864604682</v>
      </c>
      <c r="F199" s="44">
        <v>0</v>
      </c>
      <c r="G199" s="47">
        <v>0</v>
      </c>
      <c r="H199" s="42">
        <v>0</v>
      </c>
      <c r="I199" s="40">
        <v>1.6054265512174397</v>
      </c>
      <c r="J199" s="38">
        <v>0</v>
      </c>
      <c r="K199" s="43">
        <v>11.021078171559909</v>
      </c>
      <c r="L199" s="93">
        <v>-3.4598202824649434E-2</v>
      </c>
      <c r="M199" s="93"/>
    </row>
    <row r="200" spans="1:13" x14ac:dyDescent="0.25">
      <c r="A200" s="2" t="s">
        <v>392</v>
      </c>
      <c r="B200" s="2" t="s">
        <v>391</v>
      </c>
      <c r="C200" s="75">
        <v>241.24185301520356</v>
      </c>
      <c r="D200" s="38">
        <v>134.95432959113998</v>
      </c>
      <c r="E200" s="40">
        <v>86.39177714938856</v>
      </c>
      <c r="F200" s="44">
        <v>3.4364564188806117</v>
      </c>
      <c r="G200" s="47">
        <v>0</v>
      </c>
      <c r="H200" s="42">
        <v>1.2098720000000001</v>
      </c>
      <c r="I200" s="40">
        <v>9.9927672165525223</v>
      </c>
      <c r="J200" s="38">
        <v>0</v>
      </c>
      <c r="K200" s="43">
        <v>235.98520237596168</v>
      </c>
      <c r="L200" s="93">
        <v>-2.1789961292125369E-2</v>
      </c>
      <c r="M200" s="93"/>
    </row>
    <row r="201" spans="1:13" x14ac:dyDescent="0.25">
      <c r="A201" s="2" t="s">
        <v>394</v>
      </c>
      <c r="B201" s="2" t="s">
        <v>393</v>
      </c>
      <c r="C201" s="75">
        <v>10.366331441174951</v>
      </c>
      <c r="D201" s="38">
        <v>2.2117542969450001</v>
      </c>
      <c r="E201" s="40">
        <v>5.9587834537899402</v>
      </c>
      <c r="F201" s="44">
        <v>0</v>
      </c>
      <c r="G201" s="47">
        <v>0</v>
      </c>
      <c r="H201" s="42">
        <v>0</v>
      </c>
      <c r="I201" s="40">
        <v>1.8928428448423353</v>
      </c>
      <c r="J201" s="38">
        <v>0</v>
      </c>
      <c r="K201" s="43">
        <v>10.063380595577275</v>
      </c>
      <c r="L201" s="93">
        <v>-2.9224499266380682E-2</v>
      </c>
      <c r="M201" s="93"/>
    </row>
    <row r="202" spans="1:13" x14ac:dyDescent="0.25">
      <c r="A202" s="2" t="s">
        <v>396</v>
      </c>
      <c r="B202" s="2" t="s">
        <v>395</v>
      </c>
      <c r="C202" s="75">
        <v>13.25580685647563</v>
      </c>
      <c r="D202" s="38">
        <v>4.5399524426789997</v>
      </c>
      <c r="E202" s="40">
        <v>5.9618843301483491</v>
      </c>
      <c r="F202" s="44">
        <v>0</v>
      </c>
      <c r="G202" s="47">
        <v>0</v>
      </c>
      <c r="H202" s="42">
        <v>0</v>
      </c>
      <c r="I202" s="40">
        <v>2.2971918858689064</v>
      </c>
      <c r="J202" s="38">
        <v>0</v>
      </c>
      <c r="K202" s="43">
        <v>12.799028658696256</v>
      </c>
      <c r="L202" s="93">
        <v>-3.4458724597079604E-2</v>
      </c>
      <c r="M202" s="93"/>
    </row>
    <row r="203" spans="1:13" x14ac:dyDescent="0.25">
      <c r="A203" s="2" t="s">
        <v>398</v>
      </c>
      <c r="B203" s="2" t="s">
        <v>397</v>
      </c>
      <c r="C203" s="75">
        <v>422.35335909713916</v>
      </c>
      <c r="D203" s="38">
        <v>152.30791833284201</v>
      </c>
      <c r="E203" s="40">
        <v>246.1047639493039</v>
      </c>
      <c r="F203" s="44">
        <v>9.7894536227475406</v>
      </c>
      <c r="G203" s="47">
        <v>0</v>
      </c>
      <c r="H203" s="42">
        <v>2.1057299999999999</v>
      </c>
      <c r="I203" s="40">
        <v>4.5545956062885544</v>
      </c>
      <c r="J203" s="38">
        <v>2.9965722966850628</v>
      </c>
      <c r="K203" s="43">
        <v>417.85903380786709</v>
      </c>
      <c r="L203" s="93">
        <v>-1.0641149626179241E-2</v>
      </c>
      <c r="M203" s="93"/>
    </row>
    <row r="204" spans="1:13" x14ac:dyDescent="0.25">
      <c r="A204" s="2" t="s">
        <v>400</v>
      </c>
      <c r="B204" s="2" t="s">
        <v>399</v>
      </c>
      <c r="C204" s="75">
        <v>420.12981687815795</v>
      </c>
      <c r="D204" s="38">
        <v>250.48652786335703</v>
      </c>
      <c r="E204" s="40">
        <v>143.49789213280971</v>
      </c>
      <c r="F204" s="44">
        <v>5.707999867428601</v>
      </c>
      <c r="G204" s="47">
        <v>0</v>
      </c>
      <c r="H204" s="42">
        <v>3.7467969999999999</v>
      </c>
      <c r="I204" s="40">
        <v>9.6779751284083648</v>
      </c>
      <c r="J204" s="38">
        <v>0</v>
      </c>
      <c r="K204" s="43">
        <v>413.11719199200365</v>
      </c>
      <c r="L204" s="93">
        <v>-1.6691566759680934E-2</v>
      </c>
      <c r="M204" s="93"/>
    </row>
    <row r="205" spans="1:13" x14ac:dyDescent="0.25">
      <c r="A205" s="2" t="s">
        <v>402</v>
      </c>
      <c r="B205" s="2" t="s">
        <v>401</v>
      </c>
      <c r="C205" s="75">
        <v>138.5792228485451</v>
      </c>
      <c r="D205" s="38">
        <v>66.580900920398989</v>
      </c>
      <c r="E205" s="40">
        <v>62.386819142686264</v>
      </c>
      <c r="F205" s="44">
        <v>2.4815971168842315</v>
      </c>
      <c r="G205" s="47">
        <v>0</v>
      </c>
      <c r="H205" s="42">
        <v>0.36733900000000003</v>
      </c>
      <c r="I205" s="40">
        <v>4.0480151315570145</v>
      </c>
      <c r="J205" s="38">
        <v>0</v>
      </c>
      <c r="K205" s="43">
        <v>135.86467131152651</v>
      </c>
      <c r="L205" s="93">
        <v>-1.9588445376009643E-2</v>
      </c>
      <c r="M205" s="93"/>
    </row>
    <row r="206" spans="1:13" x14ac:dyDescent="0.25">
      <c r="A206" s="2" t="s">
        <v>404</v>
      </c>
      <c r="B206" s="2" t="s">
        <v>403</v>
      </c>
      <c r="C206" s="75">
        <v>22.77505392082875</v>
      </c>
      <c r="D206" s="38">
        <v>2.818550208545</v>
      </c>
      <c r="E206" s="40">
        <v>14.30564853482703</v>
      </c>
      <c r="F206" s="44">
        <v>0</v>
      </c>
      <c r="G206" s="47">
        <v>0</v>
      </c>
      <c r="H206" s="42">
        <v>0</v>
      </c>
      <c r="I206" s="40">
        <v>5.1224542237956152</v>
      </c>
      <c r="J206" s="38">
        <v>0</v>
      </c>
      <c r="K206" s="43">
        <v>22.246652967167645</v>
      </c>
      <c r="L206" s="93">
        <v>-2.3200865099944293E-2</v>
      </c>
      <c r="M206" s="93"/>
    </row>
    <row r="207" spans="1:13" x14ac:dyDescent="0.25">
      <c r="A207" s="2" t="s">
        <v>406</v>
      </c>
      <c r="B207" s="2" t="s">
        <v>405</v>
      </c>
      <c r="C207" s="75">
        <v>6.9764251071309635</v>
      </c>
      <c r="D207" s="38">
        <v>1.5995144954740002</v>
      </c>
      <c r="E207" s="40">
        <v>4.312897177267887</v>
      </c>
      <c r="F207" s="44">
        <v>0</v>
      </c>
      <c r="G207" s="47">
        <v>0</v>
      </c>
      <c r="H207" s="42">
        <v>0</v>
      </c>
      <c r="I207" s="40">
        <v>0.80331530425027209</v>
      </c>
      <c r="J207" s="38">
        <v>1.331621468830933E-2</v>
      </c>
      <c r="K207" s="43">
        <v>6.7290431916804687</v>
      </c>
      <c r="L207" s="93">
        <v>-3.5459696284510102E-2</v>
      </c>
      <c r="M207" s="93"/>
    </row>
    <row r="208" spans="1:13" x14ac:dyDescent="0.25">
      <c r="A208" s="2" t="s">
        <v>408</v>
      </c>
      <c r="B208" s="2" t="s">
        <v>407</v>
      </c>
      <c r="C208" s="75">
        <v>8.7027733069700908</v>
      </c>
      <c r="D208" s="38">
        <v>2.0667829575429999</v>
      </c>
      <c r="E208" s="40">
        <v>4.2704986685247937</v>
      </c>
      <c r="F208" s="44">
        <v>0</v>
      </c>
      <c r="G208" s="47">
        <v>0.17161114982077161</v>
      </c>
      <c r="H208" s="42">
        <v>0</v>
      </c>
      <c r="I208" s="40">
        <v>1.9968081890231848</v>
      </c>
      <c r="J208" s="38">
        <v>9.8292613861206676E-2</v>
      </c>
      <c r="K208" s="43">
        <v>8.6039935787729576</v>
      </c>
      <c r="L208" s="93">
        <v>-1.1350373577813417E-2</v>
      </c>
      <c r="M208" s="93"/>
    </row>
    <row r="209" spans="1:13" x14ac:dyDescent="0.25">
      <c r="A209" s="2" t="s">
        <v>410</v>
      </c>
      <c r="B209" s="2" t="s">
        <v>409</v>
      </c>
      <c r="C209" s="75">
        <v>419.07824397404829</v>
      </c>
      <c r="D209" s="38">
        <v>256.97434597314702</v>
      </c>
      <c r="E209" s="40">
        <v>133.65993324329449</v>
      </c>
      <c r="F209" s="44">
        <v>5.316669603251964</v>
      </c>
      <c r="G209" s="47">
        <v>0</v>
      </c>
      <c r="H209" s="42">
        <v>3.265943</v>
      </c>
      <c r="I209" s="40">
        <v>13.591320459700704</v>
      </c>
      <c r="J209" s="38">
        <v>0</v>
      </c>
      <c r="K209" s="43">
        <v>412.80821227939418</v>
      </c>
      <c r="L209" s="93">
        <v>-1.4961482216772827E-2</v>
      </c>
      <c r="M209" s="93"/>
    </row>
    <row r="210" spans="1:13" x14ac:dyDescent="0.25">
      <c r="A210" s="2" t="s">
        <v>412</v>
      </c>
      <c r="B210" s="2" t="s">
        <v>411</v>
      </c>
      <c r="C210" s="75">
        <v>12.119932768095659</v>
      </c>
      <c r="D210" s="38">
        <v>4.6514229231430004</v>
      </c>
      <c r="E210" s="40">
        <v>5.5309759966109997</v>
      </c>
      <c r="F210" s="44">
        <v>0</v>
      </c>
      <c r="G210" s="47">
        <v>0</v>
      </c>
      <c r="H210" s="42">
        <v>0</v>
      </c>
      <c r="I210" s="40">
        <v>1.5422717170366576</v>
      </c>
      <c r="J210" s="38">
        <v>0</v>
      </c>
      <c r="K210" s="43">
        <v>11.724670636790657</v>
      </c>
      <c r="L210" s="93">
        <v>-3.2612567979377234E-2</v>
      </c>
      <c r="M210" s="93"/>
    </row>
    <row r="211" spans="1:13" x14ac:dyDescent="0.25">
      <c r="A211" s="2" t="s">
        <v>414</v>
      </c>
      <c r="B211" s="2" t="s">
        <v>413</v>
      </c>
      <c r="C211" s="75">
        <v>180.33646038799191</v>
      </c>
      <c r="D211" s="38">
        <v>63.496472892914007</v>
      </c>
      <c r="E211" s="40">
        <v>102.70658251262628</v>
      </c>
      <c r="F211" s="44">
        <v>4.0854200061944574</v>
      </c>
      <c r="G211" s="47">
        <v>0</v>
      </c>
      <c r="H211" s="42">
        <v>0</v>
      </c>
      <c r="I211" s="40">
        <v>7.6084803467557478</v>
      </c>
      <c r="J211" s="38">
        <v>0</v>
      </c>
      <c r="K211" s="43">
        <v>177.89695575849049</v>
      </c>
      <c r="L211" s="93">
        <v>-1.3527517531689636E-2</v>
      </c>
      <c r="M211" s="93"/>
    </row>
    <row r="212" spans="1:13" x14ac:dyDescent="0.25">
      <c r="A212" s="2" t="s">
        <v>416</v>
      </c>
      <c r="B212" s="2" t="s">
        <v>415</v>
      </c>
      <c r="C212" s="75">
        <v>6.1863032534507099</v>
      </c>
      <c r="D212" s="38">
        <v>1.4894852397479998</v>
      </c>
      <c r="E212" s="40">
        <v>3.4223967874717958</v>
      </c>
      <c r="F212" s="44">
        <v>0</v>
      </c>
      <c r="G212" s="47">
        <v>0</v>
      </c>
      <c r="H212" s="42">
        <v>0</v>
      </c>
      <c r="I212" s="40">
        <v>1.0331431003188776</v>
      </c>
      <c r="J212" s="38">
        <v>7.8516481757805581E-2</v>
      </c>
      <c r="K212" s="43">
        <v>6.0235416092964789</v>
      </c>
      <c r="L212" s="93">
        <v>-2.6310000898103859E-2</v>
      </c>
      <c r="M212" s="93"/>
    </row>
    <row r="213" spans="1:13" x14ac:dyDescent="0.25">
      <c r="A213" s="2" t="s">
        <v>418</v>
      </c>
      <c r="B213" s="2" t="s">
        <v>417</v>
      </c>
      <c r="C213" s="75">
        <v>13.182229155595421</v>
      </c>
      <c r="D213" s="38">
        <v>3.4843962793649998</v>
      </c>
      <c r="E213" s="40">
        <v>6.0238815335489395</v>
      </c>
      <c r="F213" s="44">
        <v>0</v>
      </c>
      <c r="G213" s="47">
        <v>0</v>
      </c>
      <c r="H213" s="42">
        <v>0</v>
      </c>
      <c r="I213" s="40">
        <v>3.2810240341675021</v>
      </c>
      <c r="J213" s="38">
        <v>0.10511841524835726</v>
      </c>
      <c r="K213" s="43">
        <v>12.894420262329797</v>
      </c>
      <c r="L213" s="93">
        <v>-2.1833097412318762E-2</v>
      </c>
      <c r="M213" s="93"/>
    </row>
    <row r="214" spans="1:13" x14ac:dyDescent="0.25">
      <c r="A214" s="2" t="s">
        <v>420</v>
      </c>
      <c r="B214" s="2" t="s">
        <v>419</v>
      </c>
      <c r="C214" s="75">
        <v>60.248088573556672</v>
      </c>
      <c r="D214" s="38">
        <v>32.454521083594997</v>
      </c>
      <c r="E214" s="40">
        <v>26.26841885483919</v>
      </c>
      <c r="F214" s="44">
        <v>0</v>
      </c>
      <c r="G214" s="47">
        <v>0</v>
      </c>
      <c r="H214" s="42">
        <v>0</v>
      </c>
      <c r="I214" s="40">
        <v>0</v>
      </c>
      <c r="J214" s="38">
        <v>0</v>
      </c>
      <c r="K214" s="43">
        <v>58.722939938434187</v>
      </c>
      <c r="L214" s="93">
        <v>-2.531447339213817E-2</v>
      </c>
      <c r="M214" s="93"/>
    </row>
    <row r="215" spans="1:13" x14ac:dyDescent="0.25">
      <c r="A215" s="2" t="s">
        <v>422</v>
      </c>
      <c r="B215" s="2" t="s">
        <v>421</v>
      </c>
      <c r="C215" s="75">
        <v>141.3946128149887</v>
      </c>
      <c r="D215" s="38">
        <v>48.520588815486001</v>
      </c>
      <c r="E215" s="40">
        <v>82.609248624175663</v>
      </c>
      <c r="F215" s="44">
        <v>3.2859965619478224</v>
      </c>
      <c r="G215" s="47">
        <v>0</v>
      </c>
      <c r="H215" s="42">
        <v>0</v>
      </c>
      <c r="I215" s="40">
        <v>4.7631662731134865</v>
      </c>
      <c r="J215" s="38">
        <v>0</v>
      </c>
      <c r="K215" s="43">
        <v>139.17900027472297</v>
      </c>
      <c r="L215" s="93">
        <v>-1.5669709730488892E-2</v>
      </c>
      <c r="M215" s="93"/>
    </row>
    <row r="216" spans="1:13" x14ac:dyDescent="0.25">
      <c r="A216" s="2" t="s">
        <v>424</v>
      </c>
      <c r="B216" s="2" t="s">
        <v>423</v>
      </c>
      <c r="C216" s="75">
        <v>10.13790506421727</v>
      </c>
      <c r="D216" s="38">
        <v>2.5627582477750002</v>
      </c>
      <c r="E216" s="40">
        <v>5.3487344040302771</v>
      </c>
      <c r="F216" s="44">
        <v>0</v>
      </c>
      <c r="G216" s="47">
        <v>0</v>
      </c>
      <c r="H216" s="42">
        <v>0</v>
      </c>
      <c r="I216" s="40">
        <v>1.8462856038185382</v>
      </c>
      <c r="J216" s="38">
        <v>0.20165854409929626</v>
      </c>
      <c r="K216" s="43">
        <v>9.959436799723111</v>
      </c>
      <c r="L216" s="93">
        <v>-1.7604057580306202E-2</v>
      </c>
      <c r="M216" s="93"/>
    </row>
    <row r="217" spans="1:13" x14ac:dyDescent="0.25">
      <c r="A217" s="2" t="s">
        <v>426</v>
      </c>
      <c r="B217" s="2" t="s">
        <v>425</v>
      </c>
      <c r="C217" s="75">
        <v>11.391613309794387</v>
      </c>
      <c r="D217" s="38">
        <v>2.4926343551779997</v>
      </c>
      <c r="E217" s="40">
        <v>5.8546244167890089</v>
      </c>
      <c r="F217" s="44">
        <v>0</v>
      </c>
      <c r="G217" s="47">
        <v>0</v>
      </c>
      <c r="H217" s="42">
        <v>0</v>
      </c>
      <c r="I217" s="40">
        <v>2.659902212921343</v>
      </c>
      <c r="J217" s="38">
        <v>0.18709230733975382</v>
      </c>
      <c r="K217" s="43">
        <v>11.194253292228106</v>
      </c>
      <c r="L217" s="93">
        <v>-1.7325027825215292E-2</v>
      </c>
      <c r="M217" s="93"/>
    </row>
    <row r="218" spans="1:13" x14ac:dyDescent="0.25">
      <c r="A218" s="2" t="s">
        <v>428</v>
      </c>
      <c r="B218" s="2" t="s">
        <v>427</v>
      </c>
      <c r="C218" s="75">
        <v>15.99382512681365</v>
      </c>
      <c r="D218" s="38">
        <v>2.127493628321</v>
      </c>
      <c r="E218" s="40">
        <v>9.0372798055050207</v>
      </c>
      <c r="F218" s="44">
        <v>0</v>
      </c>
      <c r="G218" s="47">
        <v>0</v>
      </c>
      <c r="H218" s="42">
        <v>0</v>
      </c>
      <c r="I218" s="40">
        <v>4.4578277248755533</v>
      </c>
      <c r="J218" s="38">
        <v>0</v>
      </c>
      <c r="K218" s="43">
        <v>15.622601158701574</v>
      </c>
      <c r="L218" s="93">
        <v>-2.3210455608253421E-2</v>
      </c>
      <c r="M218" s="93"/>
    </row>
    <row r="219" spans="1:13" x14ac:dyDescent="0.25">
      <c r="A219" s="2" t="s">
        <v>430</v>
      </c>
      <c r="B219" s="2" t="s">
        <v>429</v>
      </c>
      <c r="C219" s="75">
        <v>117.474378736769</v>
      </c>
      <c r="D219" s="38">
        <v>63.994407060224006</v>
      </c>
      <c r="E219" s="40">
        <v>44.853923912641527</v>
      </c>
      <c r="F219" s="44">
        <v>1.7841808540996089</v>
      </c>
      <c r="G219" s="47">
        <v>0</v>
      </c>
      <c r="H219" s="42">
        <v>0.74922900000000003</v>
      </c>
      <c r="I219" s="40">
        <v>3.2890024419313835</v>
      </c>
      <c r="J219" s="38">
        <v>0</v>
      </c>
      <c r="K219" s="43">
        <v>114.67074326889653</v>
      </c>
      <c r="L219" s="93">
        <v>-2.386593143135254E-2</v>
      </c>
      <c r="M219" s="93"/>
    </row>
    <row r="220" spans="1:13" x14ac:dyDescent="0.25">
      <c r="A220" s="2" t="s">
        <v>432</v>
      </c>
      <c r="B220" s="2" t="s">
        <v>431</v>
      </c>
      <c r="C220" s="75">
        <v>177.77590365838719</v>
      </c>
      <c r="D220" s="38">
        <v>60.771754064855998</v>
      </c>
      <c r="E220" s="40">
        <v>98.446884004425527</v>
      </c>
      <c r="F220" s="44">
        <v>3.9159794788200708</v>
      </c>
      <c r="G220" s="47">
        <v>0</v>
      </c>
      <c r="H220" s="42">
        <v>0</v>
      </c>
      <c r="I220" s="40">
        <v>12.490423649893012</v>
      </c>
      <c r="J220" s="38">
        <v>0</v>
      </c>
      <c r="K220" s="43">
        <v>175.62504119799462</v>
      </c>
      <c r="L220" s="93">
        <v>-1.2098728883559239E-2</v>
      </c>
      <c r="M220" s="93"/>
    </row>
    <row r="221" spans="1:13" x14ac:dyDescent="0.25">
      <c r="A221" s="2" t="s">
        <v>434</v>
      </c>
      <c r="B221" s="2" t="s">
        <v>433</v>
      </c>
      <c r="C221" s="75">
        <v>9.3044129786185117</v>
      </c>
      <c r="D221" s="38">
        <v>0.98281742712299991</v>
      </c>
      <c r="E221" s="40">
        <v>6.7269061848700336</v>
      </c>
      <c r="F221" s="44">
        <v>0</v>
      </c>
      <c r="G221" s="47">
        <v>0</v>
      </c>
      <c r="H221" s="42">
        <v>0</v>
      </c>
      <c r="I221" s="40">
        <v>1.3352290455354412</v>
      </c>
      <c r="J221" s="38">
        <v>0</v>
      </c>
      <c r="K221" s="43">
        <v>9.0449526575284747</v>
      </c>
      <c r="L221" s="93">
        <v>-2.7885727093829065E-2</v>
      </c>
      <c r="M221" s="93"/>
    </row>
    <row r="222" spans="1:13" x14ac:dyDescent="0.25">
      <c r="A222" s="2" t="s">
        <v>436</v>
      </c>
      <c r="B222" s="2" t="s">
        <v>435</v>
      </c>
      <c r="C222" s="75">
        <v>18.665474649690839</v>
      </c>
      <c r="D222" s="38">
        <v>4.4530400031850004</v>
      </c>
      <c r="E222" s="40">
        <v>11.359037595408093</v>
      </c>
      <c r="F222" s="44">
        <v>0</v>
      </c>
      <c r="G222" s="47">
        <v>0</v>
      </c>
      <c r="H222" s="42">
        <v>0</v>
      </c>
      <c r="I222" s="40">
        <v>2.2168328889117057</v>
      </c>
      <c r="J222" s="38">
        <v>0</v>
      </c>
      <c r="K222" s="43">
        <v>18.028910487504799</v>
      </c>
      <c r="L222" s="93">
        <v>-3.4103829349798186E-2</v>
      </c>
      <c r="M222" s="93"/>
    </row>
    <row r="223" spans="1:13" x14ac:dyDescent="0.25">
      <c r="A223" s="2" t="s">
        <v>438</v>
      </c>
      <c r="B223" s="2" t="s">
        <v>437</v>
      </c>
      <c r="C223" s="75">
        <v>13.490339566438081</v>
      </c>
      <c r="D223" s="38">
        <v>4.4805941886390004</v>
      </c>
      <c r="E223" s="40">
        <v>6.2227223639535403</v>
      </c>
      <c r="F223" s="44">
        <v>0</v>
      </c>
      <c r="G223" s="47">
        <v>0</v>
      </c>
      <c r="H223" s="42">
        <v>0</v>
      </c>
      <c r="I223" s="40">
        <v>2.3012826322322759</v>
      </c>
      <c r="J223" s="38">
        <v>1.6412299517832164E-2</v>
      </c>
      <c r="K223" s="43">
        <v>13.021011484342647</v>
      </c>
      <c r="L223" s="93">
        <v>-3.4789938369160896E-2</v>
      </c>
      <c r="M223" s="93"/>
    </row>
    <row r="224" spans="1:13" x14ac:dyDescent="0.25">
      <c r="A224" s="2" t="s">
        <v>440</v>
      </c>
      <c r="B224" s="2" t="s">
        <v>439</v>
      </c>
      <c r="C224" s="75">
        <v>237.42194616592482</v>
      </c>
      <c r="D224" s="38">
        <v>128.81412371202501</v>
      </c>
      <c r="E224" s="40">
        <v>91.452230628260821</v>
      </c>
      <c r="F224" s="44">
        <v>3.6377490466482492</v>
      </c>
      <c r="G224" s="47">
        <v>0</v>
      </c>
      <c r="H224" s="42">
        <v>1.4146970000000001</v>
      </c>
      <c r="I224" s="40">
        <v>6.4268633076688895</v>
      </c>
      <c r="J224" s="38">
        <v>0</v>
      </c>
      <c r="K224" s="43">
        <v>231.74566369460297</v>
      </c>
      <c r="L224" s="93">
        <v>-2.3907994029140529E-2</v>
      </c>
      <c r="M224" s="93"/>
    </row>
    <row r="225" spans="1:13" x14ac:dyDescent="0.25">
      <c r="A225" s="2" t="s">
        <v>442</v>
      </c>
      <c r="B225" s="2" t="s">
        <v>441</v>
      </c>
      <c r="C225" s="75">
        <v>13.800123350659504</v>
      </c>
      <c r="D225" s="38">
        <v>4.5463465106919996</v>
      </c>
      <c r="E225" s="40">
        <v>6.5949878543957237</v>
      </c>
      <c r="F225" s="44">
        <v>0</v>
      </c>
      <c r="G225" s="47">
        <v>0</v>
      </c>
      <c r="H225" s="42">
        <v>0</v>
      </c>
      <c r="I225" s="40">
        <v>2.1817995496928884</v>
      </c>
      <c r="J225" s="38">
        <v>0</v>
      </c>
      <c r="K225" s="43">
        <v>13.323133914780611</v>
      </c>
      <c r="L225" s="93">
        <v>-3.4564142925294819E-2</v>
      </c>
      <c r="M225" s="93"/>
    </row>
    <row r="226" spans="1:13" x14ac:dyDescent="0.25">
      <c r="A226" s="2" t="s">
        <v>444</v>
      </c>
      <c r="B226" s="2" t="s">
        <v>443</v>
      </c>
      <c r="C226" s="75">
        <v>255.30650982670355</v>
      </c>
      <c r="D226" s="38">
        <v>160.39676494764799</v>
      </c>
      <c r="E226" s="40">
        <v>74.008271336991143</v>
      </c>
      <c r="F226" s="44">
        <v>2.9438704408925473</v>
      </c>
      <c r="G226" s="47">
        <v>0</v>
      </c>
      <c r="H226" s="42">
        <v>1.7886059999999999</v>
      </c>
      <c r="I226" s="40">
        <v>12.992273255247365</v>
      </c>
      <c r="J226" s="38">
        <v>0</v>
      </c>
      <c r="K226" s="43">
        <v>252.12978598077908</v>
      </c>
      <c r="L226" s="93">
        <v>-1.2442784353915461E-2</v>
      </c>
      <c r="M226" s="93"/>
    </row>
    <row r="227" spans="1:13" x14ac:dyDescent="0.25">
      <c r="A227" s="2" t="s">
        <v>446</v>
      </c>
      <c r="B227" s="2" t="s">
        <v>445</v>
      </c>
      <c r="C227" s="75">
        <v>584.3371043796318</v>
      </c>
      <c r="D227" s="38">
        <v>222.58697418332599</v>
      </c>
      <c r="E227" s="40">
        <v>333.1729960050717</v>
      </c>
      <c r="F227" s="44">
        <v>13.252817785418271</v>
      </c>
      <c r="G227" s="47">
        <v>0</v>
      </c>
      <c r="H227" s="42">
        <v>1.8850309999999999</v>
      </c>
      <c r="I227" s="40">
        <v>5.3286229320734639</v>
      </c>
      <c r="J227" s="38">
        <v>1.7203903404257448</v>
      </c>
      <c r="K227" s="43">
        <v>577.94683224631513</v>
      </c>
      <c r="L227" s="93">
        <v>-1.093593421574859E-2</v>
      </c>
      <c r="M227" s="93"/>
    </row>
    <row r="228" spans="1:13" x14ac:dyDescent="0.25">
      <c r="A228" s="2" t="s">
        <v>448</v>
      </c>
      <c r="B228" s="2" t="s">
        <v>447</v>
      </c>
      <c r="C228" s="75">
        <v>10.968088971569861</v>
      </c>
      <c r="D228" s="38">
        <v>3.6203184022319999</v>
      </c>
      <c r="E228" s="40">
        <v>5.5354940027966464</v>
      </c>
      <c r="F228" s="44">
        <v>0</v>
      </c>
      <c r="G228" s="47">
        <v>0</v>
      </c>
      <c r="H228" s="42">
        <v>0</v>
      </c>
      <c r="I228" s="40">
        <v>1.3533008759176834</v>
      </c>
      <c r="J228" s="38">
        <v>0.13403313534589056</v>
      </c>
      <c r="K228" s="43">
        <v>10.64314641629222</v>
      </c>
      <c r="L228" s="93">
        <v>-2.9626177916674198E-2</v>
      </c>
      <c r="M228" s="93"/>
    </row>
    <row r="229" spans="1:13" x14ac:dyDescent="0.25">
      <c r="A229" s="2" t="s">
        <v>450</v>
      </c>
      <c r="B229" s="2" t="s">
        <v>449</v>
      </c>
      <c r="C229" s="75">
        <v>7.4089202403339982</v>
      </c>
      <c r="D229" s="38">
        <v>1.9432291270820001</v>
      </c>
      <c r="E229" s="40">
        <v>3.0984613639282355</v>
      </c>
      <c r="F229" s="44">
        <v>0</v>
      </c>
      <c r="G229" s="47">
        <v>0.17451890851216798</v>
      </c>
      <c r="H229" s="42">
        <v>0</v>
      </c>
      <c r="I229" s="40">
        <v>1.993354700004403</v>
      </c>
      <c r="J229" s="38">
        <v>0.13178973604497518</v>
      </c>
      <c r="K229" s="43">
        <v>7.3413538355717822</v>
      </c>
      <c r="L229" s="93">
        <v>-9.1196021242590745E-3</v>
      </c>
      <c r="M229" s="93"/>
    </row>
    <row r="230" spans="1:13" x14ac:dyDescent="0.25">
      <c r="A230" s="2" t="s">
        <v>452</v>
      </c>
      <c r="B230" s="2" t="s">
        <v>451</v>
      </c>
      <c r="C230" s="75">
        <v>10.323687843336073</v>
      </c>
      <c r="D230" s="38">
        <v>3.3211871985669998</v>
      </c>
      <c r="E230" s="40">
        <v>5.3920888529796152</v>
      </c>
      <c r="F230" s="44">
        <v>0</v>
      </c>
      <c r="G230" s="47">
        <v>0</v>
      </c>
      <c r="H230" s="42">
        <v>0</v>
      </c>
      <c r="I230" s="40">
        <v>1.2270051793898489</v>
      </c>
      <c r="J230" s="38">
        <v>0</v>
      </c>
      <c r="K230" s="43">
        <v>9.9402812309364634</v>
      </c>
      <c r="L230" s="93">
        <v>-3.7138532103825443E-2</v>
      </c>
      <c r="M230" s="93"/>
    </row>
    <row r="231" spans="1:13" x14ac:dyDescent="0.25">
      <c r="A231" s="2" t="s">
        <v>454</v>
      </c>
      <c r="B231" s="2" t="s">
        <v>453</v>
      </c>
      <c r="C231" s="75">
        <v>117.5880376912604</v>
      </c>
      <c r="D231" s="38">
        <v>54.832506092776001</v>
      </c>
      <c r="E231" s="40">
        <v>55.223204900267412</v>
      </c>
      <c r="F231" s="44">
        <v>2.1966458291803526</v>
      </c>
      <c r="G231" s="47">
        <v>0</v>
      </c>
      <c r="H231" s="42">
        <v>0.53331099999999998</v>
      </c>
      <c r="I231" s="40">
        <v>2.4321702635950464</v>
      </c>
      <c r="J231" s="38">
        <v>0</v>
      </c>
      <c r="K231" s="43">
        <v>115.21783808581881</v>
      </c>
      <c r="L231" s="93">
        <v>-2.0156808906572534E-2</v>
      </c>
      <c r="M231" s="93"/>
    </row>
    <row r="232" spans="1:13" x14ac:dyDescent="0.25">
      <c r="A232" s="2" t="s">
        <v>456</v>
      </c>
      <c r="B232" s="2" t="s">
        <v>455</v>
      </c>
      <c r="C232" s="75">
        <v>16.092756033844214</v>
      </c>
      <c r="D232" s="38">
        <v>2.5273678483870001</v>
      </c>
      <c r="E232" s="40">
        <v>10.306548807485864</v>
      </c>
      <c r="F232" s="44">
        <v>0</v>
      </c>
      <c r="G232" s="47">
        <v>0</v>
      </c>
      <c r="H232" s="42">
        <v>0</v>
      </c>
      <c r="I232" s="40">
        <v>2.7385789773303895</v>
      </c>
      <c r="J232" s="38">
        <v>0</v>
      </c>
      <c r="K232" s="43">
        <v>15.572495633203253</v>
      </c>
      <c r="L232" s="93">
        <v>-3.2328856508283356E-2</v>
      </c>
      <c r="M232" s="93"/>
    </row>
    <row r="233" spans="1:13" x14ac:dyDescent="0.25">
      <c r="A233" s="2" t="s">
        <v>458</v>
      </c>
      <c r="B233" s="2" t="s">
        <v>457</v>
      </c>
      <c r="C233" s="75">
        <v>12.591556742896962</v>
      </c>
      <c r="D233" s="38">
        <v>3.6322059997439995</v>
      </c>
      <c r="E233" s="40">
        <v>5.4315885392733341</v>
      </c>
      <c r="F233" s="44">
        <v>0</v>
      </c>
      <c r="G233" s="47">
        <v>0</v>
      </c>
      <c r="H233" s="42">
        <v>0</v>
      </c>
      <c r="I233" s="40">
        <v>3.0501237764246851</v>
      </c>
      <c r="J233" s="38">
        <v>0.15534652420416323</v>
      </c>
      <c r="K233" s="43">
        <v>12.269264839646182</v>
      </c>
      <c r="L233" s="93">
        <v>-2.5595874269683863E-2</v>
      </c>
      <c r="M233" s="93"/>
    </row>
    <row r="234" spans="1:13" x14ac:dyDescent="0.25">
      <c r="A234" s="2" t="s">
        <v>460</v>
      </c>
      <c r="B234" s="2" t="s">
        <v>459</v>
      </c>
      <c r="C234" s="75">
        <v>114.69677333605215</v>
      </c>
      <c r="D234" s="38">
        <v>45.245690906730005</v>
      </c>
      <c r="E234" s="40">
        <v>61.177893768825648</v>
      </c>
      <c r="F234" s="44">
        <v>2.4335089828275964</v>
      </c>
      <c r="G234" s="47">
        <v>0</v>
      </c>
      <c r="H234" s="42">
        <v>0.329959</v>
      </c>
      <c r="I234" s="40">
        <v>3.2454690440195217</v>
      </c>
      <c r="J234" s="38">
        <v>8.8803282921873547E-2</v>
      </c>
      <c r="K234" s="43">
        <v>112.52132498532464</v>
      </c>
      <c r="L234" s="93">
        <v>-1.8966953362790962E-2</v>
      </c>
      <c r="M234" s="93"/>
    </row>
    <row r="235" spans="1:13" x14ac:dyDescent="0.25">
      <c r="A235" s="2" t="s">
        <v>462</v>
      </c>
      <c r="B235" s="2" t="s">
        <v>461</v>
      </c>
      <c r="C235" s="75">
        <v>12.164427608633247</v>
      </c>
      <c r="D235" s="38">
        <v>3.9457617392869997</v>
      </c>
      <c r="E235" s="40">
        <v>5.4644323527177479</v>
      </c>
      <c r="F235" s="44">
        <v>0</v>
      </c>
      <c r="G235" s="47">
        <v>0.2160678995170156</v>
      </c>
      <c r="H235" s="42">
        <v>0</v>
      </c>
      <c r="I235" s="40">
        <v>2.1036411615878907</v>
      </c>
      <c r="J235" s="38">
        <v>0.20903702746334915</v>
      </c>
      <c r="K235" s="43">
        <v>11.938940180573002</v>
      </c>
      <c r="L235" s="93">
        <v>-1.8536624600422061E-2</v>
      </c>
      <c r="M235" s="93"/>
    </row>
    <row r="236" spans="1:13" x14ac:dyDescent="0.25">
      <c r="A236" s="2" t="s">
        <v>464</v>
      </c>
      <c r="B236" s="2" t="s">
        <v>463</v>
      </c>
      <c r="C236" s="75">
        <v>145.92043116758816</v>
      </c>
      <c r="D236" s="38">
        <v>41.355961445319998</v>
      </c>
      <c r="E236" s="40">
        <v>92.807410391738344</v>
      </c>
      <c r="F236" s="44">
        <v>3.6916548273904026</v>
      </c>
      <c r="G236" s="47">
        <v>0</v>
      </c>
      <c r="H236" s="42">
        <v>0</v>
      </c>
      <c r="I236" s="40">
        <v>6.6885064289703413</v>
      </c>
      <c r="J236" s="38">
        <v>0</v>
      </c>
      <c r="K236" s="43">
        <v>144.54353309341909</v>
      </c>
      <c r="L236" s="93">
        <v>-9.4359512451530729E-3</v>
      </c>
      <c r="M236" s="93"/>
    </row>
    <row r="237" spans="1:13" x14ac:dyDescent="0.25">
      <c r="A237" s="2" t="s">
        <v>466</v>
      </c>
      <c r="B237" s="2" t="s">
        <v>465</v>
      </c>
      <c r="C237" s="75">
        <v>158.68952448835759</v>
      </c>
      <c r="D237" s="38">
        <v>67.669990770085008</v>
      </c>
      <c r="E237" s="40">
        <v>82.256663338439168</v>
      </c>
      <c r="F237" s="44">
        <v>3.2719715701216012</v>
      </c>
      <c r="G237" s="47">
        <v>0</v>
      </c>
      <c r="H237" s="42">
        <v>0.46389200000000003</v>
      </c>
      <c r="I237" s="40">
        <v>3.4569223795493071</v>
      </c>
      <c r="J237" s="38">
        <v>0</v>
      </c>
      <c r="K237" s="43">
        <v>157.1194400581951</v>
      </c>
      <c r="L237" s="93">
        <v>-9.8940647482858024E-3</v>
      </c>
      <c r="M237" s="93"/>
    </row>
    <row r="238" spans="1:13" x14ac:dyDescent="0.25">
      <c r="A238" s="2" t="s">
        <v>468</v>
      </c>
      <c r="B238" s="2" t="s">
        <v>467</v>
      </c>
      <c r="C238" s="75">
        <v>7.8247074521454429</v>
      </c>
      <c r="D238" s="38">
        <v>2.2540488142640003</v>
      </c>
      <c r="E238" s="40">
        <v>4.3328960825046945</v>
      </c>
      <c r="F238" s="44">
        <v>0</v>
      </c>
      <c r="G238" s="47">
        <v>0</v>
      </c>
      <c r="H238" s="42">
        <v>0</v>
      </c>
      <c r="I238" s="40">
        <v>0.9776235366386179</v>
      </c>
      <c r="J238" s="38">
        <v>0</v>
      </c>
      <c r="K238" s="43">
        <v>7.5645684334073131</v>
      </c>
      <c r="L238" s="93">
        <v>-3.3245845973040533E-2</v>
      </c>
      <c r="M238" s="93"/>
    </row>
    <row r="239" spans="1:13" x14ac:dyDescent="0.25">
      <c r="A239" s="2" t="s">
        <v>470</v>
      </c>
      <c r="B239" s="2" t="s">
        <v>469</v>
      </c>
      <c r="C239" s="75">
        <v>11.399685480914536</v>
      </c>
      <c r="D239" s="38">
        <v>2.8156865800390003</v>
      </c>
      <c r="E239" s="40">
        <v>5.5111394716547153</v>
      </c>
      <c r="F239" s="44">
        <v>0</v>
      </c>
      <c r="G239" s="47">
        <v>0</v>
      </c>
      <c r="H239" s="42">
        <v>0</v>
      </c>
      <c r="I239" s="40">
        <v>2.7933487019983101</v>
      </c>
      <c r="J239" s="38">
        <v>0</v>
      </c>
      <c r="K239" s="43">
        <v>11.120174753692025</v>
      </c>
      <c r="L239" s="93">
        <v>-2.4519161312868784E-2</v>
      </c>
      <c r="M239" s="93"/>
    </row>
    <row r="240" spans="1:13" x14ac:dyDescent="0.25">
      <c r="A240" s="2" t="s">
        <v>472</v>
      </c>
      <c r="B240" s="2" t="s">
        <v>471</v>
      </c>
      <c r="C240" s="75">
        <v>358.01679694097209</v>
      </c>
      <c r="D240" s="38">
        <v>82.310620916849999</v>
      </c>
      <c r="E240" s="40">
        <v>257.38325266071996</v>
      </c>
      <c r="F240" s="44">
        <v>10.23808468702811</v>
      </c>
      <c r="G240" s="47">
        <v>0</v>
      </c>
      <c r="H240" s="42">
        <v>0</v>
      </c>
      <c r="I240" s="40">
        <v>2.8744507411195777</v>
      </c>
      <c r="J240" s="38">
        <v>3.5798105503151585</v>
      </c>
      <c r="K240" s="43">
        <v>356.38621955603281</v>
      </c>
      <c r="L240" s="93">
        <v>-4.5544717423079825E-3</v>
      </c>
      <c r="M240" s="93"/>
    </row>
    <row r="241" spans="1:13" x14ac:dyDescent="0.25">
      <c r="A241" s="2" t="s">
        <v>474</v>
      </c>
      <c r="B241" s="2" t="s">
        <v>473</v>
      </c>
      <c r="C241" s="75">
        <v>29.40191333179089</v>
      </c>
      <c r="D241" s="38">
        <v>9.3225768805559994</v>
      </c>
      <c r="E241" s="40">
        <v>19.369407494175984</v>
      </c>
      <c r="F241" s="44">
        <v>0</v>
      </c>
      <c r="G241" s="47">
        <v>0</v>
      </c>
      <c r="H241" s="42">
        <v>0</v>
      </c>
      <c r="I241" s="40">
        <v>0</v>
      </c>
      <c r="J241" s="38">
        <v>0.22238346943118059</v>
      </c>
      <c r="K241" s="43">
        <v>28.914367844163163</v>
      </c>
      <c r="L241" s="93">
        <v>-1.6582100699568E-2</v>
      </c>
      <c r="M241" s="93"/>
    </row>
    <row r="242" spans="1:13" x14ac:dyDescent="0.25">
      <c r="A242" s="2" t="s">
        <v>476</v>
      </c>
      <c r="B242" s="2" t="s">
        <v>475</v>
      </c>
      <c r="C242" s="75">
        <v>27.887071611971027</v>
      </c>
      <c r="D242" s="38">
        <v>8.1681993025979995</v>
      </c>
      <c r="E242" s="40">
        <v>14.158130004420606</v>
      </c>
      <c r="F242" s="44">
        <v>0</v>
      </c>
      <c r="G242" s="47">
        <v>0</v>
      </c>
      <c r="H242" s="42">
        <v>0</v>
      </c>
      <c r="I242" s="40">
        <v>4.9366512357309471</v>
      </c>
      <c r="J242" s="38">
        <v>0</v>
      </c>
      <c r="K242" s="43">
        <v>27.262980542749553</v>
      </c>
      <c r="L242" s="93">
        <v>-2.2379225682253867E-2</v>
      </c>
      <c r="M242" s="93"/>
    </row>
    <row r="243" spans="1:13" x14ac:dyDescent="0.25">
      <c r="A243" s="2" t="s">
        <v>478</v>
      </c>
      <c r="B243" s="2" t="s">
        <v>477</v>
      </c>
      <c r="C243" s="75">
        <v>397.64405444202106</v>
      </c>
      <c r="D243" s="38">
        <v>121.385488058386</v>
      </c>
      <c r="E243" s="40">
        <v>258.90171268718751</v>
      </c>
      <c r="F243" s="44">
        <v>10.298485362612604</v>
      </c>
      <c r="G243" s="47">
        <v>0</v>
      </c>
      <c r="H243" s="42">
        <v>0.120654</v>
      </c>
      <c r="I243" s="40">
        <v>4.9673843595433373</v>
      </c>
      <c r="J243" s="38">
        <v>0</v>
      </c>
      <c r="K243" s="43">
        <v>395.67372446772947</v>
      </c>
      <c r="L243" s="93">
        <v>-4.9550092659033425E-3</v>
      </c>
      <c r="M243" s="93"/>
    </row>
    <row r="244" spans="1:13" x14ac:dyDescent="0.25">
      <c r="A244" s="2" t="s">
        <v>480</v>
      </c>
      <c r="B244" s="2" t="s">
        <v>479</v>
      </c>
      <c r="C244" s="75">
        <v>257.04880244815172</v>
      </c>
      <c r="D244" s="38">
        <v>92.108761145087996</v>
      </c>
      <c r="E244" s="40">
        <v>145.98478561217922</v>
      </c>
      <c r="F244" s="44">
        <v>5.8069224887965323</v>
      </c>
      <c r="G244" s="47">
        <v>0</v>
      </c>
      <c r="H244" s="42">
        <v>4.1098000000000003E-2</v>
      </c>
      <c r="I244" s="40">
        <v>6.7984579660513029</v>
      </c>
      <c r="J244" s="38">
        <v>1.0112196142493655</v>
      </c>
      <c r="K244" s="43">
        <v>251.75124482636443</v>
      </c>
      <c r="L244" s="93">
        <v>-2.0609151146914369E-2</v>
      </c>
      <c r="M244" s="93"/>
    </row>
    <row r="245" spans="1:13" x14ac:dyDescent="0.25">
      <c r="A245" s="2" t="s">
        <v>482</v>
      </c>
      <c r="B245" s="2" t="s">
        <v>481</v>
      </c>
      <c r="C245" s="75">
        <v>19.352172374422508</v>
      </c>
      <c r="D245" s="38">
        <v>7.2574344794269994</v>
      </c>
      <c r="E245" s="40">
        <v>8.6668399353472019</v>
      </c>
      <c r="F245" s="44">
        <v>0</v>
      </c>
      <c r="G245" s="47">
        <v>0</v>
      </c>
      <c r="H245" s="42">
        <v>0</v>
      </c>
      <c r="I245" s="40">
        <v>2.7838023430701093</v>
      </c>
      <c r="J245" s="38">
        <v>0</v>
      </c>
      <c r="K245" s="43">
        <v>18.70807675784431</v>
      </c>
      <c r="L245" s="93">
        <v>-3.3282858591601343E-2</v>
      </c>
      <c r="M245" s="93"/>
    </row>
    <row r="246" spans="1:13" x14ac:dyDescent="0.25">
      <c r="A246" s="2" t="s">
        <v>484</v>
      </c>
      <c r="B246" s="2" t="s">
        <v>483</v>
      </c>
      <c r="C246" s="75">
        <v>247.8461115294453</v>
      </c>
      <c r="D246" s="38">
        <v>134.61054192698498</v>
      </c>
      <c r="E246" s="40">
        <v>98.786882556947546</v>
      </c>
      <c r="F246" s="44">
        <v>3.9295038007726522</v>
      </c>
      <c r="G246" s="47">
        <v>0</v>
      </c>
      <c r="H246" s="42">
        <v>1.3476729999999999</v>
      </c>
      <c r="I246" s="40">
        <v>5.6703480045597967</v>
      </c>
      <c r="J246" s="38">
        <v>0</v>
      </c>
      <c r="K246" s="43">
        <v>244.34494928926497</v>
      </c>
      <c r="L246" s="93">
        <v>-1.4126355336280377E-2</v>
      </c>
      <c r="M246" s="93"/>
    </row>
    <row r="247" spans="1:13" x14ac:dyDescent="0.25">
      <c r="A247" s="2" t="s">
        <v>486</v>
      </c>
      <c r="B247" s="2" t="s">
        <v>485</v>
      </c>
      <c r="C247" s="75">
        <v>473.90292795379878</v>
      </c>
      <c r="D247" s="38">
        <v>140.13243315977098</v>
      </c>
      <c r="E247" s="40">
        <v>311.33611167686814</v>
      </c>
      <c r="F247" s="44">
        <v>12.384199222470523</v>
      </c>
      <c r="G247" s="47">
        <v>0</v>
      </c>
      <c r="H247" s="42">
        <v>0.80360200000000004</v>
      </c>
      <c r="I247" s="40">
        <v>3.8050481684689501</v>
      </c>
      <c r="J247" s="38">
        <v>0</v>
      </c>
      <c r="K247" s="43">
        <v>468.46139422757858</v>
      </c>
      <c r="L247" s="93">
        <v>-1.1482380473392433E-2</v>
      </c>
      <c r="M247" s="93"/>
    </row>
    <row r="248" spans="1:13" x14ac:dyDescent="0.25">
      <c r="A248" s="2" t="s">
        <v>488</v>
      </c>
      <c r="B248" s="2" t="s">
        <v>487</v>
      </c>
      <c r="C248" s="75">
        <v>41.020190695121812</v>
      </c>
      <c r="D248" s="38">
        <v>17.10033630161</v>
      </c>
      <c r="E248" s="40">
        <v>23.067162336967634</v>
      </c>
      <c r="F248" s="44">
        <v>0</v>
      </c>
      <c r="G248" s="47">
        <v>0</v>
      </c>
      <c r="H248" s="42">
        <v>0</v>
      </c>
      <c r="I248" s="40">
        <v>0</v>
      </c>
      <c r="J248" s="38">
        <v>0</v>
      </c>
      <c r="K248" s="43">
        <v>40.167498638577634</v>
      </c>
      <c r="L248" s="93">
        <v>-2.0787130486099422E-2</v>
      </c>
      <c r="M248" s="93"/>
    </row>
    <row r="249" spans="1:13" x14ac:dyDescent="0.25">
      <c r="A249" s="2" t="s">
        <v>490</v>
      </c>
      <c r="B249" s="2" t="s">
        <v>489</v>
      </c>
      <c r="C249" s="75">
        <v>14.706613810742818</v>
      </c>
      <c r="D249" s="38">
        <v>4.2133460849189994</v>
      </c>
      <c r="E249" s="40">
        <v>8.0336435479209225</v>
      </c>
      <c r="F249" s="44">
        <v>0</v>
      </c>
      <c r="G249" s="47">
        <v>0</v>
      </c>
      <c r="H249" s="42">
        <v>0</v>
      </c>
      <c r="I249" s="40">
        <v>2.0524844615112112</v>
      </c>
      <c r="J249" s="38">
        <v>0</v>
      </c>
      <c r="K249" s="43">
        <v>14.299474094351133</v>
      </c>
      <c r="L249" s="93">
        <v>-2.7684123730391225E-2</v>
      </c>
      <c r="M249" s="93"/>
    </row>
    <row r="250" spans="1:13" x14ac:dyDescent="0.25">
      <c r="A250" s="2" t="s">
        <v>492</v>
      </c>
      <c r="B250" s="2" t="s">
        <v>491</v>
      </c>
      <c r="C250" s="75">
        <v>6.0628687459732999</v>
      </c>
      <c r="D250" s="38">
        <v>1.7996008448059999</v>
      </c>
      <c r="E250" s="40">
        <v>3.6135545845578143</v>
      </c>
      <c r="F250" s="44">
        <v>0</v>
      </c>
      <c r="G250" s="47">
        <v>0</v>
      </c>
      <c r="H250" s="42">
        <v>0</v>
      </c>
      <c r="I250" s="40">
        <v>0.44764816144870928</v>
      </c>
      <c r="J250" s="38">
        <v>0</v>
      </c>
      <c r="K250" s="43">
        <v>5.860803590812524</v>
      </c>
      <c r="L250" s="93">
        <v>-3.3328307708290573E-2</v>
      </c>
      <c r="M250" s="93"/>
    </row>
    <row r="251" spans="1:13" x14ac:dyDescent="0.25">
      <c r="A251" s="2" t="s">
        <v>494</v>
      </c>
      <c r="B251" s="2" t="s">
        <v>493</v>
      </c>
      <c r="C251" s="75">
        <v>181.9379725169841</v>
      </c>
      <c r="D251" s="38">
        <v>90.891516519638998</v>
      </c>
      <c r="E251" s="40">
        <v>81.469727117865503</v>
      </c>
      <c r="F251" s="44">
        <v>3.2406691462605446</v>
      </c>
      <c r="G251" s="47">
        <v>0</v>
      </c>
      <c r="H251" s="42">
        <v>0.71593899999999999</v>
      </c>
      <c r="I251" s="40">
        <v>2.9249427825499201</v>
      </c>
      <c r="J251" s="38">
        <v>0</v>
      </c>
      <c r="K251" s="43">
        <v>179.24279456631498</v>
      </c>
      <c r="L251" s="93">
        <v>-1.4813718727230083E-2</v>
      </c>
      <c r="M251" s="93"/>
    </row>
    <row r="252" spans="1:13" x14ac:dyDescent="0.25">
      <c r="A252" s="2" t="s">
        <v>496</v>
      </c>
      <c r="B252" s="2" t="s">
        <v>495</v>
      </c>
      <c r="C252" s="75">
        <v>23.733941932088964</v>
      </c>
      <c r="D252" s="38">
        <v>7.2996926304910001</v>
      </c>
      <c r="E252" s="40">
        <v>12.67874907557953</v>
      </c>
      <c r="F252" s="44">
        <v>0</v>
      </c>
      <c r="G252" s="47">
        <v>0</v>
      </c>
      <c r="H252" s="42">
        <v>0</v>
      </c>
      <c r="I252" s="40">
        <v>2.9739049977174581</v>
      </c>
      <c r="J252" s="38">
        <v>0</v>
      </c>
      <c r="K252" s="43">
        <v>22.952346703787988</v>
      </c>
      <c r="L252" s="93">
        <v>-3.2931538744696967E-2</v>
      </c>
      <c r="M252" s="93"/>
    </row>
    <row r="253" spans="1:13" x14ac:dyDescent="0.25">
      <c r="A253" s="2" t="s">
        <v>498</v>
      </c>
      <c r="B253" s="2" t="s">
        <v>497</v>
      </c>
      <c r="C253" s="75">
        <v>412.00254929721069</v>
      </c>
      <c r="D253" s="38">
        <v>85.813091181671012</v>
      </c>
      <c r="E253" s="40">
        <v>306.84999102215096</v>
      </c>
      <c r="F253" s="44">
        <v>12.205752168497741</v>
      </c>
      <c r="G253" s="47">
        <v>0</v>
      </c>
      <c r="H253" s="42">
        <v>0</v>
      </c>
      <c r="I253" s="40">
        <v>4.3097108496036496</v>
      </c>
      <c r="J253" s="38">
        <v>0</v>
      </c>
      <c r="K253" s="43">
        <v>409.1785452219234</v>
      </c>
      <c r="L253" s="93">
        <v>-6.8543364115208651E-3</v>
      </c>
      <c r="M253" s="93"/>
    </row>
    <row r="254" spans="1:13" x14ac:dyDescent="0.25">
      <c r="A254" s="2" t="s">
        <v>500</v>
      </c>
      <c r="B254" s="2" t="s">
        <v>499</v>
      </c>
      <c r="C254" s="75">
        <v>13.450481827206318</v>
      </c>
      <c r="D254" s="38">
        <v>6.0097356253029997</v>
      </c>
      <c r="E254" s="40">
        <v>5.8248216503909829</v>
      </c>
      <c r="F254" s="44">
        <v>0</v>
      </c>
      <c r="G254" s="47">
        <v>0</v>
      </c>
      <c r="H254" s="42">
        <v>0</v>
      </c>
      <c r="I254" s="40">
        <v>1.1039348520453598</v>
      </c>
      <c r="J254" s="38">
        <v>0</v>
      </c>
      <c r="K254" s="43">
        <v>12.938492127739341</v>
      </c>
      <c r="L254" s="93">
        <v>-3.8064785042226067E-2</v>
      </c>
      <c r="M254" s="93"/>
    </row>
    <row r="255" spans="1:13" x14ac:dyDescent="0.25">
      <c r="A255" s="2" t="s">
        <v>502</v>
      </c>
      <c r="B255" s="2" t="s">
        <v>501</v>
      </c>
      <c r="C255" s="75">
        <v>135.66414563851967</v>
      </c>
      <c r="D255" s="38">
        <v>59.024861348841</v>
      </c>
      <c r="E255" s="40">
        <v>63.449255476438289</v>
      </c>
      <c r="F255" s="44">
        <v>2.5238582704250438</v>
      </c>
      <c r="G255" s="47">
        <v>0</v>
      </c>
      <c r="H255" s="42">
        <v>0.353599</v>
      </c>
      <c r="I255" s="40">
        <v>8.0370187922829412</v>
      </c>
      <c r="J255" s="38">
        <v>0</v>
      </c>
      <c r="K255" s="43">
        <v>133.38859288798727</v>
      </c>
      <c r="L255" s="93">
        <v>-1.6773427789798363E-2</v>
      </c>
      <c r="M255" s="93"/>
    </row>
    <row r="256" spans="1:13" x14ac:dyDescent="0.25">
      <c r="A256" s="2" t="s">
        <v>504</v>
      </c>
      <c r="B256" s="2" t="s">
        <v>503</v>
      </c>
      <c r="C256" s="75">
        <v>186.67391355455612</v>
      </c>
      <c r="D256" s="38">
        <v>77.495481945845995</v>
      </c>
      <c r="E256" s="40">
        <v>95.322024069622998</v>
      </c>
      <c r="F256" s="44">
        <v>3.7916800913623274</v>
      </c>
      <c r="G256" s="47">
        <v>0</v>
      </c>
      <c r="H256" s="42">
        <v>0.76391699999999996</v>
      </c>
      <c r="I256" s="40">
        <v>5.6737964694149543</v>
      </c>
      <c r="J256" s="38">
        <v>0</v>
      </c>
      <c r="K256" s="43">
        <v>183.04689957624629</v>
      </c>
      <c r="L256" s="93">
        <v>-1.9429677715787672E-2</v>
      </c>
      <c r="M256" s="93"/>
    </row>
    <row r="257" spans="1:13" x14ac:dyDescent="0.25">
      <c r="A257" s="2" t="s">
        <v>506</v>
      </c>
      <c r="B257" s="2" t="s">
        <v>505</v>
      </c>
      <c r="C257" s="75">
        <v>98.544634794092488</v>
      </c>
      <c r="D257" s="38">
        <v>21.069449755714999</v>
      </c>
      <c r="E257" s="40">
        <v>70.485849502411213</v>
      </c>
      <c r="F257" s="44">
        <v>2.8037570004372596</v>
      </c>
      <c r="G257" s="47">
        <v>0</v>
      </c>
      <c r="H257" s="42">
        <v>0</v>
      </c>
      <c r="I257" s="40">
        <v>3.2033254968797089</v>
      </c>
      <c r="J257" s="38">
        <v>0</v>
      </c>
      <c r="K257" s="43">
        <v>97.562381755443184</v>
      </c>
      <c r="L257" s="93">
        <v>-9.9675953003601561E-3</v>
      </c>
      <c r="M257" s="93"/>
    </row>
    <row r="258" spans="1:13" x14ac:dyDescent="0.25">
      <c r="A258" s="2" t="s">
        <v>508</v>
      </c>
      <c r="B258" s="2" t="s">
        <v>507</v>
      </c>
      <c r="C258" s="75">
        <v>144.31176910681046</v>
      </c>
      <c r="D258" s="38">
        <v>67.592085034641002</v>
      </c>
      <c r="E258" s="40">
        <v>67.90410418258783</v>
      </c>
      <c r="F258" s="44">
        <v>2.7010614017475842</v>
      </c>
      <c r="G258" s="47">
        <v>0</v>
      </c>
      <c r="H258" s="42">
        <v>0.48247800000000002</v>
      </c>
      <c r="I258" s="40">
        <v>3.3365793493391225</v>
      </c>
      <c r="J258" s="38">
        <v>0</v>
      </c>
      <c r="K258" s="43">
        <v>142.01630796831554</v>
      </c>
      <c r="L258" s="93">
        <v>-1.5906264282547596E-2</v>
      </c>
      <c r="M258" s="93"/>
    </row>
    <row r="259" spans="1:13" x14ac:dyDescent="0.25">
      <c r="A259" s="2" t="s">
        <v>510</v>
      </c>
      <c r="B259" s="2" t="s">
        <v>509</v>
      </c>
      <c r="C259" s="75">
        <v>19.020484232007139</v>
      </c>
      <c r="D259" s="38">
        <v>6.5680091415770008</v>
      </c>
      <c r="E259" s="40">
        <v>10.30193446811033</v>
      </c>
      <c r="F259" s="44">
        <v>0</v>
      </c>
      <c r="G259" s="47">
        <v>0</v>
      </c>
      <c r="H259" s="42">
        <v>0</v>
      </c>
      <c r="I259" s="40">
        <v>1.353018437306329</v>
      </c>
      <c r="J259" s="38">
        <v>0</v>
      </c>
      <c r="K259" s="43">
        <v>18.222962046993661</v>
      </c>
      <c r="L259" s="93">
        <v>-4.1929646757963672E-2</v>
      </c>
      <c r="M259" s="93"/>
    </row>
    <row r="260" spans="1:13" x14ac:dyDescent="0.25">
      <c r="A260" s="2" t="s">
        <v>512</v>
      </c>
      <c r="B260" s="2" t="s">
        <v>511</v>
      </c>
      <c r="C260" s="75">
        <v>5.3060816263240564</v>
      </c>
      <c r="D260" s="38">
        <v>1.1976692220479999</v>
      </c>
      <c r="E260" s="40">
        <v>3.3021653126640764</v>
      </c>
      <c r="F260" s="44">
        <v>0</v>
      </c>
      <c r="G260" s="47">
        <v>0</v>
      </c>
      <c r="H260" s="42">
        <v>0</v>
      </c>
      <c r="I260" s="40">
        <v>0.58682784730389781</v>
      </c>
      <c r="J260" s="38">
        <v>2.1877080484271821E-2</v>
      </c>
      <c r="K260" s="43">
        <v>5.1085394625002456</v>
      </c>
      <c r="L260" s="93">
        <v>-3.7229386529559282E-2</v>
      </c>
      <c r="M260" s="93"/>
    </row>
    <row r="261" spans="1:13" x14ac:dyDescent="0.25">
      <c r="A261" s="2" t="s">
        <v>514</v>
      </c>
      <c r="B261" s="2" t="s">
        <v>513</v>
      </c>
      <c r="C261" s="75">
        <v>122.17650136630166</v>
      </c>
      <c r="D261" s="38">
        <v>39.011896922524002</v>
      </c>
      <c r="E261" s="40">
        <v>74.373832740426394</v>
      </c>
      <c r="F261" s="44">
        <v>2.9584115913675131</v>
      </c>
      <c r="G261" s="47">
        <v>0</v>
      </c>
      <c r="H261" s="42">
        <v>0</v>
      </c>
      <c r="I261" s="40">
        <v>4.6981884189932046</v>
      </c>
      <c r="J261" s="38">
        <v>0</v>
      </c>
      <c r="K261" s="43">
        <v>121.04232967331112</v>
      </c>
      <c r="L261" s="93">
        <v>-9.2830591832888457E-3</v>
      </c>
      <c r="M261" s="93"/>
    </row>
    <row r="262" spans="1:13" x14ac:dyDescent="0.25">
      <c r="A262" s="2" t="s">
        <v>516</v>
      </c>
      <c r="B262" s="2" t="s">
        <v>515</v>
      </c>
      <c r="C262" s="75">
        <v>179.39066119604612</v>
      </c>
      <c r="D262" s="38">
        <v>73.093341130957995</v>
      </c>
      <c r="E262" s="40">
        <v>94.481467690277313</v>
      </c>
      <c r="F262" s="44">
        <v>3.7582447869786919</v>
      </c>
      <c r="G262" s="47">
        <v>0</v>
      </c>
      <c r="H262" s="42">
        <v>0.359539</v>
      </c>
      <c r="I262" s="40">
        <v>4.5642841967272263</v>
      </c>
      <c r="J262" s="38">
        <v>0</v>
      </c>
      <c r="K262" s="43">
        <v>176.25687680494121</v>
      </c>
      <c r="L262" s="93">
        <v>-1.7469049783367323E-2</v>
      </c>
      <c r="M262" s="93"/>
    </row>
    <row r="263" spans="1:13" x14ac:dyDescent="0.25">
      <c r="A263" s="2" t="s">
        <v>518</v>
      </c>
      <c r="B263" s="2" t="s">
        <v>517</v>
      </c>
      <c r="C263" s="75">
        <v>111.33280740881018</v>
      </c>
      <c r="D263" s="38">
        <v>49.108900130576998</v>
      </c>
      <c r="E263" s="40">
        <v>55.646454650376221</v>
      </c>
      <c r="F263" s="44">
        <v>2.2134816828755066</v>
      </c>
      <c r="G263" s="47">
        <v>0</v>
      </c>
      <c r="H263" s="42">
        <v>0.37139699999999998</v>
      </c>
      <c r="I263" s="40">
        <v>2.3971461070339726</v>
      </c>
      <c r="J263" s="38">
        <v>0</v>
      </c>
      <c r="K263" s="43">
        <v>109.73737957086269</v>
      </c>
      <c r="L263" s="93">
        <v>-1.4330257855522692E-2</v>
      </c>
      <c r="M263" s="93"/>
    </row>
    <row r="264" spans="1:13" x14ac:dyDescent="0.25">
      <c r="A264" s="2" t="s">
        <v>520</v>
      </c>
      <c r="B264" s="2" t="s">
        <v>519</v>
      </c>
      <c r="C264" s="75">
        <v>9.6392505556294257</v>
      </c>
      <c r="D264" s="38">
        <v>2.422265727049</v>
      </c>
      <c r="E264" s="40">
        <v>5.8133148440615976</v>
      </c>
      <c r="F264" s="44">
        <v>0</v>
      </c>
      <c r="G264" s="47">
        <v>0</v>
      </c>
      <c r="H264" s="42">
        <v>0</v>
      </c>
      <c r="I264" s="40">
        <v>1.1375185251203819</v>
      </c>
      <c r="J264" s="38">
        <v>0</v>
      </c>
      <c r="K264" s="43">
        <v>9.3730990962309804</v>
      </c>
      <c r="L264" s="93">
        <v>-2.7611219136015715E-2</v>
      </c>
      <c r="M264" s="93"/>
    </row>
    <row r="265" spans="1:13" x14ac:dyDescent="0.25">
      <c r="A265" s="2" t="s">
        <v>522</v>
      </c>
      <c r="B265" s="2" t="s">
        <v>521</v>
      </c>
      <c r="C265" s="75">
        <v>18.485236747496337</v>
      </c>
      <c r="D265" s="38">
        <v>1.8089382123840001</v>
      </c>
      <c r="E265" s="40">
        <v>12.410131254717673</v>
      </c>
      <c r="F265" s="44">
        <v>0</v>
      </c>
      <c r="G265" s="47">
        <v>0</v>
      </c>
      <c r="H265" s="42">
        <v>0</v>
      </c>
      <c r="I265" s="40">
        <v>3.7352860939769497</v>
      </c>
      <c r="J265" s="38">
        <v>0</v>
      </c>
      <c r="K265" s="43">
        <v>17.954355561078621</v>
      </c>
      <c r="L265" s="93">
        <v>-2.8719198659417713E-2</v>
      </c>
      <c r="M265" s="93"/>
    </row>
    <row r="266" spans="1:13" x14ac:dyDescent="0.25">
      <c r="A266" s="2" t="s">
        <v>524</v>
      </c>
      <c r="B266" s="2" t="s">
        <v>523</v>
      </c>
      <c r="C266" s="75">
        <v>6.4694830132630781</v>
      </c>
      <c r="D266" s="38">
        <v>1.5682160560989997</v>
      </c>
      <c r="E266" s="40">
        <v>3.2459812238878212</v>
      </c>
      <c r="F266" s="44">
        <v>0</v>
      </c>
      <c r="G266" s="47">
        <v>0.12541645312780603</v>
      </c>
      <c r="H266" s="42">
        <v>0</v>
      </c>
      <c r="I266" s="40">
        <v>1.3772600140336912</v>
      </c>
      <c r="J266" s="38">
        <v>4.6632358034787443E-2</v>
      </c>
      <c r="K266" s="43">
        <v>6.3635061051831059</v>
      </c>
      <c r="L266" s="93">
        <v>-1.6381047428783577E-2</v>
      </c>
      <c r="M266" s="93"/>
    </row>
    <row r="267" spans="1:13" x14ac:dyDescent="0.25">
      <c r="A267" s="2" t="s">
        <v>526</v>
      </c>
      <c r="B267" s="2" t="s">
        <v>525</v>
      </c>
      <c r="C267" s="75">
        <v>152.37540318082125</v>
      </c>
      <c r="D267" s="38">
        <v>24.518689381687004</v>
      </c>
      <c r="E267" s="40">
        <v>116.75924004178519</v>
      </c>
      <c r="F267" s="44">
        <v>4.6444008115655926</v>
      </c>
      <c r="G267" s="47">
        <v>0</v>
      </c>
      <c r="H267" s="42">
        <v>0</v>
      </c>
      <c r="I267" s="40">
        <v>3.9504534056031555</v>
      </c>
      <c r="J267" s="38">
        <v>0</v>
      </c>
      <c r="K267" s="43">
        <v>149.87278364064093</v>
      </c>
      <c r="L267" s="93">
        <v>-1.642403884051092E-2</v>
      </c>
      <c r="M267" s="93"/>
    </row>
    <row r="268" spans="1:13" x14ac:dyDescent="0.25">
      <c r="A268" s="2" t="s">
        <v>528</v>
      </c>
      <c r="B268" s="2" t="s">
        <v>527</v>
      </c>
      <c r="C268" s="75">
        <v>6.7872179829921233</v>
      </c>
      <c r="D268" s="38">
        <v>1.644121611524</v>
      </c>
      <c r="E268" s="40">
        <v>3.9573413087688012</v>
      </c>
      <c r="F268" s="44">
        <v>0</v>
      </c>
      <c r="G268" s="47">
        <v>0</v>
      </c>
      <c r="H268" s="42">
        <v>0</v>
      </c>
      <c r="I268" s="40">
        <v>0.87309462621249323</v>
      </c>
      <c r="J268" s="38">
        <v>0.15636972143614938</v>
      </c>
      <c r="K268" s="43">
        <v>6.6309272679414448</v>
      </c>
      <c r="L268" s="93">
        <v>-2.3027213129491714E-2</v>
      </c>
      <c r="M268" s="93"/>
    </row>
    <row r="269" spans="1:13" x14ac:dyDescent="0.25">
      <c r="A269" s="2" t="s">
        <v>530</v>
      </c>
      <c r="B269" s="2" t="s">
        <v>529</v>
      </c>
      <c r="C269" s="75">
        <v>169.68857540536456</v>
      </c>
      <c r="D269" s="38">
        <v>87.070318337779995</v>
      </c>
      <c r="E269" s="40">
        <v>70.429518878850303</v>
      </c>
      <c r="F269" s="44">
        <v>2.8015163041661233</v>
      </c>
      <c r="G269" s="47">
        <v>0</v>
      </c>
      <c r="H269" s="42">
        <v>0.96912100000000001</v>
      </c>
      <c r="I269" s="40">
        <v>4.1430958204981563</v>
      </c>
      <c r="J269" s="38">
        <v>0</v>
      </c>
      <c r="K269" s="43">
        <v>165.41357034129456</v>
      </c>
      <c r="L269" s="93">
        <v>-2.5193240345483214E-2</v>
      </c>
      <c r="M269" s="93"/>
    </row>
    <row r="270" spans="1:13" x14ac:dyDescent="0.25">
      <c r="A270" s="2" t="s">
        <v>532</v>
      </c>
      <c r="B270" s="2" t="s">
        <v>531</v>
      </c>
      <c r="C270" s="75">
        <v>10.121807577186917</v>
      </c>
      <c r="D270" s="38">
        <v>1.6654274062749999</v>
      </c>
      <c r="E270" s="40">
        <v>6.8802375066115813</v>
      </c>
      <c r="F270" s="44">
        <v>0</v>
      </c>
      <c r="G270" s="47">
        <v>0</v>
      </c>
      <c r="H270" s="42">
        <v>0</v>
      </c>
      <c r="I270" s="40">
        <v>1.3790965834069548</v>
      </c>
      <c r="J270" s="38">
        <v>0</v>
      </c>
      <c r="K270" s="43">
        <v>9.9247614962935362</v>
      </c>
      <c r="L270" s="93">
        <v>-1.946747943889927E-2</v>
      </c>
      <c r="M270" s="93"/>
    </row>
    <row r="271" spans="1:13" x14ac:dyDescent="0.25">
      <c r="A271" s="2" t="s">
        <v>534</v>
      </c>
      <c r="B271" s="2" t="s">
        <v>533</v>
      </c>
      <c r="C271" s="75">
        <v>9.1061353296054275</v>
      </c>
      <c r="D271" s="38">
        <v>2.5371786169940003</v>
      </c>
      <c r="E271" s="40">
        <v>5.3873936108408165</v>
      </c>
      <c r="F271" s="44">
        <v>0</v>
      </c>
      <c r="G271" s="47">
        <v>0</v>
      </c>
      <c r="H271" s="42">
        <v>0</v>
      </c>
      <c r="I271" s="40">
        <v>0.98025730683856893</v>
      </c>
      <c r="J271" s="38">
        <v>0</v>
      </c>
      <c r="K271" s="43">
        <v>8.9048295346733859</v>
      </c>
      <c r="L271" s="93">
        <v>-2.2106611382939359E-2</v>
      </c>
      <c r="M271" s="93"/>
    </row>
    <row r="272" spans="1:13" x14ac:dyDescent="0.25">
      <c r="A272" s="2" t="s">
        <v>536</v>
      </c>
      <c r="B272" s="2" t="s">
        <v>535</v>
      </c>
      <c r="C272" s="75">
        <v>11.527759060838054</v>
      </c>
      <c r="D272" s="38">
        <v>2.6662609718290002</v>
      </c>
      <c r="E272" s="40">
        <v>6.7894374578609575</v>
      </c>
      <c r="F272" s="44">
        <v>0</v>
      </c>
      <c r="G272" s="47">
        <v>0</v>
      </c>
      <c r="H272" s="42">
        <v>0</v>
      </c>
      <c r="I272" s="40">
        <v>1.6692211059639688</v>
      </c>
      <c r="J272" s="38">
        <v>2.6530591849028319E-2</v>
      </c>
      <c r="K272" s="43">
        <v>11.151450127502955</v>
      </c>
      <c r="L272" s="93">
        <v>-3.2643719507765505E-2</v>
      </c>
      <c r="M272" s="93"/>
    </row>
    <row r="273" spans="1:13" x14ac:dyDescent="0.25">
      <c r="A273" s="2" t="s">
        <v>538</v>
      </c>
      <c r="B273" s="2" t="s">
        <v>537</v>
      </c>
      <c r="C273" s="75">
        <v>191.96717456217846</v>
      </c>
      <c r="D273" s="38">
        <v>88.853249432057993</v>
      </c>
      <c r="E273" s="40">
        <v>88.779018955543862</v>
      </c>
      <c r="F273" s="44">
        <v>3.5314151371622833</v>
      </c>
      <c r="G273" s="47">
        <v>0</v>
      </c>
      <c r="H273" s="42">
        <v>1.0901529999999999</v>
      </c>
      <c r="I273" s="40">
        <v>6.1727043516954767</v>
      </c>
      <c r="J273" s="38">
        <v>0</v>
      </c>
      <c r="K273" s="43">
        <v>188.42654087645963</v>
      </c>
      <c r="L273" s="93">
        <v>-1.8443953732162757E-2</v>
      </c>
      <c r="M273" s="93"/>
    </row>
    <row r="274" spans="1:13" x14ac:dyDescent="0.25">
      <c r="A274" s="2" t="s">
        <v>540</v>
      </c>
      <c r="B274" s="2" t="s">
        <v>539</v>
      </c>
      <c r="C274" s="75">
        <v>12.520561486793746</v>
      </c>
      <c r="D274" s="38">
        <v>2.7639731376730001</v>
      </c>
      <c r="E274" s="40">
        <v>6.2438261045639933</v>
      </c>
      <c r="F274" s="44">
        <v>0</v>
      </c>
      <c r="G274" s="47">
        <v>0</v>
      </c>
      <c r="H274" s="42">
        <v>0</v>
      </c>
      <c r="I274" s="40">
        <v>3.2386366243530174</v>
      </c>
      <c r="J274" s="38">
        <v>0</v>
      </c>
      <c r="K274" s="43">
        <v>12.24643586659001</v>
      </c>
      <c r="L274" s="93">
        <v>-2.1894035702222574E-2</v>
      </c>
      <c r="M274" s="93"/>
    </row>
    <row r="275" spans="1:13" x14ac:dyDescent="0.25">
      <c r="A275" s="2" t="s">
        <v>542</v>
      </c>
      <c r="B275" s="2" t="s">
        <v>541</v>
      </c>
      <c r="C275" s="75">
        <v>9.331130284417565</v>
      </c>
      <c r="D275" s="38">
        <v>2.0185681377779998</v>
      </c>
      <c r="E275" s="40">
        <v>4.9351012355044803</v>
      </c>
      <c r="F275" s="44">
        <v>0</v>
      </c>
      <c r="G275" s="47">
        <v>0.10513538016561251</v>
      </c>
      <c r="H275" s="42">
        <v>0</v>
      </c>
      <c r="I275" s="40">
        <v>2.0258203622433846</v>
      </c>
      <c r="J275" s="38">
        <v>0</v>
      </c>
      <c r="K275" s="43">
        <v>9.0846251156914768</v>
      </c>
      <c r="L275" s="93">
        <v>-2.64175036906019E-2</v>
      </c>
      <c r="M275" s="93"/>
    </row>
    <row r="276" spans="1:13" x14ac:dyDescent="0.25">
      <c r="A276" s="2" t="s">
        <v>544</v>
      </c>
      <c r="B276" s="2" t="s">
        <v>543</v>
      </c>
      <c r="C276" s="75">
        <v>10.986081573024601</v>
      </c>
      <c r="D276" s="38">
        <v>2.6982023756519999</v>
      </c>
      <c r="E276" s="40">
        <v>5.7376193310007331</v>
      </c>
      <c r="F276" s="44">
        <v>0</v>
      </c>
      <c r="G276" s="47">
        <v>0.23544519684448642</v>
      </c>
      <c r="H276" s="42">
        <v>0</v>
      </c>
      <c r="I276" s="40">
        <v>2.0838416993403506</v>
      </c>
      <c r="J276" s="38">
        <v>0</v>
      </c>
      <c r="K276" s="43">
        <v>10.75510860283757</v>
      </c>
      <c r="L276" s="93">
        <v>-2.10241448374246E-2</v>
      </c>
      <c r="M276" s="93"/>
    </row>
    <row r="277" spans="1:13" x14ac:dyDescent="0.25">
      <c r="A277" s="2" t="s">
        <v>546</v>
      </c>
      <c r="B277" s="2" t="s">
        <v>545</v>
      </c>
      <c r="C277" s="75">
        <v>10.921038442590337</v>
      </c>
      <c r="D277" s="38">
        <v>2.7582894158069999</v>
      </c>
      <c r="E277" s="40">
        <v>5.8341493862129665</v>
      </c>
      <c r="F277" s="44">
        <v>0</v>
      </c>
      <c r="G277" s="47">
        <v>0</v>
      </c>
      <c r="H277" s="42">
        <v>0</v>
      </c>
      <c r="I277" s="40">
        <v>2.0104621814688683</v>
      </c>
      <c r="J277" s="38">
        <v>0</v>
      </c>
      <c r="K277" s="43">
        <v>10.602900983488835</v>
      </c>
      <c r="L277" s="93">
        <v>-2.9130696753233248E-2</v>
      </c>
      <c r="M277" s="93"/>
    </row>
    <row r="278" spans="1:13" x14ac:dyDescent="0.25">
      <c r="A278" s="2" t="s">
        <v>548</v>
      </c>
      <c r="B278" s="2" t="s">
        <v>547</v>
      </c>
      <c r="C278" s="75">
        <v>29.821713112045195</v>
      </c>
      <c r="D278" s="38">
        <v>5.0455386544379994</v>
      </c>
      <c r="E278" s="40">
        <v>22.414466199632262</v>
      </c>
      <c r="F278" s="44">
        <v>0.89159337600284438</v>
      </c>
      <c r="G278" s="47">
        <v>0</v>
      </c>
      <c r="H278" s="42">
        <v>0</v>
      </c>
      <c r="I278" s="40">
        <v>1.246727631763564</v>
      </c>
      <c r="J278" s="38">
        <v>0.36663384231920737</v>
      </c>
      <c r="K278" s="43">
        <v>29.964959704155881</v>
      </c>
      <c r="L278" s="93">
        <v>4.803432705977816E-3</v>
      </c>
      <c r="M278" s="93"/>
    </row>
    <row r="279" spans="1:13" x14ac:dyDescent="0.25">
      <c r="A279" s="2" t="s">
        <v>550</v>
      </c>
      <c r="B279" s="2" t="s">
        <v>549</v>
      </c>
      <c r="C279" s="75">
        <v>7.9094840591325344</v>
      </c>
      <c r="D279" s="38">
        <v>1.9076350219889999</v>
      </c>
      <c r="E279" s="40">
        <v>4.0212356769490869</v>
      </c>
      <c r="F279" s="44">
        <v>0</v>
      </c>
      <c r="G279" s="47">
        <v>0</v>
      </c>
      <c r="H279" s="42">
        <v>0</v>
      </c>
      <c r="I279" s="40">
        <v>1.6854087554036266</v>
      </c>
      <c r="J279" s="38">
        <v>0.24725122723548007</v>
      </c>
      <c r="K279" s="43">
        <v>7.861530681577193</v>
      </c>
      <c r="L279" s="93">
        <v>-6.0627693534539588E-3</v>
      </c>
      <c r="M279" s="93"/>
    </row>
    <row r="280" spans="1:13" x14ac:dyDescent="0.25">
      <c r="A280" s="2" t="s">
        <v>552</v>
      </c>
      <c r="B280" s="2" t="s">
        <v>551</v>
      </c>
      <c r="C280" s="75">
        <v>207.4920985164984</v>
      </c>
      <c r="D280" s="38">
        <v>103.40764673324699</v>
      </c>
      <c r="E280" s="40">
        <v>85.491669172881387</v>
      </c>
      <c r="F280" s="44">
        <v>3.4006522956686913</v>
      </c>
      <c r="G280" s="47">
        <v>0</v>
      </c>
      <c r="H280" s="42">
        <v>1.1060700000000001</v>
      </c>
      <c r="I280" s="40">
        <v>11.129581354638967</v>
      </c>
      <c r="J280" s="38">
        <v>0</v>
      </c>
      <c r="K280" s="43">
        <v>204.53561955643605</v>
      </c>
      <c r="L280" s="93">
        <v>-1.4248633953775718E-2</v>
      </c>
      <c r="M280" s="93"/>
    </row>
    <row r="281" spans="1:13" x14ac:dyDescent="0.25">
      <c r="A281" s="2" t="s">
        <v>554</v>
      </c>
      <c r="B281" s="2" t="s">
        <v>553</v>
      </c>
      <c r="C281" s="75">
        <v>251.71537010767028</v>
      </c>
      <c r="D281" s="38">
        <v>148.238030850543</v>
      </c>
      <c r="E281" s="40">
        <v>85.896351232477372</v>
      </c>
      <c r="F281" s="44">
        <v>3.4167495714418141</v>
      </c>
      <c r="G281" s="47">
        <v>0</v>
      </c>
      <c r="H281" s="42">
        <v>2.440172</v>
      </c>
      <c r="I281" s="40">
        <v>6.8352085769164992</v>
      </c>
      <c r="J281" s="38">
        <v>0</v>
      </c>
      <c r="K281" s="43">
        <v>246.82651223137867</v>
      </c>
      <c r="L281" s="93">
        <v>-1.9422166688511787E-2</v>
      </c>
      <c r="M281" s="93"/>
    </row>
    <row r="282" spans="1:13" x14ac:dyDescent="0.25">
      <c r="A282" s="2" t="s">
        <v>556</v>
      </c>
      <c r="B282" s="2" t="s">
        <v>555</v>
      </c>
      <c r="C282" s="75">
        <v>15.198358359809454</v>
      </c>
      <c r="D282" s="38">
        <v>5.2302822416789994</v>
      </c>
      <c r="E282" s="40">
        <v>8.0789833968156017</v>
      </c>
      <c r="F282" s="44">
        <v>0</v>
      </c>
      <c r="G282" s="47">
        <v>0</v>
      </c>
      <c r="H282" s="42">
        <v>0</v>
      </c>
      <c r="I282" s="40">
        <v>1.3044741904140031</v>
      </c>
      <c r="J282" s="38">
        <v>8.9564178648176111E-3</v>
      </c>
      <c r="K282" s="43">
        <v>14.622696246773423</v>
      </c>
      <c r="L282" s="93">
        <v>-3.7876598209337704E-2</v>
      </c>
      <c r="M282" s="93"/>
    </row>
    <row r="283" spans="1:13" x14ac:dyDescent="0.25">
      <c r="A283" s="2" t="s">
        <v>558</v>
      </c>
      <c r="B283" s="2" t="s">
        <v>557</v>
      </c>
      <c r="C283" s="75">
        <v>14.74460414247606</v>
      </c>
      <c r="D283" s="38">
        <v>4.2284556772739998</v>
      </c>
      <c r="E283" s="40">
        <v>5.5954513103684302</v>
      </c>
      <c r="F283" s="44">
        <v>0</v>
      </c>
      <c r="G283" s="47">
        <v>0.21666057690087859</v>
      </c>
      <c r="H283" s="42">
        <v>0</v>
      </c>
      <c r="I283" s="40">
        <v>4.4056202521223558</v>
      </c>
      <c r="J283" s="38">
        <v>0</v>
      </c>
      <c r="K283" s="43">
        <v>14.446187816665665</v>
      </c>
      <c r="L283" s="93">
        <v>-2.0239019164354593E-2</v>
      </c>
      <c r="M283" s="93"/>
    </row>
    <row r="284" spans="1:13" x14ac:dyDescent="0.25">
      <c r="A284" s="2" t="s">
        <v>560</v>
      </c>
      <c r="B284" s="2" t="s">
        <v>559</v>
      </c>
      <c r="C284" s="75">
        <v>209.94611390794267</v>
      </c>
      <c r="D284" s="38">
        <v>87.659529545059002</v>
      </c>
      <c r="E284" s="40">
        <v>108.92352387727495</v>
      </c>
      <c r="F284" s="44">
        <v>4.3327149312821627</v>
      </c>
      <c r="G284" s="47">
        <v>0</v>
      </c>
      <c r="H284" s="42">
        <v>1.0188649999999999</v>
      </c>
      <c r="I284" s="40">
        <v>4.1127936155927527</v>
      </c>
      <c r="J284" s="38">
        <v>0</v>
      </c>
      <c r="K284" s="43">
        <v>206.04742696920886</v>
      </c>
      <c r="L284" s="93">
        <v>-1.8569940953721661E-2</v>
      </c>
      <c r="M284" s="93"/>
    </row>
    <row r="285" spans="1:13" x14ac:dyDescent="0.25">
      <c r="A285" s="2" t="s">
        <v>562</v>
      </c>
      <c r="B285" s="2" t="s">
        <v>561</v>
      </c>
      <c r="C285" s="75">
        <v>10.744990366002547</v>
      </c>
      <c r="D285" s="38">
        <v>2.8871236223590002</v>
      </c>
      <c r="E285" s="40">
        <v>5.0903920636885518</v>
      </c>
      <c r="F285" s="44">
        <v>0</v>
      </c>
      <c r="G285" s="47">
        <v>0</v>
      </c>
      <c r="H285" s="42">
        <v>0</v>
      </c>
      <c r="I285" s="40">
        <v>2.4652857479387547</v>
      </c>
      <c r="J285" s="38">
        <v>5.8370471923628597E-2</v>
      </c>
      <c r="K285" s="43">
        <v>10.501171905909935</v>
      </c>
      <c r="L285" s="93">
        <v>-2.2691361442636615E-2</v>
      </c>
      <c r="M285" s="93"/>
    </row>
    <row r="286" spans="1:13" x14ac:dyDescent="0.25">
      <c r="A286" s="2" t="s">
        <v>564</v>
      </c>
      <c r="B286" s="2" t="s">
        <v>563</v>
      </c>
      <c r="C286" s="75">
        <v>14.483124133200391</v>
      </c>
      <c r="D286" s="38">
        <v>2.0206146437140005</v>
      </c>
      <c r="E286" s="40">
        <v>9.824117682157949</v>
      </c>
      <c r="F286" s="44">
        <v>0</v>
      </c>
      <c r="G286" s="47">
        <v>0</v>
      </c>
      <c r="H286" s="42">
        <v>0</v>
      </c>
      <c r="I286" s="40">
        <v>2.2194335073968605</v>
      </c>
      <c r="J286" s="38">
        <v>0</v>
      </c>
      <c r="K286" s="43">
        <v>14.06416583326881</v>
      </c>
      <c r="L286" s="93">
        <v>-2.8927343028924444E-2</v>
      </c>
      <c r="M286" s="93"/>
    </row>
    <row r="287" spans="1:13" x14ac:dyDescent="0.25">
      <c r="A287" s="2" t="s">
        <v>566</v>
      </c>
      <c r="B287" s="2" t="s">
        <v>565</v>
      </c>
      <c r="C287" s="75">
        <v>410.22236605708662</v>
      </c>
      <c r="D287" s="38">
        <v>202.88973601852899</v>
      </c>
      <c r="E287" s="40">
        <v>178.69391398444836</v>
      </c>
      <c r="F287" s="44">
        <v>7.1080126834860744</v>
      </c>
      <c r="G287" s="47">
        <v>0</v>
      </c>
      <c r="H287" s="42">
        <v>2.187856</v>
      </c>
      <c r="I287" s="40">
        <v>9.6931061586509966</v>
      </c>
      <c r="J287" s="38">
        <v>0</v>
      </c>
      <c r="K287" s="43">
        <v>400.57262484511443</v>
      </c>
      <c r="L287" s="93">
        <v>-2.3523196223360781E-2</v>
      </c>
      <c r="M287" s="93"/>
    </row>
    <row r="288" spans="1:13" x14ac:dyDescent="0.25">
      <c r="A288" s="2" t="s">
        <v>568</v>
      </c>
      <c r="B288" s="2" t="s">
        <v>567</v>
      </c>
      <c r="C288" s="75">
        <v>16.019941150643398</v>
      </c>
      <c r="D288" s="38">
        <v>4.3312959502209996</v>
      </c>
      <c r="E288" s="40">
        <v>9.3243289548878803</v>
      </c>
      <c r="F288" s="44">
        <v>0</v>
      </c>
      <c r="G288" s="47">
        <v>0</v>
      </c>
      <c r="H288" s="42">
        <v>0</v>
      </c>
      <c r="I288" s="40">
        <v>1.9684053376577262</v>
      </c>
      <c r="J288" s="38">
        <v>0</v>
      </c>
      <c r="K288" s="43">
        <v>15.624030242766606</v>
      </c>
      <c r="L288" s="93">
        <v>-2.4713630602874629E-2</v>
      </c>
      <c r="M288" s="93"/>
    </row>
    <row r="289" spans="1:13" x14ac:dyDescent="0.25">
      <c r="A289" s="2" t="s">
        <v>570</v>
      </c>
      <c r="B289" s="2" t="s">
        <v>569</v>
      </c>
      <c r="C289" s="75">
        <v>214.42421533465091</v>
      </c>
      <c r="D289" s="38">
        <v>68.114333349250998</v>
      </c>
      <c r="E289" s="40">
        <v>126.88630488016776</v>
      </c>
      <c r="F289" s="44">
        <v>5.0472310127328042</v>
      </c>
      <c r="G289" s="47">
        <v>0</v>
      </c>
      <c r="H289" s="42">
        <v>0.21682299999999999</v>
      </c>
      <c r="I289" s="40">
        <v>9.382961445503021</v>
      </c>
      <c r="J289" s="38">
        <v>2.85795781667882</v>
      </c>
      <c r="K289" s="43">
        <v>212.50561150433342</v>
      </c>
      <c r="L289" s="93">
        <v>-8.9477013000753558E-3</v>
      </c>
      <c r="M289" s="93"/>
    </row>
    <row r="290" spans="1:13" x14ac:dyDescent="0.25">
      <c r="A290" s="2" t="s">
        <v>572</v>
      </c>
      <c r="B290" s="2" t="s">
        <v>571</v>
      </c>
      <c r="C290" s="75">
        <v>20.645988149132837</v>
      </c>
      <c r="D290" s="38">
        <v>5.6870114193740005</v>
      </c>
      <c r="E290" s="40">
        <v>14.540163800543796</v>
      </c>
      <c r="F290" s="44">
        <v>0</v>
      </c>
      <c r="G290" s="47">
        <v>0</v>
      </c>
      <c r="H290" s="42">
        <v>0</v>
      </c>
      <c r="I290" s="40">
        <v>0</v>
      </c>
      <c r="J290" s="38">
        <v>0.13819641717198022</v>
      </c>
      <c r="K290" s="43">
        <v>20.365371637089776</v>
      </c>
      <c r="L290" s="93">
        <v>-1.3591817936544098E-2</v>
      </c>
      <c r="M290" s="93"/>
    </row>
    <row r="291" spans="1:13" x14ac:dyDescent="0.25">
      <c r="A291" s="2" t="s">
        <v>574</v>
      </c>
      <c r="B291" s="2" t="s">
        <v>573</v>
      </c>
      <c r="C291" s="75">
        <v>98.052280194787102</v>
      </c>
      <c r="D291" s="38">
        <v>41.438842284007997</v>
      </c>
      <c r="E291" s="40">
        <v>49.661377760776332</v>
      </c>
      <c r="F291" s="44">
        <v>1.9754097670820132</v>
      </c>
      <c r="G291" s="47">
        <v>0</v>
      </c>
      <c r="H291" s="42">
        <v>8.6110000000000006E-3</v>
      </c>
      <c r="I291" s="40">
        <v>3.7266847030194272</v>
      </c>
      <c r="J291" s="38">
        <v>0</v>
      </c>
      <c r="K291" s="43">
        <v>96.810925514885767</v>
      </c>
      <c r="L291" s="93">
        <v>-1.2660130671467349E-2</v>
      </c>
      <c r="M291" s="93"/>
    </row>
    <row r="292" spans="1:13" x14ac:dyDescent="0.25">
      <c r="A292" s="2" t="s">
        <v>576</v>
      </c>
      <c r="B292" s="2" t="s">
        <v>575</v>
      </c>
      <c r="C292" s="75">
        <v>140.05543192023904</v>
      </c>
      <c r="D292" s="38">
        <v>40.066497151444999</v>
      </c>
      <c r="E292" s="40">
        <v>90.25570966359237</v>
      </c>
      <c r="F292" s="44">
        <v>3.5901543300555945</v>
      </c>
      <c r="G292" s="47">
        <v>0</v>
      </c>
      <c r="H292" s="42">
        <v>0</v>
      </c>
      <c r="I292" s="40">
        <v>4.076072242710131</v>
      </c>
      <c r="J292" s="38">
        <v>0</v>
      </c>
      <c r="K292" s="43">
        <v>137.9884333878031</v>
      </c>
      <c r="L292" s="93">
        <v>-1.4758431744461668E-2</v>
      </c>
      <c r="M292" s="93"/>
    </row>
    <row r="293" spans="1:13" x14ac:dyDescent="0.25">
      <c r="A293" s="2" t="s">
        <v>578</v>
      </c>
      <c r="B293" s="2" t="s">
        <v>577</v>
      </c>
      <c r="C293" s="75">
        <v>308.96531586437726</v>
      </c>
      <c r="D293" s="38">
        <v>90.062401421959009</v>
      </c>
      <c r="E293" s="40">
        <v>202.58097339543255</v>
      </c>
      <c r="F293" s="44">
        <v>8.0581822638514939</v>
      </c>
      <c r="G293" s="47">
        <v>0</v>
      </c>
      <c r="H293" s="42">
        <v>1.0365709999999999</v>
      </c>
      <c r="I293" s="40">
        <v>4.3950143376014914</v>
      </c>
      <c r="J293" s="38">
        <v>1.0381778723131414</v>
      </c>
      <c r="K293" s="43">
        <v>307.17132029115766</v>
      </c>
      <c r="L293" s="93">
        <v>-5.8064626710627038E-3</v>
      </c>
      <c r="M293" s="93"/>
    </row>
    <row r="294" spans="1:13" x14ac:dyDescent="0.25">
      <c r="A294" s="2" t="s">
        <v>580</v>
      </c>
      <c r="B294" s="2" t="s">
        <v>579</v>
      </c>
      <c r="C294" s="75">
        <v>7.6734610571681676</v>
      </c>
      <c r="D294" s="38">
        <v>1.089117789883</v>
      </c>
      <c r="E294" s="40">
        <v>4.7717732509681579</v>
      </c>
      <c r="F294" s="44">
        <v>0</v>
      </c>
      <c r="G294" s="47">
        <v>0.17905622914867206</v>
      </c>
      <c r="H294" s="42">
        <v>0</v>
      </c>
      <c r="I294" s="40">
        <v>1.4897710002386073</v>
      </c>
      <c r="J294" s="38">
        <v>0</v>
      </c>
      <c r="K294" s="43">
        <v>7.5297182702384369</v>
      </c>
      <c r="L294" s="93">
        <v>-1.8732457995007785E-2</v>
      </c>
      <c r="M294" s="93"/>
    </row>
    <row r="295" spans="1:13" x14ac:dyDescent="0.25">
      <c r="A295" s="2" t="s">
        <v>582</v>
      </c>
      <c r="B295" s="2" t="s">
        <v>581</v>
      </c>
      <c r="C295" s="75">
        <v>16.564839464379151</v>
      </c>
      <c r="D295" s="38">
        <v>2.7000294826219999</v>
      </c>
      <c r="E295" s="40">
        <v>7.996222389350736</v>
      </c>
      <c r="F295" s="44">
        <v>0</v>
      </c>
      <c r="G295" s="47">
        <v>0.37659857528083734</v>
      </c>
      <c r="H295" s="42">
        <v>0</v>
      </c>
      <c r="I295" s="40">
        <v>5.2936596682965273</v>
      </c>
      <c r="J295" s="38">
        <v>5.6456736642977672E-2</v>
      </c>
      <c r="K295" s="43">
        <v>16.422966852193078</v>
      </c>
      <c r="L295" s="93">
        <v>-8.5646837985454017E-3</v>
      </c>
      <c r="M295" s="93"/>
    </row>
    <row r="296" spans="1:13" x14ac:dyDescent="0.25">
      <c r="A296" s="2" t="s">
        <v>584</v>
      </c>
      <c r="B296" s="2" t="s">
        <v>583</v>
      </c>
      <c r="C296" s="75">
        <v>11.121069267766359</v>
      </c>
      <c r="D296" s="38">
        <v>3.023410719503</v>
      </c>
      <c r="E296" s="40">
        <v>4.9442491831263915</v>
      </c>
      <c r="F296" s="44">
        <v>0</v>
      </c>
      <c r="G296" s="47">
        <v>0</v>
      </c>
      <c r="H296" s="42">
        <v>0</v>
      </c>
      <c r="I296" s="40">
        <v>2.8708152732478944</v>
      </c>
      <c r="J296" s="38">
        <v>0</v>
      </c>
      <c r="K296" s="43">
        <v>10.838475175877285</v>
      </c>
      <c r="L296" s="93">
        <v>-2.5410694339271216E-2</v>
      </c>
      <c r="M296" s="93"/>
    </row>
    <row r="297" spans="1:13" x14ac:dyDescent="0.25">
      <c r="A297" s="2" t="s">
        <v>586</v>
      </c>
      <c r="B297" s="2" t="s">
        <v>585</v>
      </c>
      <c r="C297" s="75">
        <v>184.10324009071454</v>
      </c>
      <c r="D297" s="38">
        <v>51.004517321837</v>
      </c>
      <c r="E297" s="40">
        <v>119.22222246834079</v>
      </c>
      <c r="F297" s="44">
        <v>4.7423723089534793</v>
      </c>
      <c r="G297" s="47">
        <v>0</v>
      </c>
      <c r="H297" s="42">
        <v>0</v>
      </c>
      <c r="I297" s="40">
        <v>8.3126299510059045</v>
      </c>
      <c r="J297" s="38">
        <v>0</v>
      </c>
      <c r="K297" s="43">
        <v>183.28174205013718</v>
      </c>
      <c r="L297" s="93">
        <v>-4.4621596022567031E-3</v>
      </c>
      <c r="M297" s="93"/>
    </row>
    <row r="298" spans="1:13" x14ac:dyDescent="0.25">
      <c r="A298" s="2" t="s">
        <v>588</v>
      </c>
      <c r="B298" s="2" t="s">
        <v>587</v>
      </c>
      <c r="C298" s="75">
        <v>10.180253028948934</v>
      </c>
      <c r="D298" s="38">
        <v>2.0449031860670002</v>
      </c>
      <c r="E298" s="40">
        <v>5.6713423330914354</v>
      </c>
      <c r="F298" s="44">
        <v>0</v>
      </c>
      <c r="G298" s="47">
        <v>8.8813449508880496E-2</v>
      </c>
      <c r="H298" s="42">
        <v>0</v>
      </c>
      <c r="I298" s="40">
        <v>2.0953807061090219</v>
      </c>
      <c r="J298" s="38">
        <v>0.17631996380874809</v>
      </c>
      <c r="K298" s="43">
        <v>10.076759638585086</v>
      </c>
      <c r="L298" s="93">
        <v>-1.0166092146192306E-2</v>
      </c>
      <c r="M298" s="93"/>
    </row>
    <row r="299" spans="1:13" x14ac:dyDescent="0.25">
      <c r="A299" s="2" t="s">
        <v>590</v>
      </c>
      <c r="B299" s="2" t="s">
        <v>589</v>
      </c>
      <c r="C299" s="75">
        <v>10.812258595334162</v>
      </c>
      <c r="D299" s="38">
        <v>4.1938185557529994</v>
      </c>
      <c r="E299" s="40">
        <v>4.4636394721579986</v>
      </c>
      <c r="F299" s="44">
        <v>0</v>
      </c>
      <c r="G299" s="47">
        <v>0</v>
      </c>
      <c r="H299" s="42">
        <v>0</v>
      </c>
      <c r="I299" s="40">
        <v>1.7434192029002882</v>
      </c>
      <c r="J299" s="38">
        <v>6.8785047188920589E-2</v>
      </c>
      <c r="K299" s="43">
        <v>10.469662278000207</v>
      </c>
      <c r="L299" s="93">
        <v>-3.1685915973356051E-2</v>
      </c>
      <c r="M299" s="93"/>
    </row>
    <row r="300" spans="1:13" x14ac:dyDescent="0.25">
      <c r="A300" s="2" t="s">
        <v>592</v>
      </c>
      <c r="B300" s="2" t="s">
        <v>591</v>
      </c>
      <c r="C300" s="75">
        <v>15.659412334028769</v>
      </c>
      <c r="D300" s="38">
        <v>4.3806820864509994</v>
      </c>
      <c r="E300" s="40">
        <v>6.5858347579279135</v>
      </c>
      <c r="F300" s="44">
        <v>0</v>
      </c>
      <c r="G300" s="47">
        <v>0.25793866985058678</v>
      </c>
      <c r="H300" s="42">
        <v>0</v>
      </c>
      <c r="I300" s="40">
        <v>4.0071508172789523</v>
      </c>
      <c r="J300" s="38">
        <v>0.12730202850575689</v>
      </c>
      <c r="K300" s="43">
        <v>15.358908360014208</v>
      </c>
      <c r="L300" s="93">
        <v>-1.9189990505681289E-2</v>
      </c>
      <c r="M300" s="93"/>
    </row>
    <row r="301" spans="1:13" x14ac:dyDescent="0.25">
      <c r="A301" s="2" t="s">
        <v>594</v>
      </c>
      <c r="B301" s="2" t="s">
        <v>593</v>
      </c>
      <c r="C301" s="75">
        <v>11.945664922094096</v>
      </c>
      <c r="D301" s="38">
        <v>2.3482825237280003</v>
      </c>
      <c r="E301" s="40">
        <v>8.1029935037302039</v>
      </c>
      <c r="F301" s="44">
        <v>0</v>
      </c>
      <c r="G301" s="47">
        <v>0</v>
      </c>
      <c r="H301" s="42">
        <v>0</v>
      </c>
      <c r="I301" s="40">
        <v>0.93944721578962787</v>
      </c>
      <c r="J301" s="38">
        <v>0.18733414935217227</v>
      </c>
      <c r="K301" s="43">
        <v>11.578057392600005</v>
      </c>
      <c r="L301" s="93">
        <v>-3.0773299928594396E-2</v>
      </c>
      <c r="M301" s="93"/>
    </row>
    <row r="302" spans="1:13" x14ac:dyDescent="0.25">
      <c r="A302" s="2" t="s">
        <v>596</v>
      </c>
      <c r="B302" s="2" t="s">
        <v>595</v>
      </c>
      <c r="C302" s="75">
        <v>16.038128575021243</v>
      </c>
      <c r="D302" s="38">
        <v>3.744835109536</v>
      </c>
      <c r="E302" s="40">
        <v>6.3846582083100909</v>
      </c>
      <c r="F302" s="44">
        <v>0</v>
      </c>
      <c r="G302" s="47">
        <v>0.27455897023346654</v>
      </c>
      <c r="H302" s="42">
        <v>0</v>
      </c>
      <c r="I302" s="40">
        <v>5.3692713362762259</v>
      </c>
      <c r="J302" s="38">
        <v>0.12323601512879737</v>
      </c>
      <c r="K302" s="43">
        <v>15.896559639484581</v>
      </c>
      <c r="L302" s="93">
        <v>-8.8270233571484634E-3</v>
      </c>
      <c r="M302" s="93"/>
    </row>
    <row r="303" spans="1:13" x14ac:dyDescent="0.25">
      <c r="A303" s="2" t="s">
        <v>598</v>
      </c>
      <c r="B303" s="2" t="s">
        <v>597</v>
      </c>
      <c r="C303" s="75">
        <v>10.901202168360276</v>
      </c>
      <c r="D303" s="38">
        <v>2.046923093342</v>
      </c>
      <c r="E303" s="40">
        <v>6.0266095517937108</v>
      </c>
      <c r="F303" s="44">
        <v>0</v>
      </c>
      <c r="G303" s="47">
        <v>0</v>
      </c>
      <c r="H303" s="42">
        <v>0</v>
      </c>
      <c r="I303" s="40">
        <v>2.5069729240938119</v>
      </c>
      <c r="J303" s="38">
        <v>8.1500332981440465E-2</v>
      </c>
      <c r="K303" s="43">
        <v>10.662005902210963</v>
      </c>
      <c r="L303" s="93">
        <v>-2.1942191554208467E-2</v>
      </c>
      <c r="M303" s="93"/>
    </row>
    <row r="304" spans="1:13" x14ac:dyDescent="0.25">
      <c r="A304" s="2" t="s">
        <v>600</v>
      </c>
      <c r="B304" s="2" t="s">
        <v>599</v>
      </c>
      <c r="C304" s="75">
        <v>13.549010716119625</v>
      </c>
      <c r="D304" s="38">
        <v>3.003227739682</v>
      </c>
      <c r="E304" s="40">
        <v>6.413742719802805</v>
      </c>
      <c r="F304" s="44">
        <v>0</v>
      </c>
      <c r="G304" s="47">
        <v>0.36484559834326652</v>
      </c>
      <c r="H304" s="42">
        <v>0</v>
      </c>
      <c r="I304" s="40">
        <v>3.5781055415053062</v>
      </c>
      <c r="J304" s="38">
        <v>1.8247046571487624E-2</v>
      </c>
      <c r="K304" s="43">
        <v>13.378168645904864</v>
      </c>
      <c r="L304" s="93">
        <v>-1.2609191460119311E-2</v>
      </c>
      <c r="M304" s="93"/>
    </row>
    <row r="305" spans="1:13" x14ac:dyDescent="0.25">
      <c r="A305" s="2" t="s">
        <v>602</v>
      </c>
      <c r="B305" s="2" t="s">
        <v>601</v>
      </c>
      <c r="C305" s="75">
        <v>12.266867442086703</v>
      </c>
      <c r="D305" s="38">
        <v>2.5352509514009998</v>
      </c>
      <c r="E305" s="40">
        <v>7.6427341646912019</v>
      </c>
      <c r="F305" s="44">
        <v>0</v>
      </c>
      <c r="G305" s="47">
        <v>0</v>
      </c>
      <c r="H305" s="42">
        <v>0</v>
      </c>
      <c r="I305" s="40">
        <v>1.7327210103016439</v>
      </c>
      <c r="J305" s="38">
        <v>0</v>
      </c>
      <c r="K305" s="43">
        <v>11.910706126393846</v>
      </c>
      <c r="L305" s="93">
        <v>-2.9034414643700653E-2</v>
      </c>
      <c r="M305" s="93"/>
    </row>
    <row r="306" spans="1:13" x14ac:dyDescent="0.25">
      <c r="A306" s="2" t="s">
        <v>604</v>
      </c>
      <c r="B306" s="2" t="s">
        <v>603</v>
      </c>
      <c r="C306" s="75">
        <v>18.467221571199858</v>
      </c>
      <c r="D306" s="38">
        <v>4.2248144471650004</v>
      </c>
      <c r="E306" s="40">
        <v>9.067377938340103</v>
      </c>
      <c r="F306" s="44">
        <v>0</v>
      </c>
      <c r="G306" s="47">
        <v>0</v>
      </c>
      <c r="H306" s="42">
        <v>0</v>
      </c>
      <c r="I306" s="40">
        <v>4.6914706699865141</v>
      </c>
      <c r="J306" s="38">
        <v>7.1851222972954668E-2</v>
      </c>
      <c r="K306" s="43">
        <v>18.055514278464571</v>
      </c>
      <c r="L306" s="93">
        <v>-2.2293948829712175E-2</v>
      </c>
      <c r="M306" s="93"/>
    </row>
    <row r="307" spans="1:13" x14ac:dyDescent="0.25">
      <c r="A307" s="2" t="s">
        <v>606</v>
      </c>
      <c r="B307" s="2" t="s">
        <v>605</v>
      </c>
      <c r="C307" s="75">
        <v>8.8040065081092536</v>
      </c>
      <c r="D307" s="38">
        <v>2.8841507067190002</v>
      </c>
      <c r="E307" s="40">
        <v>3.7545460724503252</v>
      </c>
      <c r="F307" s="44">
        <v>0</v>
      </c>
      <c r="G307" s="47">
        <v>0.26816074062490242</v>
      </c>
      <c r="H307" s="42">
        <v>0</v>
      </c>
      <c r="I307" s="40">
        <v>1.7524291137954466</v>
      </c>
      <c r="J307" s="38">
        <v>0</v>
      </c>
      <c r="K307" s="43">
        <v>8.6592866335896748</v>
      </c>
      <c r="L307" s="93">
        <v>-1.6437956331163458E-2</v>
      </c>
      <c r="M307" s="93"/>
    </row>
    <row r="308" spans="1:13" x14ac:dyDescent="0.25">
      <c r="A308" s="2" t="s">
        <v>608</v>
      </c>
      <c r="B308" s="2" t="s">
        <v>607</v>
      </c>
      <c r="C308" s="75">
        <v>130.9251680890799</v>
      </c>
      <c r="D308" s="38">
        <v>70.833030232243004</v>
      </c>
      <c r="E308" s="40">
        <v>52.130406430096293</v>
      </c>
      <c r="F308" s="44">
        <v>2.0736217694165928</v>
      </c>
      <c r="G308" s="47">
        <v>0</v>
      </c>
      <c r="H308" s="42">
        <v>0.95792200000000005</v>
      </c>
      <c r="I308" s="40">
        <v>2.7823328280031197</v>
      </c>
      <c r="J308" s="38">
        <v>0</v>
      </c>
      <c r="K308" s="43">
        <v>128.77731325975901</v>
      </c>
      <c r="L308" s="93">
        <v>-1.6405209637458836E-2</v>
      </c>
      <c r="M308" s="93"/>
    </row>
    <row r="309" spans="1:13" x14ac:dyDescent="0.25">
      <c r="A309" s="2" t="s">
        <v>610</v>
      </c>
      <c r="B309" s="2" t="s">
        <v>609</v>
      </c>
      <c r="C309" s="75">
        <v>49.765310784889309</v>
      </c>
      <c r="D309" s="38">
        <v>25.048644003724</v>
      </c>
      <c r="E309" s="40">
        <v>23.444293130696167</v>
      </c>
      <c r="F309" s="44">
        <v>0</v>
      </c>
      <c r="G309" s="47">
        <v>0</v>
      </c>
      <c r="H309" s="42">
        <v>0</v>
      </c>
      <c r="I309" s="40">
        <v>0</v>
      </c>
      <c r="J309" s="38">
        <v>0</v>
      </c>
      <c r="K309" s="43">
        <v>48.492937134420167</v>
      </c>
      <c r="L309" s="93">
        <v>-2.5567481251528402E-2</v>
      </c>
      <c r="M309" s="93"/>
    </row>
    <row r="310" spans="1:13" x14ac:dyDescent="0.25">
      <c r="A310" s="2" t="s">
        <v>612</v>
      </c>
      <c r="B310" s="2" t="s">
        <v>611</v>
      </c>
      <c r="C310" s="75">
        <v>171.47413446379278</v>
      </c>
      <c r="D310" s="38">
        <v>74.903712002752997</v>
      </c>
      <c r="E310" s="40">
        <v>84.499906468573229</v>
      </c>
      <c r="F310" s="44">
        <v>3.361202368561238</v>
      </c>
      <c r="G310" s="47">
        <v>0</v>
      </c>
      <c r="H310" s="42">
        <v>0.60382100000000005</v>
      </c>
      <c r="I310" s="40">
        <v>6.1116943665422223</v>
      </c>
      <c r="J310" s="38">
        <v>0</v>
      </c>
      <c r="K310" s="43">
        <v>169.48033620642971</v>
      </c>
      <c r="L310" s="93">
        <v>-1.162739945355469E-2</v>
      </c>
      <c r="M310" s="93"/>
    </row>
    <row r="311" spans="1:13" x14ac:dyDescent="0.25">
      <c r="A311" s="2" t="s">
        <v>614</v>
      </c>
      <c r="B311" s="2" t="s">
        <v>613</v>
      </c>
      <c r="C311" s="75">
        <v>122.49087801427183</v>
      </c>
      <c r="D311" s="38">
        <v>47.617637878064002</v>
      </c>
      <c r="E311" s="40">
        <v>66.786331666327271</v>
      </c>
      <c r="F311" s="44">
        <v>2.6565991084009482</v>
      </c>
      <c r="G311" s="47">
        <v>0</v>
      </c>
      <c r="H311" s="42">
        <v>0.343279</v>
      </c>
      <c r="I311" s="40">
        <v>2.7251784554995644</v>
      </c>
      <c r="J311" s="38">
        <v>0</v>
      </c>
      <c r="K311" s="43">
        <v>120.12902610829178</v>
      </c>
      <c r="L311" s="93">
        <v>-1.9281859549613638E-2</v>
      </c>
      <c r="M311" s="93"/>
    </row>
    <row r="312" spans="1:13" x14ac:dyDescent="0.25">
      <c r="A312" s="2" t="s">
        <v>616</v>
      </c>
      <c r="B312" s="2" t="s">
        <v>615</v>
      </c>
      <c r="C312" s="75">
        <v>281.9035477182266</v>
      </c>
      <c r="D312" s="38">
        <v>165.91689870448201</v>
      </c>
      <c r="E312" s="40">
        <v>88.910247454076199</v>
      </c>
      <c r="F312" s="44">
        <v>3.5366350901601464</v>
      </c>
      <c r="G312" s="47">
        <v>0</v>
      </c>
      <c r="H312" s="42">
        <v>1.658212</v>
      </c>
      <c r="I312" s="40">
        <v>16.669944627903131</v>
      </c>
      <c r="J312" s="38">
        <v>0</v>
      </c>
      <c r="K312" s="43">
        <v>276.69193787662147</v>
      </c>
      <c r="L312" s="93">
        <v>-1.8487209131593983E-2</v>
      </c>
      <c r="M312" s="93"/>
    </row>
    <row r="313" spans="1:13" x14ac:dyDescent="0.25">
      <c r="A313" s="2" t="s">
        <v>618</v>
      </c>
      <c r="B313" s="2" t="s">
        <v>617</v>
      </c>
      <c r="C313" s="75">
        <v>11.40147891844523</v>
      </c>
      <c r="D313" s="38">
        <v>1.790210573772</v>
      </c>
      <c r="E313" s="40">
        <v>7.4288341830771722</v>
      </c>
      <c r="F313" s="44">
        <v>0</v>
      </c>
      <c r="G313" s="47">
        <v>0</v>
      </c>
      <c r="H313" s="42">
        <v>0</v>
      </c>
      <c r="I313" s="40">
        <v>1.9100739719783404</v>
      </c>
      <c r="J313" s="38">
        <v>0</v>
      </c>
      <c r="K313" s="43">
        <v>11.129118728827512</v>
      </c>
      <c r="L313" s="93">
        <v>-2.3888145701615564E-2</v>
      </c>
      <c r="M313" s="93"/>
    </row>
    <row r="314" spans="1:13" x14ac:dyDescent="0.25">
      <c r="A314" s="2" t="s">
        <v>620</v>
      </c>
      <c r="B314" s="2" t="s">
        <v>619</v>
      </c>
      <c r="C314" s="75">
        <v>17.058374048136777</v>
      </c>
      <c r="D314" s="38">
        <v>2.5115005386690004</v>
      </c>
      <c r="E314" s="40">
        <v>10.47622237565114</v>
      </c>
      <c r="F314" s="44">
        <v>0</v>
      </c>
      <c r="G314" s="47">
        <v>0</v>
      </c>
      <c r="H314" s="42">
        <v>0</v>
      </c>
      <c r="I314" s="40">
        <v>3.5515856609694669</v>
      </c>
      <c r="J314" s="38">
        <v>0</v>
      </c>
      <c r="K314" s="43">
        <v>16.53930857528961</v>
      </c>
      <c r="L314" s="93">
        <v>-3.0428777759382214E-2</v>
      </c>
      <c r="M314" s="93"/>
    </row>
    <row r="315" spans="1:13" x14ac:dyDescent="0.25">
      <c r="A315" s="2" t="s">
        <v>622</v>
      </c>
      <c r="B315" s="2" t="s">
        <v>621</v>
      </c>
      <c r="C315" s="75">
        <v>11.500445222212862</v>
      </c>
      <c r="D315" s="38">
        <v>2.8723807874360001</v>
      </c>
      <c r="E315" s="40">
        <v>6.404077656140549</v>
      </c>
      <c r="F315" s="44">
        <v>0</v>
      </c>
      <c r="G315" s="47">
        <v>0</v>
      </c>
      <c r="H315" s="42">
        <v>0</v>
      </c>
      <c r="I315" s="40">
        <v>1.7690810611095926</v>
      </c>
      <c r="J315" s="38">
        <v>6.5260738175222321E-2</v>
      </c>
      <c r="K315" s="43">
        <v>11.110800242861364</v>
      </c>
      <c r="L315" s="93">
        <v>-3.3880860420856342E-2</v>
      </c>
      <c r="M315" s="93"/>
    </row>
    <row r="316" spans="1:13" x14ac:dyDescent="0.25">
      <c r="A316" s="2" t="s">
        <v>624</v>
      </c>
      <c r="B316" s="2" t="s">
        <v>623</v>
      </c>
      <c r="C316" s="75">
        <v>134.81826541258442</v>
      </c>
      <c r="D316" s="38">
        <v>63.777143387899997</v>
      </c>
      <c r="E316" s="40">
        <v>61.848140097210461</v>
      </c>
      <c r="F316" s="44">
        <v>2.4601697643673273</v>
      </c>
      <c r="G316" s="47">
        <v>0</v>
      </c>
      <c r="H316" s="42">
        <v>0.82452300000000001</v>
      </c>
      <c r="I316" s="40">
        <v>3.5499321680527003</v>
      </c>
      <c r="J316" s="38">
        <v>0</v>
      </c>
      <c r="K316" s="43">
        <v>132.45990841753047</v>
      </c>
      <c r="L316" s="93">
        <v>-1.7492859649519087E-2</v>
      </c>
      <c r="M316" s="93"/>
    </row>
    <row r="317" spans="1:13" x14ac:dyDescent="0.25">
      <c r="A317" s="2" t="s">
        <v>626</v>
      </c>
      <c r="B317" s="2" t="s">
        <v>625</v>
      </c>
      <c r="C317" s="75">
        <v>13.075473908332143</v>
      </c>
      <c r="D317" s="38">
        <v>3.2539396918190002</v>
      </c>
      <c r="E317" s="40">
        <v>6.8210804797495461</v>
      </c>
      <c r="F317" s="44">
        <v>0</v>
      </c>
      <c r="G317" s="47">
        <v>0</v>
      </c>
      <c r="H317" s="42">
        <v>0</v>
      </c>
      <c r="I317" s="40">
        <v>2.5834759084294197</v>
      </c>
      <c r="J317" s="38">
        <v>1.0864212538267529E-2</v>
      </c>
      <c r="K317" s="43">
        <v>12.669360292536233</v>
      </c>
      <c r="L317" s="93">
        <v>-3.1059189031544025E-2</v>
      </c>
      <c r="M317" s="93"/>
    </row>
    <row r="318" spans="1:13" x14ac:dyDescent="0.25">
      <c r="A318" s="2" t="s">
        <v>628</v>
      </c>
      <c r="B318" s="2" t="s">
        <v>627</v>
      </c>
      <c r="C318" s="75">
        <v>452.41739311900068</v>
      </c>
      <c r="D318" s="38">
        <v>135.117924680193</v>
      </c>
      <c r="E318" s="40">
        <v>295.20263487409602</v>
      </c>
      <c r="F318" s="44">
        <v>11.742448447719335</v>
      </c>
      <c r="G318" s="47">
        <v>0</v>
      </c>
      <c r="H318" s="42">
        <v>1.263223</v>
      </c>
      <c r="I318" s="40">
        <v>3.7028608733908652</v>
      </c>
      <c r="J318" s="38">
        <v>0</v>
      </c>
      <c r="K318" s="43">
        <v>447.02909187539927</v>
      </c>
      <c r="L318" s="93">
        <v>-1.1910022305849111E-2</v>
      </c>
      <c r="M318" s="93"/>
    </row>
    <row r="319" spans="1:13" x14ac:dyDescent="0.25">
      <c r="A319" s="2" t="s">
        <v>630</v>
      </c>
      <c r="B319" s="2" t="s">
        <v>629</v>
      </c>
      <c r="C319" s="75">
        <v>39.892206121707119</v>
      </c>
      <c r="D319" s="38">
        <v>15.196153507906001</v>
      </c>
      <c r="E319" s="40">
        <v>23.805213985904793</v>
      </c>
      <c r="F319" s="44">
        <v>0</v>
      </c>
      <c r="G319" s="47">
        <v>0</v>
      </c>
      <c r="H319" s="42">
        <v>0</v>
      </c>
      <c r="I319" s="40">
        <v>0</v>
      </c>
      <c r="J319" s="38">
        <v>0</v>
      </c>
      <c r="K319" s="43">
        <v>39.00136749381079</v>
      </c>
      <c r="L319" s="93">
        <v>-2.2331144714796417E-2</v>
      </c>
      <c r="M319" s="93"/>
    </row>
    <row r="320" spans="1:13" x14ac:dyDescent="0.25">
      <c r="A320" s="2" t="s">
        <v>632</v>
      </c>
      <c r="B320" s="2" t="s">
        <v>631</v>
      </c>
      <c r="C320" s="75">
        <v>9.8748103322659251</v>
      </c>
      <c r="D320" s="38">
        <v>3.1386524972859999</v>
      </c>
      <c r="E320" s="40">
        <v>5.0836443387949721</v>
      </c>
      <c r="F320" s="44">
        <v>0</v>
      </c>
      <c r="G320" s="47">
        <v>0</v>
      </c>
      <c r="H320" s="42">
        <v>0</v>
      </c>
      <c r="I320" s="40">
        <v>1.2770099855897257</v>
      </c>
      <c r="J320" s="38">
        <v>2.6121259024912948E-2</v>
      </c>
      <c r="K320" s="43">
        <v>9.52542808069561</v>
      </c>
      <c r="L320" s="93">
        <v>-3.5381160732648125E-2</v>
      </c>
      <c r="M320" s="93"/>
    </row>
    <row r="321" spans="1:13" x14ac:dyDescent="0.25">
      <c r="A321" s="2" t="s">
        <v>634</v>
      </c>
      <c r="B321" s="2" t="s">
        <v>633</v>
      </c>
      <c r="C321" s="75">
        <v>10.008299624468856</v>
      </c>
      <c r="D321" s="38">
        <v>3.0905258530229998</v>
      </c>
      <c r="E321" s="40">
        <v>5.0269813926813001</v>
      </c>
      <c r="F321" s="44">
        <v>0</v>
      </c>
      <c r="G321" s="47">
        <v>0</v>
      </c>
      <c r="H321" s="42">
        <v>0</v>
      </c>
      <c r="I321" s="40">
        <v>1.550930564848765</v>
      </c>
      <c r="J321" s="38">
        <v>0</v>
      </c>
      <c r="K321" s="43">
        <v>9.6684378105530637</v>
      </c>
      <c r="L321" s="93">
        <v>-3.3957997528858863E-2</v>
      </c>
      <c r="M321" s="93"/>
    </row>
    <row r="322" spans="1:13" x14ac:dyDescent="0.25">
      <c r="A322" s="2" t="s">
        <v>636</v>
      </c>
      <c r="B322" s="2" t="s">
        <v>635</v>
      </c>
      <c r="C322" s="75">
        <v>206.03488124775089</v>
      </c>
      <c r="D322" s="38">
        <v>61.990711722650005</v>
      </c>
      <c r="E322" s="40">
        <v>131.68011735884775</v>
      </c>
      <c r="F322" s="44">
        <v>5.2379173049569276</v>
      </c>
      <c r="G322" s="47">
        <v>0</v>
      </c>
      <c r="H322" s="42">
        <v>0</v>
      </c>
      <c r="I322" s="40">
        <v>3.3849122592461742</v>
      </c>
      <c r="J322" s="38">
        <v>0</v>
      </c>
      <c r="K322" s="43">
        <v>202.29365864570084</v>
      </c>
      <c r="L322" s="93">
        <v>-1.8158200103754928E-2</v>
      </c>
      <c r="M322" s="93"/>
    </row>
    <row r="323" spans="1:13" x14ac:dyDescent="0.25">
      <c r="A323" s="2" t="s">
        <v>638</v>
      </c>
      <c r="B323" s="2" t="s">
        <v>637</v>
      </c>
      <c r="C323" s="75">
        <v>137.00055200598325</v>
      </c>
      <c r="D323" s="38">
        <v>51.667402755344995</v>
      </c>
      <c r="E323" s="40">
        <v>75.736546083675222</v>
      </c>
      <c r="F323" s="44">
        <v>3.0126170397333203</v>
      </c>
      <c r="G323" s="47">
        <v>0</v>
      </c>
      <c r="H323" s="42">
        <v>0.16311100000000001</v>
      </c>
      <c r="I323" s="40">
        <v>4.7726269136850465</v>
      </c>
      <c r="J323" s="38">
        <v>0</v>
      </c>
      <c r="K323" s="43">
        <v>135.35230379243859</v>
      </c>
      <c r="L323" s="93">
        <v>-1.2030960382354353E-2</v>
      </c>
      <c r="M323" s="93"/>
    </row>
    <row r="324" spans="1:13" x14ac:dyDescent="0.25">
      <c r="A324" s="2" t="s">
        <v>640</v>
      </c>
      <c r="B324" s="2" t="s">
        <v>639</v>
      </c>
      <c r="C324" s="75">
        <v>192.66711710692914</v>
      </c>
      <c r="D324" s="38">
        <v>105.758667772164</v>
      </c>
      <c r="E324" s="40">
        <v>74.961309533437884</v>
      </c>
      <c r="F324" s="44">
        <v>2.9817800005252213</v>
      </c>
      <c r="G324" s="47">
        <v>0</v>
      </c>
      <c r="H324" s="42">
        <v>1.4174929999999999</v>
      </c>
      <c r="I324" s="40">
        <v>3.9351887603353797</v>
      </c>
      <c r="J324" s="38">
        <v>0</v>
      </c>
      <c r="K324" s="43">
        <v>189.05443906646249</v>
      </c>
      <c r="L324" s="93">
        <v>-1.8750880247310871E-2</v>
      </c>
      <c r="M324" s="93"/>
    </row>
    <row r="325" spans="1:13" x14ac:dyDescent="0.25">
      <c r="A325" s="2" t="s">
        <v>642</v>
      </c>
      <c r="B325" s="2" t="s">
        <v>641</v>
      </c>
      <c r="C325" s="75">
        <v>13.182674385968474</v>
      </c>
      <c r="D325" s="38">
        <v>2.7967468076320001</v>
      </c>
      <c r="E325" s="40">
        <v>6.7506767482360202</v>
      </c>
      <c r="F325" s="44">
        <v>0</v>
      </c>
      <c r="G325" s="47">
        <v>0.30675874684057114</v>
      </c>
      <c r="H325" s="42">
        <v>0</v>
      </c>
      <c r="I325" s="40">
        <v>3.057557949295449</v>
      </c>
      <c r="J325" s="38">
        <v>0.12924723996369952</v>
      </c>
      <c r="K325" s="43">
        <v>13.040987491967741</v>
      </c>
      <c r="L325" s="93">
        <v>-1.0747962807269465E-2</v>
      </c>
      <c r="M325" s="93"/>
    </row>
    <row r="326" spans="1:13" x14ac:dyDescent="0.25">
      <c r="A326" s="2" t="s">
        <v>644</v>
      </c>
      <c r="B326" s="2" t="s">
        <v>643</v>
      </c>
      <c r="C326" s="75">
        <v>14.494678995909862</v>
      </c>
      <c r="D326" s="38">
        <v>2.6517258350869999</v>
      </c>
      <c r="E326" s="40">
        <v>8.2328426970893727</v>
      </c>
      <c r="F326" s="44">
        <v>0</v>
      </c>
      <c r="G326" s="47">
        <v>0</v>
      </c>
      <c r="H326" s="42">
        <v>0</v>
      </c>
      <c r="I326" s="40">
        <v>3.232849432506137</v>
      </c>
      <c r="J326" s="38">
        <v>0</v>
      </c>
      <c r="K326" s="43">
        <v>14.11741796468251</v>
      </c>
      <c r="L326" s="93">
        <v>-2.6027553375539286E-2</v>
      </c>
      <c r="M326" s="93"/>
    </row>
    <row r="327" spans="1:13" x14ac:dyDescent="0.25">
      <c r="A327" s="2" t="s">
        <v>646</v>
      </c>
      <c r="B327" s="2" t="s">
        <v>645</v>
      </c>
      <c r="C327" s="75">
        <v>445.92466188134966</v>
      </c>
      <c r="D327" s="38">
        <v>141.03335650427999</v>
      </c>
      <c r="E327" s="40">
        <v>283.03697362968825</v>
      </c>
      <c r="F327" s="44">
        <v>11.258527800954759</v>
      </c>
      <c r="G327" s="47">
        <v>0</v>
      </c>
      <c r="H327" s="42">
        <v>0.869842</v>
      </c>
      <c r="I327" s="40">
        <v>3.9804685754081834</v>
      </c>
      <c r="J327" s="38">
        <v>0.93870451815654554</v>
      </c>
      <c r="K327" s="43">
        <v>441.11787302848774</v>
      </c>
      <c r="L327" s="93">
        <v>-1.0779374328798401E-2</v>
      </c>
      <c r="M327" s="93"/>
    </row>
    <row r="328" spans="1:13" x14ac:dyDescent="0.25">
      <c r="A328" s="2" t="s">
        <v>648</v>
      </c>
      <c r="B328" s="2" t="s">
        <v>647</v>
      </c>
      <c r="C328" s="75">
        <v>13.239199786995986</v>
      </c>
      <c r="D328" s="38">
        <v>3.2862611855849995</v>
      </c>
      <c r="E328" s="40">
        <v>7.3281592654728813</v>
      </c>
      <c r="F328" s="44">
        <v>0</v>
      </c>
      <c r="G328" s="47">
        <v>0</v>
      </c>
      <c r="H328" s="42">
        <v>0</v>
      </c>
      <c r="I328" s="40">
        <v>2.1108240858378293</v>
      </c>
      <c r="J328" s="38">
        <v>0.10720225790443956</v>
      </c>
      <c r="K328" s="43">
        <v>12.83244679480015</v>
      </c>
      <c r="L328" s="93">
        <v>-3.072338198229798E-2</v>
      </c>
      <c r="M328" s="93"/>
    </row>
    <row r="329" spans="1:13" x14ac:dyDescent="0.25">
      <c r="A329" s="2" t="s">
        <v>650</v>
      </c>
      <c r="B329" s="2" t="s">
        <v>649</v>
      </c>
      <c r="C329" s="75">
        <v>222.42259757512957</v>
      </c>
      <c r="D329" s="38">
        <v>124.84362811134</v>
      </c>
      <c r="E329" s="40">
        <v>83.118763877649954</v>
      </c>
      <c r="F329" s="44">
        <v>3.3062638491954357</v>
      </c>
      <c r="G329" s="47">
        <v>0</v>
      </c>
      <c r="H329" s="42">
        <v>1.8023670000000001</v>
      </c>
      <c r="I329" s="40">
        <v>4.5799351669799719</v>
      </c>
      <c r="J329" s="38">
        <v>0</v>
      </c>
      <c r="K329" s="43">
        <v>217.65095800516536</v>
      </c>
      <c r="L329" s="93">
        <v>-2.1453034098086417E-2</v>
      </c>
      <c r="M329" s="93"/>
    </row>
    <row r="330" spans="1:13" x14ac:dyDescent="0.25">
      <c r="A330" s="2" t="s">
        <v>652</v>
      </c>
      <c r="B330" s="2" t="s">
        <v>651</v>
      </c>
      <c r="C330" s="75">
        <v>792.45837311392427</v>
      </c>
      <c r="D330" s="38">
        <v>135.42517397963201</v>
      </c>
      <c r="E330" s="40">
        <v>620.35965904026841</v>
      </c>
      <c r="F330" s="44">
        <v>24.676410217110515</v>
      </c>
      <c r="G330" s="47">
        <v>0</v>
      </c>
      <c r="H330" s="42">
        <v>0</v>
      </c>
      <c r="I330" s="40">
        <v>6.2659254341439334</v>
      </c>
      <c r="J330" s="38">
        <v>0</v>
      </c>
      <c r="K330" s="43">
        <v>786.7271686711548</v>
      </c>
      <c r="L330" s="93">
        <v>-7.2321835912326797E-3</v>
      </c>
      <c r="M330" s="93"/>
    </row>
    <row r="331" spans="1:13" x14ac:dyDescent="0.25">
      <c r="A331" s="2" t="s">
        <v>654</v>
      </c>
      <c r="B331" s="2" t="s">
        <v>653</v>
      </c>
      <c r="C331" s="75">
        <v>10.748873081740015</v>
      </c>
      <c r="D331" s="38">
        <v>1.2440664511779997</v>
      </c>
      <c r="E331" s="40">
        <v>7.7516561789430511</v>
      </c>
      <c r="F331" s="44">
        <v>0</v>
      </c>
      <c r="G331" s="47">
        <v>0</v>
      </c>
      <c r="H331" s="42">
        <v>0</v>
      </c>
      <c r="I331" s="40">
        <v>1.4292663688842207</v>
      </c>
      <c r="J331" s="38">
        <v>0</v>
      </c>
      <c r="K331" s="43">
        <v>10.424988999005272</v>
      </c>
      <c r="L331" s="93">
        <v>-3.0131910598605108E-2</v>
      </c>
      <c r="M331" s="93"/>
    </row>
    <row r="332" spans="1:13" x14ac:dyDescent="0.25">
      <c r="A332" s="2" t="s">
        <v>656</v>
      </c>
      <c r="B332" s="2" t="s">
        <v>655</v>
      </c>
      <c r="C332" s="75">
        <v>148.62643490417909</v>
      </c>
      <c r="D332" s="38">
        <v>50.814377020125995</v>
      </c>
      <c r="E332" s="40">
        <v>89.022389998803604</v>
      </c>
      <c r="F332" s="44">
        <v>3.5410958499728737</v>
      </c>
      <c r="G332" s="47">
        <v>0</v>
      </c>
      <c r="H332" s="42">
        <v>0</v>
      </c>
      <c r="I332" s="40">
        <v>4.1199020940274114</v>
      </c>
      <c r="J332" s="38">
        <v>0</v>
      </c>
      <c r="K332" s="43">
        <v>147.49776496292989</v>
      </c>
      <c r="L332" s="93">
        <v>-7.5940053462014634E-3</v>
      </c>
      <c r="M332" s="93"/>
    </row>
    <row r="333" spans="1:13" x14ac:dyDescent="0.25">
      <c r="A333" s="2" t="s">
        <v>658</v>
      </c>
      <c r="B333" s="2" t="s">
        <v>657</v>
      </c>
      <c r="C333" s="75">
        <v>16.576487663968674</v>
      </c>
      <c r="D333" s="38">
        <v>5.2417549347880001</v>
      </c>
      <c r="E333" s="40">
        <v>7.3522662483214933</v>
      </c>
      <c r="F333" s="44">
        <v>0</v>
      </c>
      <c r="G333" s="47">
        <v>0</v>
      </c>
      <c r="H333" s="42">
        <v>0</v>
      </c>
      <c r="I333" s="40">
        <v>3.500470618476172</v>
      </c>
      <c r="J333" s="38">
        <v>0</v>
      </c>
      <c r="K333" s="43">
        <v>16.094491801585665</v>
      </c>
      <c r="L333" s="93">
        <v>-2.9077080268982116E-2</v>
      </c>
      <c r="M333" s="93"/>
    </row>
    <row r="334" spans="1:13" x14ac:dyDescent="0.25">
      <c r="A334" s="2" t="s">
        <v>660</v>
      </c>
      <c r="B334" s="2" t="s">
        <v>659</v>
      </c>
      <c r="C334" s="75">
        <v>138.91644829977113</v>
      </c>
      <c r="D334" s="38">
        <v>43.710377297064994</v>
      </c>
      <c r="E334" s="40">
        <v>82.703536873364129</v>
      </c>
      <c r="F334" s="44">
        <v>3.2897471209690421</v>
      </c>
      <c r="G334" s="47">
        <v>0</v>
      </c>
      <c r="H334" s="42">
        <v>0</v>
      </c>
      <c r="I334" s="40">
        <v>7.1170366451286382</v>
      </c>
      <c r="J334" s="38">
        <v>0</v>
      </c>
      <c r="K334" s="43">
        <v>136.82069793652681</v>
      </c>
      <c r="L334" s="93">
        <v>-1.5086409053029132E-2</v>
      </c>
      <c r="M334" s="93"/>
    </row>
    <row r="335" spans="1:13" x14ac:dyDescent="0.25">
      <c r="A335" s="2" t="s">
        <v>662</v>
      </c>
      <c r="B335" s="2" t="s">
        <v>661</v>
      </c>
      <c r="C335" s="75">
        <v>164.14767061524657</v>
      </c>
      <c r="D335" s="38">
        <v>77.985448905401995</v>
      </c>
      <c r="E335" s="40">
        <v>74.49901491695671</v>
      </c>
      <c r="F335" s="44">
        <v>2.9633910362668039</v>
      </c>
      <c r="G335" s="47">
        <v>0</v>
      </c>
      <c r="H335" s="42">
        <v>0.97854799999999997</v>
      </c>
      <c r="I335" s="40">
        <v>4.5035307215607485</v>
      </c>
      <c r="J335" s="38">
        <v>0</v>
      </c>
      <c r="K335" s="43">
        <v>160.92993358018623</v>
      </c>
      <c r="L335" s="93">
        <v>-1.9602696906997501E-2</v>
      </c>
      <c r="M335" s="93"/>
    </row>
    <row r="336" spans="1:13" x14ac:dyDescent="0.25">
      <c r="A336" s="2" t="s">
        <v>664</v>
      </c>
      <c r="B336" s="2" t="s">
        <v>663</v>
      </c>
      <c r="C336" s="75">
        <v>7.3557858581077777</v>
      </c>
      <c r="D336" s="38">
        <v>2.9532515740609999</v>
      </c>
      <c r="E336" s="40">
        <v>3.4454748392379324</v>
      </c>
      <c r="F336" s="44">
        <v>0</v>
      </c>
      <c r="G336" s="47">
        <v>0</v>
      </c>
      <c r="H336" s="42">
        <v>0</v>
      </c>
      <c r="I336" s="40">
        <v>0.66040219396784572</v>
      </c>
      <c r="J336" s="38">
        <v>0</v>
      </c>
      <c r="K336" s="43">
        <v>7.0591286072667785</v>
      </c>
      <c r="L336" s="93">
        <v>-4.0329783460731711E-2</v>
      </c>
      <c r="M336" s="93"/>
    </row>
    <row r="337" spans="1:13" x14ac:dyDescent="0.25">
      <c r="A337" s="2" t="s">
        <v>666</v>
      </c>
      <c r="B337" s="2" t="s">
        <v>665</v>
      </c>
      <c r="C337" s="75">
        <v>10.986337566875772</v>
      </c>
      <c r="D337" s="38">
        <v>1.3273824138020001</v>
      </c>
      <c r="E337" s="40">
        <v>7.487324202731255</v>
      </c>
      <c r="F337" s="44">
        <v>0</v>
      </c>
      <c r="G337" s="47">
        <v>0</v>
      </c>
      <c r="H337" s="42">
        <v>0</v>
      </c>
      <c r="I337" s="40">
        <v>1.8592556830624543</v>
      </c>
      <c r="J337" s="38">
        <v>0</v>
      </c>
      <c r="K337" s="43">
        <v>10.67396229959571</v>
      </c>
      <c r="L337" s="93">
        <v>-2.8433066559131203E-2</v>
      </c>
      <c r="M337" s="93"/>
    </row>
    <row r="338" spans="1:13" x14ac:dyDescent="0.25">
      <c r="A338" s="2" t="s">
        <v>668</v>
      </c>
      <c r="B338" s="2" t="s">
        <v>667</v>
      </c>
      <c r="C338" s="75">
        <v>13.204740796333811</v>
      </c>
      <c r="D338" s="38">
        <v>3.171982456337</v>
      </c>
      <c r="E338" s="40">
        <v>5.6544212201633677</v>
      </c>
      <c r="F338" s="44">
        <v>0</v>
      </c>
      <c r="G338" s="47">
        <v>0.22321093092969274</v>
      </c>
      <c r="H338" s="42">
        <v>0</v>
      </c>
      <c r="I338" s="40">
        <v>3.9044997227105798</v>
      </c>
      <c r="J338" s="38">
        <v>1.1992289347680811E-2</v>
      </c>
      <c r="K338" s="43">
        <v>12.966106619488322</v>
      </c>
      <c r="L338" s="93">
        <v>-1.8071856201201886E-2</v>
      </c>
      <c r="M338" s="93"/>
    </row>
    <row r="339" spans="1:13" x14ac:dyDescent="0.25">
      <c r="A339" s="2" t="s">
        <v>670</v>
      </c>
      <c r="B339" s="2" t="s">
        <v>669</v>
      </c>
      <c r="C339" s="75">
        <v>15.682926715392508</v>
      </c>
      <c r="D339" s="38">
        <v>4.0140720674049994</v>
      </c>
      <c r="E339" s="40">
        <v>7.3908921732562085</v>
      </c>
      <c r="F339" s="44">
        <v>0</v>
      </c>
      <c r="G339" s="47">
        <v>0</v>
      </c>
      <c r="H339" s="42">
        <v>0</v>
      </c>
      <c r="I339" s="40">
        <v>3.8764464964939922</v>
      </c>
      <c r="J339" s="38">
        <v>2.0827253391207709E-2</v>
      </c>
      <c r="K339" s="43">
        <v>15.302237990546407</v>
      </c>
      <c r="L339" s="93">
        <v>-2.4274086830518793E-2</v>
      </c>
      <c r="M339" s="93"/>
    </row>
    <row r="340" spans="1:13" x14ac:dyDescent="0.25">
      <c r="A340" s="2" t="s">
        <v>672</v>
      </c>
      <c r="B340" s="2" t="s">
        <v>671</v>
      </c>
      <c r="C340" s="75">
        <v>121.59499808724023</v>
      </c>
      <c r="D340" s="38">
        <v>54.608468698681001</v>
      </c>
      <c r="E340" s="40">
        <v>55.92060855153953</v>
      </c>
      <c r="F340" s="44">
        <v>2.2243868634899111</v>
      </c>
      <c r="G340" s="47">
        <v>0</v>
      </c>
      <c r="H340" s="42">
        <v>0.50133300000000003</v>
      </c>
      <c r="I340" s="40">
        <v>6.4970305319756374</v>
      </c>
      <c r="J340" s="38">
        <v>0</v>
      </c>
      <c r="K340" s="43">
        <v>119.75182764568608</v>
      </c>
      <c r="L340" s="93">
        <v>-1.5158275180297621E-2</v>
      </c>
      <c r="M340" s="93"/>
    </row>
    <row r="341" spans="1:13" x14ac:dyDescent="0.25">
      <c r="A341" s="2" t="s">
        <v>674</v>
      </c>
      <c r="B341" s="2" t="s">
        <v>673</v>
      </c>
      <c r="C341" s="75">
        <v>16.104511700714813</v>
      </c>
      <c r="D341" s="38">
        <v>6.37131859484</v>
      </c>
      <c r="E341" s="40">
        <v>7.0306287042491258</v>
      </c>
      <c r="F341" s="44">
        <v>0</v>
      </c>
      <c r="G341" s="47">
        <v>0</v>
      </c>
      <c r="H341" s="42">
        <v>0</v>
      </c>
      <c r="I341" s="40">
        <v>2.1587100068465306</v>
      </c>
      <c r="J341" s="38">
        <v>0</v>
      </c>
      <c r="K341" s="43">
        <v>15.560657305935656</v>
      </c>
      <c r="L341" s="93">
        <v>-3.377031262332636E-2</v>
      </c>
      <c r="M341" s="93"/>
    </row>
    <row r="342" spans="1:13" x14ac:dyDescent="0.25">
      <c r="A342" s="2" t="s">
        <v>676</v>
      </c>
      <c r="B342" s="2" t="s">
        <v>675</v>
      </c>
      <c r="C342" s="75">
        <v>14.381034877322673</v>
      </c>
      <c r="D342" s="38">
        <v>2.6396647619059994</v>
      </c>
      <c r="E342" s="40">
        <v>6.4953719663507004</v>
      </c>
      <c r="F342" s="44">
        <v>0</v>
      </c>
      <c r="G342" s="47">
        <v>0.27717092956200057</v>
      </c>
      <c r="H342" s="42">
        <v>0</v>
      </c>
      <c r="I342" s="40">
        <v>4.8239949359382717</v>
      </c>
      <c r="J342" s="38">
        <v>0</v>
      </c>
      <c r="K342" s="43">
        <v>14.236202593756973</v>
      </c>
      <c r="L342" s="93">
        <v>-1.0071061283224105E-2</v>
      </c>
      <c r="M342" s="93"/>
    </row>
    <row r="343" spans="1:13" x14ac:dyDescent="0.25">
      <c r="A343" s="2" t="s">
        <v>678</v>
      </c>
      <c r="B343" s="2" t="s">
        <v>677</v>
      </c>
      <c r="C343" s="75">
        <v>9.2956815327269116</v>
      </c>
      <c r="D343" s="38">
        <v>2.238127539748</v>
      </c>
      <c r="E343" s="40">
        <v>3.3212771916576576</v>
      </c>
      <c r="F343" s="44">
        <v>0</v>
      </c>
      <c r="G343" s="47">
        <v>0.22354795937843847</v>
      </c>
      <c r="H343" s="42">
        <v>0</v>
      </c>
      <c r="I343" s="40">
        <v>3.4235670482260692</v>
      </c>
      <c r="J343" s="38">
        <v>5.9536999394768971E-3</v>
      </c>
      <c r="K343" s="43">
        <v>9.2124734389496421</v>
      </c>
      <c r="L343" s="93">
        <v>-8.9512633887383342E-3</v>
      </c>
      <c r="M343" s="93"/>
    </row>
    <row r="344" spans="1:13" x14ac:dyDescent="0.25">
      <c r="A344" s="2" t="s">
        <v>680</v>
      </c>
      <c r="B344" s="2" t="s">
        <v>679</v>
      </c>
      <c r="C344" s="75">
        <v>18.765997385610362</v>
      </c>
      <c r="D344" s="38">
        <v>6.1619498131969994</v>
      </c>
      <c r="E344" s="40">
        <v>9.1413603239756114</v>
      </c>
      <c r="F344" s="44">
        <v>0</v>
      </c>
      <c r="G344" s="47">
        <v>0</v>
      </c>
      <c r="H344" s="42">
        <v>0</v>
      </c>
      <c r="I344" s="40">
        <v>2.9457154654278823</v>
      </c>
      <c r="J344" s="38">
        <v>0</v>
      </c>
      <c r="K344" s="43">
        <v>18.249025602600494</v>
      </c>
      <c r="L344" s="93">
        <v>-2.7548324364911121E-2</v>
      </c>
      <c r="M344" s="93"/>
    </row>
    <row r="345" spans="1:13" x14ac:dyDescent="0.25">
      <c r="A345" s="2" t="s">
        <v>682</v>
      </c>
      <c r="B345" s="2" t="s">
        <v>681</v>
      </c>
      <c r="C345" s="75">
        <v>10.502560254690405</v>
      </c>
      <c r="D345" s="38">
        <v>2.197572023802</v>
      </c>
      <c r="E345" s="40">
        <v>6.007812713911358</v>
      </c>
      <c r="F345" s="44">
        <v>0</v>
      </c>
      <c r="G345" s="47">
        <v>0</v>
      </c>
      <c r="H345" s="42">
        <v>0</v>
      </c>
      <c r="I345" s="40">
        <v>1.9825864253116952</v>
      </c>
      <c r="J345" s="38">
        <v>0</v>
      </c>
      <c r="K345" s="43">
        <v>10.187971163025052</v>
      </c>
      <c r="L345" s="93">
        <v>-2.9953562182598106E-2</v>
      </c>
      <c r="M345" s="93"/>
    </row>
    <row r="346" spans="1:13" x14ac:dyDescent="0.25">
      <c r="A346" s="2" t="s">
        <v>684</v>
      </c>
      <c r="B346" s="2" t="s">
        <v>683</v>
      </c>
      <c r="C346" s="75">
        <v>111.49832841847098</v>
      </c>
      <c r="D346" s="38">
        <v>45.647938338738001</v>
      </c>
      <c r="E346" s="40">
        <v>58.405691331835904</v>
      </c>
      <c r="F346" s="44">
        <v>2.3232374596181957</v>
      </c>
      <c r="G346" s="47">
        <v>0</v>
      </c>
      <c r="H346" s="42">
        <v>0.131828</v>
      </c>
      <c r="I346" s="40">
        <v>3.4009798120522294</v>
      </c>
      <c r="J346" s="38">
        <v>0</v>
      </c>
      <c r="K346" s="43">
        <v>109.90967494224434</v>
      </c>
      <c r="L346" s="93">
        <v>-1.4248226845735032E-2</v>
      </c>
      <c r="M346" s="93"/>
    </row>
    <row r="347" spans="1:13" x14ac:dyDescent="0.25">
      <c r="A347" s="2" t="s">
        <v>686</v>
      </c>
      <c r="B347" s="2" t="s">
        <v>685</v>
      </c>
      <c r="C347" s="75">
        <v>15.712169262422952</v>
      </c>
      <c r="D347" s="38">
        <v>2.0695558576690001</v>
      </c>
      <c r="E347" s="40">
        <v>9.4679792540393191</v>
      </c>
      <c r="F347" s="44">
        <v>0</v>
      </c>
      <c r="G347" s="47">
        <v>0</v>
      </c>
      <c r="H347" s="42">
        <v>0</v>
      </c>
      <c r="I347" s="40">
        <v>3.8688362185759084</v>
      </c>
      <c r="J347" s="38">
        <v>0</v>
      </c>
      <c r="K347" s="43">
        <v>15.406371330284227</v>
      </c>
      <c r="L347" s="93">
        <v>-1.9462489681171417E-2</v>
      </c>
      <c r="M347" s="93"/>
    </row>
    <row r="348" spans="1:13" x14ac:dyDescent="0.25">
      <c r="A348" s="2" t="s">
        <v>688</v>
      </c>
      <c r="B348" s="2" t="s">
        <v>687</v>
      </c>
      <c r="C348" s="75">
        <v>108.72319128698346</v>
      </c>
      <c r="D348" s="38">
        <v>44.554197919648999</v>
      </c>
      <c r="E348" s="40">
        <v>56.144958812187852</v>
      </c>
      <c r="F348" s="44">
        <v>2.2333109754681737</v>
      </c>
      <c r="G348" s="47">
        <v>0</v>
      </c>
      <c r="H348" s="42">
        <v>0.63313799999999998</v>
      </c>
      <c r="I348" s="40">
        <v>3.1861907789818877</v>
      </c>
      <c r="J348" s="38">
        <v>0</v>
      </c>
      <c r="K348" s="43">
        <v>106.75179648628691</v>
      </c>
      <c r="L348" s="93">
        <v>-1.8132238185438333E-2</v>
      </c>
      <c r="M348" s="93"/>
    </row>
    <row r="349" spans="1:13" x14ac:dyDescent="0.25">
      <c r="A349" s="2" t="s">
        <v>690</v>
      </c>
      <c r="B349" s="2" t="s">
        <v>689</v>
      </c>
      <c r="C349" s="75">
        <v>8.8041796502691305</v>
      </c>
      <c r="D349" s="38">
        <v>2.9375391838030001</v>
      </c>
      <c r="E349" s="40">
        <v>3.4260837668218413</v>
      </c>
      <c r="F349" s="44">
        <v>0</v>
      </c>
      <c r="G349" s="47">
        <v>5.3386152844885404E-2</v>
      </c>
      <c r="H349" s="42">
        <v>0</v>
      </c>
      <c r="I349" s="40">
        <v>2.0442985668585525</v>
      </c>
      <c r="J349" s="38">
        <v>0.20477066778346367</v>
      </c>
      <c r="K349" s="43">
        <v>8.6660783381117419</v>
      </c>
      <c r="L349" s="93">
        <v>-1.5685880757006939E-2</v>
      </c>
      <c r="M349" s="93"/>
    </row>
    <row r="350" spans="1:13" x14ac:dyDescent="0.25">
      <c r="A350" s="2" t="s">
        <v>692</v>
      </c>
      <c r="B350" s="2" t="s">
        <v>691</v>
      </c>
      <c r="C350" s="75">
        <v>275.32686706373499</v>
      </c>
      <c r="D350" s="38">
        <v>158.02849295536501</v>
      </c>
      <c r="E350" s="40">
        <v>79.351479232954148</v>
      </c>
      <c r="F350" s="44">
        <v>3.1564103570438773</v>
      </c>
      <c r="G350" s="47">
        <v>0</v>
      </c>
      <c r="H350" s="42">
        <v>1.64015</v>
      </c>
      <c r="I350" s="40">
        <v>29.041561514144544</v>
      </c>
      <c r="J350" s="38">
        <v>0</v>
      </c>
      <c r="K350" s="43">
        <v>271.21809405950756</v>
      </c>
      <c r="L350" s="93">
        <v>-1.4923254849939133E-2</v>
      </c>
      <c r="M350" s="93"/>
    </row>
    <row r="351" spans="1:13" x14ac:dyDescent="0.25">
      <c r="A351" s="2" t="s">
        <v>694</v>
      </c>
      <c r="B351" s="2" t="s">
        <v>693</v>
      </c>
      <c r="C351" s="75">
        <v>143.33854392913435</v>
      </c>
      <c r="D351" s="38">
        <v>49.261204887572006</v>
      </c>
      <c r="E351" s="40">
        <v>84.782254714118878</v>
      </c>
      <c r="F351" s="44">
        <v>3.3724335004210024</v>
      </c>
      <c r="G351" s="47">
        <v>0</v>
      </c>
      <c r="H351" s="42">
        <v>0.18135899999999999</v>
      </c>
      <c r="I351" s="40">
        <v>3.0955919379813794</v>
      </c>
      <c r="J351" s="38">
        <v>0</v>
      </c>
      <c r="K351" s="43">
        <v>140.69284404009326</v>
      </c>
      <c r="L351" s="93">
        <v>-1.8457700326222792E-2</v>
      </c>
      <c r="M351" s="93"/>
    </row>
    <row r="352" spans="1:13" x14ac:dyDescent="0.25">
      <c r="A352" s="2" t="s">
        <v>696</v>
      </c>
      <c r="B352" s="2" t="s">
        <v>695</v>
      </c>
      <c r="C352" s="75">
        <v>11.818014821386162</v>
      </c>
      <c r="D352" s="38">
        <v>2.4176247803069999</v>
      </c>
      <c r="E352" s="40">
        <v>7.2705112322770313</v>
      </c>
      <c r="F352" s="44">
        <v>0</v>
      </c>
      <c r="G352" s="47">
        <v>0</v>
      </c>
      <c r="H352" s="42">
        <v>0</v>
      </c>
      <c r="I352" s="40">
        <v>1.7877703938476777</v>
      </c>
      <c r="J352" s="38">
        <v>0</v>
      </c>
      <c r="K352" s="43">
        <v>11.47590640643171</v>
      </c>
      <c r="L352" s="93">
        <v>-2.8948044161813461E-2</v>
      </c>
      <c r="M352" s="93"/>
    </row>
    <row r="353" spans="1:13" x14ac:dyDescent="0.25">
      <c r="A353" s="2" t="s">
        <v>698</v>
      </c>
      <c r="B353" s="2" t="s">
        <v>697</v>
      </c>
      <c r="C353" s="75">
        <v>48.39406480967483</v>
      </c>
      <c r="D353" s="38">
        <v>25.404352657994</v>
      </c>
      <c r="E353" s="40">
        <v>21.842473019333873</v>
      </c>
      <c r="F353" s="44">
        <v>0</v>
      </c>
      <c r="G353" s="47">
        <v>0</v>
      </c>
      <c r="H353" s="42">
        <v>0</v>
      </c>
      <c r="I353" s="40">
        <v>0</v>
      </c>
      <c r="J353" s="38">
        <v>0</v>
      </c>
      <c r="K353" s="43">
        <v>47.246825677327877</v>
      </c>
      <c r="L353" s="93">
        <v>-2.3706194899288567E-2</v>
      </c>
      <c r="M353" s="93"/>
    </row>
    <row r="354" spans="1:13" x14ac:dyDescent="0.25">
      <c r="A354" s="2" t="s">
        <v>700</v>
      </c>
      <c r="B354" s="2" t="s">
        <v>699</v>
      </c>
      <c r="C354" s="75">
        <v>11.40497195185263</v>
      </c>
      <c r="D354" s="38">
        <v>1.7000940475170001</v>
      </c>
      <c r="E354" s="40">
        <v>5.0549280173937463</v>
      </c>
      <c r="F354" s="44">
        <v>0</v>
      </c>
      <c r="G354" s="47">
        <v>0.20020652327315383</v>
      </c>
      <c r="H354" s="42">
        <v>0</v>
      </c>
      <c r="I354" s="40">
        <v>4.3061741667227276</v>
      </c>
      <c r="J354" s="38">
        <v>0.1207580961380838</v>
      </c>
      <c r="K354" s="43">
        <v>11.382160851044713</v>
      </c>
      <c r="L354" s="93">
        <v>-2.000101438584602E-3</v>
      </c>
      <c r="M354" s="93"/>
    </row>
    <row r="355" spans="1:13" x14ac:dyDescent="0.25">
      <c r="A355" s="2" t="s">
        <v>702</v>
      </c>
      <c r="B355" s="2" t="s">
        <v>701</v>
      </c>
      <c r="C355" s="75">
        <v>13.076118170659829</v>
      </c>
      <c r="D355" s="38">
        <v>2.724405396196</v>
      </c>
      <c r="E355" s="40">
        <v>5.9224969942148622</v>
      </c>
      <c r="F355" s="44">
        <v>0</v>
      </c>
      <c r="G355" s="47">
        <v>0.31278819372573752</v>
      </c>
      <c r="H355" s="42">
        <v>0</v>
      </c>
      <c r="I355" s="40">
        <v>3.955869097431405</v>
      </c>
      <c r="J355" s="38">
        <v>3.9328764085947822E-3</v>
      </c>
      <c r="K355" s="43">
        <v>12.919492557976598</v>
      </c>
      <c r="L355" s="93">
        <v>-1.1977989999713116E-2</v>
      </c>
      <c r="M355" s="93"/>
    </row>
    <row r="356" spans="1:13" x14ac:dyDescent="0.25">
      <c r="A356" s="2" t="s">
        <v>704</v>
      </c>
      <c r="B356" s="2" t="s">
        <v>703</v>
      </c>
      <c r="C356" s="75">
        <v>229.18507294095022</v>
      </c>
      <c r="D356" s="38">
        <v>97.88188858466701</v>
      </c>
      <c r="E356" s="40">
        <v>112.72742063213013</v>
      </c>
      <c r="F356" s="44">
        <v>4.4840247648254339</v>
      </c>
      <c r="G356" s="47">
        <v>0</v>
      </c>
      <c r="H356" s="42">
        <v>1.2338290000000001</v>
      </c>
      <c r="I356" s="40">
        <v>8.8555070427363791</v>
      </c>
      <c r="J356" s="38">
        <v>0</v>
      </c>
      <c r="K356" s="43">
        <v>225.18267002435897</v>
      </c>
      <c r="L356" s="93">
        <v>-1.7463628260041501E-2</v>
      </c>
      <c r="M356" s="93"/>
    </row>
    <row r="357" spans="1:13" x14ac:dyDescent="0.25">
      <c r="A357" s="2" t="s">
        <v>706</v>
      </c>
      <c r="B357" s="2" t="s">
        <v>705</v>
      </c>
      <c r="C357" s="75">
        <v>220.637108687785</v>
      </c>
      <c r="D357" s="38">
        <v>103.52311060906499</v>
      </c>
      <c r="E357" s="40">
        <v>103.77110024266065</v>
      </c>
      <c r="F357" s="44">
        <v>4.1277639526566716</v>
      </c>
      <c r="G357" s="47">
        <v>0</v>
      </c>
      <c r="H357" s="42">
        <v>0.917597</v>
      </c>
      <c r="I357" s="40">
        <v>6.1821952825811497</v>
      </c>
      <c r="J357" s="38">
        <v>0</v>
      </c>
      <c r="K357" s="43">
        <v>218.52176708696345</v>
      </c>
      <c r="L357" s="93">
        <v>-9.5874244065393792E-3</v>
      </c>
      <c r="M357" s="93"/>
    </row>
    <row r="358" spans="1:13" x14ac:dyDescent="0.25">
      <c r="A358" s="2" t="s">
        <v>708</v>
      </c>
      <c r="B358" s="2" t="s">
        <v>707</v>
      </c>
      <c r="C358" s="75">
        <v>200.62695455380853</v>
      </c>
      <c r="D358" s="38">
        <v>98.931150426301002</v>
      </c>
      <c r="E358" s="40">
        <v>90.096295932134979</v>
      </c>
      <c r="F358" s="44">
        <v>3.5838132365071176</v>
      </c>
      <c r="G358" s="47">
        <v>0</v>
      </c>
      <c r="H358" s="42">
        <v>0.40501100000000001</v>
      </c>
      <c r="I358" s="40">
        <v>6.1747106665893545</v>
      </c>
      <c r="J358" s="38">
        <v>0</v>
      </c>
      <c r="K358" s="43">
        <v>199.19098126153244</v>
      </c>
      <c r="L358" s="93">
        <v>-7.1574295461428522E-3</v>
      </c>
      <c r="M358" s="93"/>
    </row>
    <row r="359" spans="1:13" x14ac:dyDescent="0.25">
      <c r="A359" s="2" t="s">
        <v>710</v>
      </c>
      <c r="B359" s="2" t="s">
        <v>709</v>
      </c>
      <c r="C359" s="75">
        <v>177.30428224158084</v>
      </c>
      <c r="D359" s="38">
        <v>105.986365320294</v>
      </c>
      <c r="E359" s="40">
        <v>50.721657278794318</v>
      </c>
      <c r="F359" s="44">
        <v>2.0175851276976391</v>
      </c>
      <c r="G359" s="47">
        <v>0</v>
      </c>
      <c r="H359" s="42">
        <v>1.963965</v>
      </c>
      <c r="I359" s="40">
        <v>13.190274155704845</v>
      </c>
      <c r="J359" s="38">
        <v>0</v>
      </c>
      <c r="K359" s="43">
        <v>173.8798468824908</v>
      </c>
      <c r="L359" s="93">
        <v>-1.9313889748157207E-2</v>
      </c>
      <c r="M359" s="93"/>
    </row>
    <row r="360" spans="1:13" x14ac:dyDescent="0.25">
      <c r="A360" s="2" t="s">
        <v>712</v>
      </c>
      <c r="B360" s="2" t="s">
        <v>711</v>
      </c>
      <c r="C360" s="75">
        <v>132.9997827449107</v>
      </c>
      <c r="D360" s="38">
        <v>39.496000773847996</v>
      </c>
      <c r="E360" s="40">
        <v>83.106320476511527</v>
      </c>
      <c r="F360" s="44">
        <v>3.3057688807259202</v>
      </c>
      <c r="G360" s="47">
        <v>0</v>
      </c>
      <c r="H360" s="42">
        <v>0</v>
      </c>
      <c r="I360" s="40">
        <v>5.6083276394683086</v>
      </c>
      <c r="J360" s="38">
        <v>0</v>
      </c>
      <c r="K360" s="43">
        <v>131.51641777055374</v>
      </c>
      <c r="L360" s="93">
        <v>-1.115313832656408E-2</v>
      </c>
      <c r="M360" s="93"/>
    </row>
    <row r="361" spans="1:13" x14ac:dyDescent="0.25">
      <c r="A361" s="2" t="s">
        <v>714</v>
      </c>
      <c r="B361" s="2" t="s">
        <v>713</v>
      </c>
      <c r="C361" s="75">
        <v>14.746973858055167</v>
      </c>
      <c r="D361" s="38">
        <v>4.0102367530900001</v>
      </c>
      <c r="E361" s="40">
        <v>8.0649647488226996</v>
      </c>
      <c r="F361" s="44">
        <v>0</v>
      </c>
      <c r="G361" s="47">
        <v>0</v>
      </c>
      <c r="H361" s="42">
        <v>0</v>
      </c>
      <c r="I361" s="40">
        <v>2.2773665458510162</v>
      </c>
      <c r="J361" s="38">
        <v>0</v>
      </c>
      <c r="K361" s="43">
        <v>14.352568047763716</v>
      </c>
      <c r="L361" s="93">
        <v>-2.6744864003133521E-2</v>
      </c>
      <c r="M361" s="93"/>
    </row>
    <row r="362" spans="1:13" x14ac:dyDescent="0.25">
      <c r="A362" s="2" t="s">
        <v>716</v>
      </c>
      <c r="B362" s="2" t="s">
        <v>715</v>
      </c>
      <c r="C362" s="75">
        <v>338.98788417179207</v>
      </c>
      <c r="D362" s="38">
        <v>80.202004399583004</v>
      </c>
      <c r="E362" s="40">
        <v>244.39141737486102</v>
      </c>
      <c r="F362" s="44">
        <v>9.7213008305746325</v>
      </c>
      <c r="G362" s="47">
        <v>0</v>
      </c>
      <c r="H362" s="42">
        <v>0</v>
      </c>
      <c r="I362" s="40">
        <v>3.0361410169975809</v>
      </c>
      <c r="J362" s="38">
        <v>0</v>
      </c>
      <c r="K362" s="43">
        <v>337.35086362201628</v>
      </c>
      <c r="L362" s="93">
        <v>-4.8291417664537819E-3</v>
      </c>
      <c r="M362" s="93"/>
    </row>
    <row r="363" spans="1:13" x14ac:dyDescent="0.25">
      <c r="A363" s="2" t="s">
        <v>718</v>
      </c>
      <c r="B363" s="2" t="s">
        <v>717</v>
      </c>
      <c r="C363" s="75">
        <v>15.403128566450551</v>
      </c>
      <c r="D363" s="38">
        <v>3.2146196865940002</v>
      </c>
      <c r="E363" s="40">
        <v>8.3105509656556347</v>
      </c>
      <c r="F363" s="44">
        <v>0</v>
      </c>
      <c r="G363" s="47">
        <v>0</v>
      </c>
      <c r="H363" s="42">
        <v>0</v>
      </c>
      <c r="I363" s="40">
        <v>3.5346196043924203</v>
      </c>
      <c r="J363" s="38">
        <v>0</v>
      </c>
      <c r="K363" s="43">
        <v>15.059790256642055</v>
      </c>
      <c r="L363" s="93">
        <v>-2.2290167112953868E-2</v>
      </c>
      <c r="M363" s="93"/>
    </row>
    <row r="364" spans="1:13" x14ac:dyDescent="0.25">
      <c r="A364" s="2" t="s">
        <v>720</v>
      </c>
      <c r="B364" s="2" t="s">
        <v>719</v>
      </c>
      <c r="C364" s="75">
        <v>12.673600607185705</v>
      </c>
      <c r="D364" s="38">
        <v>5.0695865174809995</v>
      </c>
      <c r="E364" s="40">
        <v>5.3905737004253442</v>
      </c>
      <c r="F364" s="44">
        <v>0</v>
      </c>
      <c r="G364" s="47">
        <v>0</v>
      </c>
      <c r="H364" s="42">
        <v>0</v>
      </c>
      <c r="I364" s="40">
        <v>1.7181611356868423</v>
      </c>
      <c r="J364" s="38">
        <v>0</v>
      </c>
      <c r="K364" s="43">
        <v>12.178321353593185</v>
      </c>
      <c r="L364" s="93">
        <v>-3.9079600891928454E-2</v>
      </c>
      <c r="M364" s="93"/>
    </row>
    <row r="365" spans="1:13" x14ac:dyDescent="0.25">
      <c r="A365" s="2" t="s">
        <v>722</v>
      </c>
      <c r="B365" s="2" t="s">
        <v>721</v>
      </c>
      <c r="C365" s="75">
        <v>13.60494393896758</v>
      </c>
      <c r="D365" s="38">
        <v>1.92974337592</v>
      </c>
      <c r="E365" s="40">
        <v>9.0429900536409065</v>
      </c>
      <c r="F365" s="44">
        <v>0</v>
      </c>
      <c r="G365" s="47">
        <v>0</v>
      </c>
      <c r="H365" s="42">
        <v>0</v>
      </c>
      <c r="I365" s="40">
        <v>2.2460148440293821</v>
      </c>
      <c r="J365" s="38">
        <v>0</v>
      </c>
      <c r="K365" s="43">
        <v>13.218748273590288</v>
      </c>
      <c r="L365" s="93">
        <v>-2.838642092975787E-2</v>
      </c>
      <c r="M365" s="93"/>
    </row>
    <row r="366" spans="1:13" x14ac:dyDescent="0.25">
      <c r="A366" s="2" t="s">
        <v>724</v>
      </c>
      <c r="B366" s="2" t="s">
        <v>723</v>
      </c>
      <c r="C366" s="75">
        <v>20.03172749139982</v>
      </c>
      <c r="D366" s="38">
        <v>3.0432979237090003</v>
      </c>
      <c r="E366" s="40">
        <v>11.369352097976654</v>
      </c>
      <c r="F366" s="44">
        <v>0</v>
      </c>
      <c r="G366" s="47">
        <v>0</v>
      </c>
      <c r="H366" s="42">
        <v>0</v>
      </c>
      <c r="I366" s="40">
        <v>5.1139615587015141</v>
      </c>
      <c r="J366" s="38">
        <v>8.9256918524230025E-2</v>
      </c>
      <c r="K366" s="43">
        <v>19.615868498911397</v>
      </c>
      <c r="L366" s="93">
        <v>-2.0760016462232918E-2</v>
      </c>
      <c r="M366" s="93"/>
    </row>
    <row r="367" spans="1:13" x14ac:dyDescent="0.25">
      <c r="A367" s="2" t="s">
        <v>726</v>
      </c>
      <c r="B367" s="2" t="s">
        <v>725</v>
      </c>
      <c r="C367" s="75">
        <v>8.1860344602508377</v>
      </c>
      <c r="D367" s="38">
        <v>3.064789067505</v>
      </c>
      <c r="E367" s="40">
        <v>3.3615608319653103</v>
      </c>
      <c r="F367" s="44">
        <v>0</v>
      </c>
      <c r="G367" s="47">
        <v>0.14660347152693021</v>
      </c>
      <c r="H367" s="42">
        <v>0</v>
      </c>
      <c r="I367" s="40">
        <v>1.4705591622827026</v>
      </c>
      <c r="J367" s="38">
        <v>0</v>
      </c>
      <c r="K367" s="43">
        <v>8.0435125332799426</v>
      </c>
      <c r="L367" s="93">
        <v>-1.7410374664673458E-2</v>
      </c>
      <c r="M367" s="93"/>
    </row>
    <row r="368" spans="1:13" x14ac:dyDescent="0.25">
      <c r="A368" s="2" t="s">
        <v>728</v>
      </c>
      <c r="B368" s="2" t="s">
        <v>727</v>
      </c>
      <c r="C368" s="75">
        <v>14.120541269616266</v>
      </c>
      <c r="D368" s="38">
        <v>3.2743601146939998</v>
      </c>
      <c r="E368" s="40">
        <v>8.1850526619244217</v>
      </c>
      <c r="F368" s="44">
        <v>0</v>
      </c>
      <c r="G368" s="47">
        <v>0</v>
      </c>
      <c r="H368" s="42">
        <v>0</v>
      </c>
      <c r="I368" s="40">
        <v>2.2617344440753451</v>
      </c>
      <c r="J368" s="38">
        <v>0</v>
      </c>
      <c r="K368" s="43">
        <v>13.721147220693766</v>
      </c>
      <c r="L368" s="93">
        <v>-2.8284613266340779E-2</v>
      </c>
      <c r="M368" s="93"/>
    </row>
    <row r="369" spans="1:13" x14ac:dyDescent="0.25">
      <c r="A369" s="2" t="s">
        <v>730</v>
      </c>
      <c r="B369" s="2" t="s">
        <v>729</v>
      </c>
      <c r="C369" s="75">
        <v>112.58934099609769</v>
      </c>
      <c r="D369" s="38">
        <v>20.587713018820999</v>
      </c>
      <c r="E369" s="40">
        <v>83.858363425184436</v>
      </c>
      <c r="F369" s="44">
        <v>3.3356833344333769</v>
      </c>
      <c r="G369" s="47">
        <v>0</v>
      </c>
      <c r="H369" s="42">
        <v>0</v>
      </c>
      <c r="I369" s="40">
        <v>4.0151627992003807</v>
      </c>
      <c r="J369" s="38">
        <v>0</v>
      </c>
      <c r="K369" s="43">
        <v>111.79692257763918</v>
      </c>
      <c r="L369" s="93">
        <v>-7.0381299992330103E-3</v>
      </c>
      <c r="M369" s="93"/>
    </row>
    <row r="370" spans="1:13" x14ac:dyDescent="0.25">
      <c r="A370" s="2" t="s">
        <v>732</v>
      </c>
      <c r="B370" s="2" t="s">
        <v>731</v>
      </c>
      <c r="C370" s="75">
        <v>8.1603271894221105</v>
      </c>
      <c r="D370" s="38">
        <v>1.761129401379</v>
      </c>
      <c r="E370" s="40">
        <v>4.2997812419759027</v>
      </c>
      <c r="F370" s="44">
        <v>0</v>
      </c>
      <c r="G370" s="47">
        <v>0</v>
      </c>
      <c r="H370" s="42">
        <v>0</v>
      </c>
      <c r="I370" s="40">
        <v>1.7583582747019533</v>
      </c>
      <c r="J370" s="38">
        <v>0.20065145798615769</v>
      </c>
      <c r="K370" s="43">
        <v>8.0199203760430144</v>
      </c>
      <c r="L370" s="93">
        <v>-1.7206027420211725E-2</v>
      </c>
      <c r="M370" s="93"/>
    </row>
    <row r="371" spans="1:13" x14ac:dyDescent="0.25">
      <c r="A371" s="2" t="s">
        <v>734</v>
      </c>
      <c r="B371" s="2" t="s">
        <v>733</v>
      </c>
      <c r="C371" s="75">
        <v>11.87426298885406</v>
      </c>
      <c r="D371" s="38">
        <v>3.4123577114949999</v>
      </c>
      <c r="E371" s="40">
        <v>5.5001476837365644</v>
      </c>
      <c r="F371" s="44">
        <v>0</v>
      </c>
      <c r="G371" s="47">
        <v>0.24447590907115127</v>
      </c>
      <c r="H371" s="42">
        <v>0</v>
      </c>
      <c r="I371" s="40">
        <v>2.3026191586515545</v>
      </c>
      <c r="J371" s="38">
        <v>0.20829332314922375</v>
      </c>
      <c r="K371" s="43">
        <v>11.667893786103495</v>
      </c>
      <c r="L371" s="93">
        <v>-1.7379537824307626E-2</v>
      </c>
      <c r="M371" s="93"/>
    </row>
    <row r="372" spans="1:13" x14ac:dyDescent="0.25">
      <c r="A372" s="2" t="s">
        <v>736</v>
      </c>
      <c r="B372" s="2" t="s">
        <v>735</v>
      </c>
      <c r="C372" s="75">
        <v>12.639006052266867</v>
      </c>
      <c r="D372" s="38">
        <v>3.9640126287320001</v>
      </c>
      <c r="E372" s="40">
        <v>6.4867458264027107</v>
      </c>
      <c r="F372" s="44">
        <v>0</v>
      </c>
      <c r="G372" s="47">
        <v>0</v>
      </c>
      <c r="H372" s="42">
        <v>0</v>
      </c>
      <c r="I372" s="40">
        <v>1.7307849214327151</v>
      </c>
      <c r="J372" s="38">
        <v>0</v>
      </c>
      <c r="K372" s="43">
        <v>12.181543376567426</v>
      </c>
      <c r="L372" s="93">
        <v>-3.6194513540674565E-2</v>
      </c>
      <c r="M372" s="93"/>
    </row>
    <row r="373" spans="1:13" x14ac:dyDescent="0.25">
      <c r="A373" s="2" t="s">
        <v>738</v>
      </c>
      <c r="B373" s="2" t="s">
        <v>737</v>
      </c>
      <c r="C373" s="75">
        <v>12.28445640283265</v>
      </c>
      <c r="D373" s="38">
        <v>3.5815295321209994</v>
      </c>
      <c r="E373" s="40">
        <v>5.6833911870231022</v>
      </c>
      <c r="F373" s="44">
        <v>0</v>
      </c>
      <c r="G373" s="47">
        <v>0</v>
      </c>
      <c r="H373" s="42">
        <v>0</v>
      </c>
      <c r="I373" s="40">
        <v>2.5006257068090827</v>
      </c>
      <c r="J373" s="38">
        <v>0.20492266038788193</v>
      </c>
      <c r="K373" s="43">
        <v>11.970469086341065</v>
      </c>
      <c r="L373" s="93">
        <v>-2.5559724109500061E-2</v>
      </c>
      <c r="M373" s="93"/>
    </row>
    <row r="374" spans="1:13" x14ac:dyDescent="0.25">
      <c r="A374" s="2" t="s">
        <v>740</v>
      </c>
      <c r="B374" s="2" t="s">
        <v>739</v>
      </c>
      <c r="C374" s="75">
        <v>96.050690514255535</v>
      </c>
      <c r="D374" s="38">
        <v>54.680161339489004</v>
      </c>
      <c r="E374" s="40">
        <v>38.785323721687803</v>
      </c>
      <c r="F374" s="44">
        <v>0</v>
      </c>
      <c r="G374" s="47">
        <v>0</v>
      </c>
      <c r="H374" s="42">
        <v>0</v>
      </c>
      <c r="I374" s="40">
        <v>0</v>
      </c>
      <c r="J374" s="38">
        <v>0</v>
      </c>
      <c r="K374" s="43">
        <v>93.465485061176807</v>
      </c>
      <c r="L374" s="93">
        <v>-2.691501163851644E-2</v>
      </c>
      <c r="M374" s="93"/>
    </row>
    <row r="375" spans="1:13" x14ac:dyDescent="0.25">
      <c r="A375" s="2" t="s">
        <v>742</v>
      </c>
      <c r="B375" s="2" t="s">
        <v>741</v>
      </c>
      <c r="C375" s="75">
        <v>8.9155439880294569</v>
      </c>
      <c r="D375" s="38">
        <v>2.639273154764</v>
      </c>
      <c r="E375" s="40">
        <v>3.5647541508380294</v>
      </c>
      <c r="F375" s="44">
        <v>0</v>
      </c>
      <c r="G375" s="47">
        <v>0.31550069622326993</v>
      </c>
      <c r="H375" s="42">
        <v>0</v>
      </c>
      <c r="I375" s="40">
        <v>2.2573656403405122</v>
      </c>
      <c r="J375" s="38">
        <v>5.4857513255549821E-2</v>
      </c>
      <c r="K375" s="43">
        <v>8.8317511554213617</v>
      </c>
      <c r="L375" s="93">
        <v>-9.3985103680269532E-3</v>
      </c>
      <c r="M375" s="93"/>
    </row>
    <row r="376" spans="1:13" x14ac:dyDescent="0.25">
      <c r="A376" s="2" t="s">
        <v>744</v>
      </c>
      <c r="B376" s="2" t="s">
        <v>743</v>
      </c>
      <c r="C376" s="75">
        <v>4.4141651779235396</v>
      </c>
      <c r="D376" s="38">
        <v>1.4392286022209999</v>
      </c>
      <c r="E376" s="40">
        <v>2.0280825307669135</v>
      </c>
      <c r="F376" s="44">
        <v>0</v>
      </c>
      <c r="G376" s="47">
        <v>7.8489231899462747E-2</v>
      </c>
      <c r="H376" s="42">
        <v>0</v>
      </c>
      <c r="I376" s="40">
        <v>0.72003662962558745</v>
      </c>
      <c r="J376" s="38">
        <v>9.2362119803159545E-2</v>
      </c>
      <c r="K376" s="43">
        <v>4.3581991143161236</v>
      </c>
      <c r="L376" s="93">
        <v>-1.2678742491857287E-2</v>
      </c>
      <c r="M376" s="93"/>
    </row>
    <row r="377" spans="1:13" x14ac:dyDescent="0.25">
      <c r="A377" s="2" t="s">
        <v>746</v>
      </c>
      <c r="B377" s="2" t="s">
        <v>745</v>
      </c>
      <c r="C377" s="75">
        <v>509.72511828927674</v>
      </c>
      <c r="D377" s="38">
        <v>101.653865115505</v>
      </c>
      <c r="E377" s="40">
        <v>384.24448541765156</v>
      </c>
      <c r="F377" s="44">
        <v>15.284318391201317</v>
      </c>
      <c r="G377" s="47">
        <v>0</v>
      </c>
      <c r="H377" s="42">
        <v>0</v>
      </c>
      <c r="I377" s="40">
        <v>5.3913598529711253</v>
      </c>
      <c r="J377" s="38">
        <v>0</v>
      </c>
      <c r="K377" s="43">
        <v>506.57402877732898</v>
      </c>
      <c r="L377" s="93">
        <v>-6.1819388507345805E-3</v>
      </c>
      <c r="M377" s="93"/>
    </row>
    <row r="378" spans="1:13" x14ac:dyDescent="0.25">
      <c r="A378" s="2" t="s">
        <v>748</v>
      </c>
      <c r="B378" s="2" t="s">
        <v>747</v>
      </c>
      <c r="C378" s="75">
        <v>79.580721668506754</v>
      </c>
      <c r="D378" s="38">
        <v>39.834342790641003</v>
      </c>
      <c r="E378" s="40">
        <v>37.668399830682368</v>
      </c>
      <c r="F378" s="44">
        <v>0</v>
      </c>
      <c r="G378" s="47">
        <v>0</v>
      </c>
      <c r="H378" s="42">
        <v>0</v>
      </c>
      <c r="I378" s="40">
        <v>0</v>
      </c>
      <c r="J378" s="38">
        <v>0</v>
      </c>
      <c r="K378" s="43">
        <v>77.502742621323364</v>
      </c>
      <c r="L378" s="93">
        <v>-2.6111588379899416E-2</v>
      </c>
      <c r="M378" s="93"/>
    </row>
    <row r="379" spans="1:13" x14ac:dyDescent="0.25">
      <c r="A379" s="2" t="s">
        <v>750</v>
      </c>
      <c r="B379" s="2" t="s">
        <v>749</v>
      </c>
      <c r="C379" s="75">
        <v>202.28206328761982</v>
      </c>
      <c r="D379" s="38">
        <v>130.50921119776498</v>
      </c>
      <c r="E379" s="40">
        <v>49.000064123044396</v>
      </c>
      <c r="F379" s="44">
        <v>1.9491043064205498</v>
      </c>
      <c r="G379" s="47">
        <v>0</v>
      </c>
      <c r="H379" s="42">
        <v>2.0741610000000001</v>
      </c>
      <c r="I379" s="40">
        <v>13.451764276864795</v>
      </c>
      <c r="J379" s="38">
        <v>0</v>
      </c>
      <c r="K379" s="43">
        <v>196.9843049040947</v>
      </c>
      <c r="L379" s="93">
        <v>-2.6189956229546514E-2</v>
      </c>
      <c r="M379" s="93"/>
    </row>
    <row r="380" spans="1:13" x14ac:dyDescent="0.25">
      <c r="A380" s="2" t="s">
        <v>752</v>
      </c>
      <c r="B380" s="2" t="s">
        <v>751</v>
      </c>
      <c r="C380" s="75">
        <v>9.7409584514821805</v>
      </c>
      <c r="D380" s="38">
        <v>2.1060137933590002</v>
      </c>
      <c r="E380" s="40">
        <v>6.0734534064862604</v>
      </c>
      <c r="F380" s="44">
        <v>0</v>
      </c>
      <c r="G380" s="47">
        <v>0</v>
      </c>
      <c r="H380" s="42">
        <v>0</v>
      </c>
      <c r="I380" s="40">
        <v>1.2261574056042026</v>
      </c>
      <c r="J380" s="38">
        <v>0</v>
      </c>
      <c r="K380" s="43">
        <v>9.4056246054494643</v>
      </c>
      <c r="L380" s="93">
        <v>-3.4425138727667184E-2</v>
      </c>
      <c r="M380" s="93"/>
    </row>
    <row r="381" spans="1:13" x14ac:dyDescent="0.25">
      <c r="A381" s="2" t="s">
        <v>754</v>
      </c>
      <c r="B381" s="2" t="s">
        <v>753</v>
      </c>
      <c r="C381" s="75">
        <v>220.30738302157275</v>
      </c>
      <c r="D381" s="38">
        <v>97.783360279606995</v>
      </c>
      <c r="E381" s="40">
        <v>108.54848950741142</v>
      </c>
      <c r="F381" s="44">
        <v>4.3177969690623286</v>
      </c>
      <c r="G381" s="47">
        <v>0</v>
      </c>
      <c r="H381" s="42">
        <v>1.199433</v>
      </c>
      <c r="I381" s="40">
        <v>4.9123032742453345</v>
      </c>
      <c r="J381" s="38">
        <v>0</v>
      </c>
      <c r="K381" s="43">
        <v>216.7613830303261</v>
      </c>
      <c r="L381" s="93">
        <v>-1.6095692947791122E-2</v>
      </c>
      <c r="M381" s="93"/>
    </row>
    <row r="382" spans="1:13" x14ac:dyDescent="0.25">
      <c r="A382" s="2" t="s">
        <v>756</v>
      </c>
      <c r="B382" s="2" t="s">
        <v>755</v>
      </c>
      <c r="C382" s="75">
        <v>326.33728934107882</v>
      </c>
      <c r="D382" s="38">
        <v>72.309336874194997</v>
      </c>
      <c r="E382" s="40">
        <v>223.56695501252355</v>
      </c>
      <c r="F382" s="44">
        <v>8.8929539703052338</v>
      </c>
      <c r="G382" s="47">
        <v>0</v>
      </c>
      <c r="H382" s="42">
        <v>0</v>
      </c>
      <c r="I382" s="40">
        <v>18.10635697052567</v>
      </c>
      <c r="J382" s="38">
        <v>1.4328733466642363</v>
      </c>
      <c r="K382" s="43">
        <v>324.30847617421369</v>
      </c>
      <c r="L382" s="93">
        <v>-6.2169210602980168E-3</v>
      </c>
      <c r="M382" s="93"/>
    </row>
    <row r="383" spans="1:13" x14ac:dyDescent="0.25">
      <c r="A383" s="2" t="s">
        <v>758</v>
      </c>
      <c r="B383" s="2" t="s">
        <v>757</v>
      </c>
      <c r="C383" s="75">
        <v>13.328718403899765</v>
      </c>
      <c r="D383" s="38">
        <v>2.4620517453769999</v>
      </c>
      <c r="E383" s="40">
        <v>7.0413160945858513</v>
      </c>
      <c r="F383" s="44">
        <v>0</v>
      </c>
      <c r="G383" s="47">
        <v>0.15157821094373927</v>
      </c>
      <c r="H383" s="42">
        <v>0</v>
      </c>
      <c r="I383" s="40">
        <v>3.3062672302382525</v>
      </c>
      <c r="J383" s="38">
        <v>2.0009991244389697E-2</v>
      </c>
      <c r="K383" s="43">
        <v>12.981223272389233</v>
      </c>
      <c r="L383" s="93">
        <v>-2.6071158605080979E-2</v>
      </c>
      <c r="M383" s="93"/>
    </row>
    <row r="384" spans="1:13" x14ac:dyDescent="0.25">
      <c r="A384" s="2" t="s">
        <v>760</v>
      </c>
      <c r="B384" s="2" t="s">
        <v>759</v>
      </c>
      <c r="C384" s="75">
        <v>84.478131201552131</v>
      </c>
      <c r="D384" s="38">
        <v>15.09419334915</v>
      </c>
      <c r="E384" s="40">
        <v>62.161563270288852</v>
      </c>
      <c r="F384" s="44">
        <v>2.4726369818559588</v>
      </c>
      <c r="G384" s="47">
        <v>0</v>
      </c>
      <c r="H384" s="42">
        <v>0</v>
      </c>
      <c r="I384" s="40">
        <v>4.0762062017962979</v>
      </c>
      <c r="J384" s="38">
        <v>0</v>
      </c>
      <c r="K384" s="43">
        <v>83.804599803091108</v>
      </c>
      <c r="L384" s="93">
        <v>-7.9728491726939153E-3</v>
      </c>
      <c r="M384" s="93"/>
    </row>
    <row r="385" spans="1:13" x14ac:dyDescent="0.25">
      <c r="A385" s="2" t="s">
        <v>762</v>
      </c>
      <c r="B385" s="2" t="s">
        <v>761</v>
      </c>
      <c r="C385" s="75">
        <v>248.09322745602933</v>
      </c>
      <c r="D385" s="38">
        <v>112.983321828702</v>
      </c>
      <c r="E385" s="40">
        <v>120.78584339897276</v>
      </c>
      <c r="F385" s="44">
        <v>4.8045693763257118</v>
      </c>
      <c r="G385" s="47">
        <v>0</v>
      </c>
      <c r="H385" s="42">
        <v>1.407295</v>
      </c>
      <c r="I385" s="40">
        <v>3.3736711280915981</v>
      </c>
      <c r="J385" s="38">
        <v>0</v>
      </c>
      <c r="K385" s="43">
        <v>243.35470073209208</v>
      </c>
      <c r="L385" s="93">
        <v>-1.90997826604399E-2</v>
      </c>
      <c r="M385" s="93"/>
    </row>
    <row r="386" spans="1:13" x14ac:dyDescent="0.25">
      <c r="A386" s="2" t="s">
        <v>764</v>
      </c>
      <c r="B386" s="2" t="s">
        <v>763</v>
      </c>
      <c r="C386" s="75">
        <v>13.301829916277841</v>
      </c>
      <c r="D386" s="38">
        <v>1.878048280392</v>
      </c>
      <c r="E386" s="40">
        <v>8.9408226090349796</v>
      </c>
      <c r="F386" s="44">
        <v>0</v>
      </c>
      <c r="G386" s="47">
        <v>0</v>
      </c>
      <c r="H386" s="42">
        <v>0</v>
      </c>
      <c r="I386" s="40">
        <v>2.0587817603014411</v>
      </c>
      <c r="J386" s="38">
        <v>0</v>
      </c>
      <c r="K386" s="43">
        <v>12.87765264972842</v>
      </c>
      <c r="L386" s="93">
        <v>-3.1888640075779559E-2</v>
      </c>
      <c r="M386" s="93"/>
    </row>
    <row r="387" spans="1:13" x14ac:dyDescent="0.25">
      <c r="A387" s="2" t="s">
        <v>766</v>
      </c>
      <c r="B387" s="2" t="s">
        <v>765</v>
      </c>
      <c r="C387" s="75">
        <v>108.87321216152115</v>
      </c>
      <c r="D387" s="38">
        <v>13.335405960757999</v>
      </c>
      <c r="E387" s="40">
        <v>86.007188762852522</v>
      </c>
      <c r="F387" s="44">
        <v>3.4211584209328145</v>
      </c>
      <c r="G387" s="47">
        <v>0</v>
      </c>
      <c r="H387" s="42">
        <v>0</v>
      </c>
      <c r="I387" s="40">
        <v>4.8208007252878762</v>
      </c>
      <c r="J387" s="38">
        <v>0</v>
      </c>
      <c r="K387" s="43">
        <v>107.58455386983121</v>
      </c>
      <c r="L387" s="93">
        <v>-1.1836321038990979E-2</v>
      </c>
      <c r="M387" s="93"/>
    </row>
    <row r="388" spans="1:13" x14ac:dyDescent="0.25">
      <c r="A388" s="2" t="s">
        <v>768</v>
      </c>
      <c r="B388" s="2" t="s">
        <v>767</v>
      </c>
      <c r="C388" s="75">
        <v>213.49793080751257</v>
      </c>
      <c r="D388" s="38">
        <v>112.74302096821299</v>
      </c>
      <c r="E388" s="40">
        <v>88.635117802123048</v>
      </c>
      <c r="F388" s="44">
        <v>3.5256910965339543</v>
      </c>
      <c r="G388" s="47">
        <v>0</v>
      </c>
      <c r="H388" s="42">
        <v>1.173011</v>
      </c>
      <c r="I388" s="40">
        <v>4.1538070266164366</v>
      </c>
      <c r="J388" s="38">
        <v>0</v>
      </c>
      <c r="K388" s="43">
        <v>210.23064789348641</v>
      </c>
      <c r="L388" s="93">
        <v>-1.5303581171341259E-2</v>
      </c>
      <c r="M388" s="93"/>
    </row>
    <row r="389" spans="1:13" x14ac:dyDescent="0.25">
      <c r="A389" s="2" t="s">
        <v>770</v>
      </c>
      <c r="B389" s="2" t="s">
        <v>769</v>
      </c>
      <c r="C389" s="75">
        <v>11.104469352977333</v>
      </c>
      <c r="D389" s="38">
        <v>3.093561805587</v>
      </c>
      <c r="E389" s="40">
        <v>5.2997115179313372</v>
      </c>
      <c r="F389" s="44">
        <v>0</v>
      </c>
      <c r="G389" s="47">
        <v>0</v>
      </c>
      <c r="H389" s="42">
        <v>0</v>
      </c>
      <c r="I389" s="40">
        <v>2.3957290845655459</v>
      </c>
      <c r="J389" s="38">
        <v>0</v>
      </c>
      <c r="K389" s="43">
        <v>10.789002408083881</v>
      </c>
      <c r="L389" s="93">
        <v>-2.8409006758064331E-2</v>
      </c>
      <c r="M389" s="93"/>
    </row>
    <row r="390" spans="1:13" x14ac:dyDescent="0.25">
      <c r="A390" s="2" t="s">
        <v>772</v>
      </c>
      <c r="B390" s="2" t="s">
        <v>771</v>
      </c>
      <c r="C390" s="75">
        <v>321.90060403615496</v>
      </c>
      <c r="D390" s="38">
        <v>79.143501621652007</v>
      </c>
      <c r="E390" s="40">
        <v>228.44426655079207</v>
      </c>
      <c r="F390" s="44">
        <v>9.0869616536242059</v>
      </c>
      <c r="G390" s="47">
        <v>0</v>
      </c>
      <c r="H390" s="42">
        <v>7.3899999999999993E-2</v>
      </c>
      <c r="I390" s="40">
        <v>3.5636783392148339</v>
      </c>
      <c r="J390" s="38">
        <v>0</v>
      </c>
      <c r="K390" s="43">
        <v>320.31230816528307</v>
      </c>
      <c r="L390" s="93">
        <v>-4.9341189514931633E-3</v>
      </c>
      <c r="M390" s="93"/>
    </row>
    <row r="391" spans="1:13" x14ac:dyDescent="0.25">
      <c r="A391" s="2" t="s">
        <v>774</v>
      </c>
      <c r="B391" s="2" t="s">
        <v>773</v>
      </c>
      <c r="C391" s="75">
        <v>13.407479587004589</v>
      </c>
      <c r="D391" s="38">
        <v>2.9655696261750002</v>
      </c>
      <c r="E391" s="40">
        <v>8.4402915565608634</v>
      </c>
      <c r="F391" s="44">
        <v>0</v>
      </c>
      <c r="G391" s="47">
        <v>0</v>
      </c>
      <c r="H391" s="42">
        <v>0</v>
      </c>
      <c r="I391" s="40">
        <v>1.6140484499387706</v>
      </c>
      <c r="J391" s="38">
        <v>0</v>
      </c>
      <c r="K391" s="43">
        <v>13.019909632674635</v>
      </c>
      <c r="L391" s="93">
        <v>-2.8906995667225401E-2</v>
      </c>
      <c r="M391" s="93"/>
    </row>
    <row r="392" spans="1:13" x14ac:dyDescent="0.25">
      <c r="A392" s="2" t="s">
        <v>776</v>
      </c>
      <c r="B392" s="2" t="s">
        <v>775</v>
      </c>
      <c r="C392" s="75">
        <v>13.26966731210296</v>
      </c>
      <c r="D392" s="38">
        <v>3.0416930128299997</v>
      </c>
      <c r="E392" s="40">
        <v>5.6847326220520733</v>
      </c>
      <c r="F392" s="44">
        <v>0</v>
      </c>
      <c r="G392" s="47">
        <v>0.31133581637947627</v>
      </c>
      <c r="H392" s="42">
        <v>0</v>
      </c>
      <c r="I392" s="40">
        <v>4.1037961308217357</v>
      </c>
      <c r="J392" s="38">
        <v>2.3836431868143104E-2</v>
      </c>
      <c r="K392" s="43">
        <v>13.165394013951428</v>
      </c>
      <c r="L392" s="93">
        <v>-7.8580190218052841E-3</v>
      </c>
      <c r="M392" s="93"/>
    </row>
    <row r="393" spans="1:13" x14ac:dyDescent="0.25">
      <c r="A393" s="2" t="s">
        <v>778</v>
      </c>
      <c r="B393" s="2" t="s">
        <v>777</v>
      </c>
      <c r="C393" s="75">
        <v>17.41310722416403</v>
      </c>
      <c r="D393" s="38">
        <v>3.7577596875839996</v>
      </c>
      <c r="E393" s="40">
        <v>9.270172474260157</v>
      </c>
      <c r="F393" s="44">
        <v>0</v>
      </c>
      <c r="G393" s="47">
        <v>0.39669878689524019</v>
      </c>
      <c r="H393" s="42">
        <v>0</v>
      </c>
      <c r="I393" s="40">
        <v>3.6922645463372206</v>
      </c>
      <c r="J393" s="38">
        <v>0</v>
      </c>
      <c r="K393" s="43">
        <v>17.116895495076616</v>
      </c>
      <c r="L393" s="93">
        <v>-1.7010848510503822E-2</v>
      </c>
      <c r="M393" s="93"/>
    </row>
    <row r="394" spans="1:13" x14ac:dyDescent="0.25">
      <c r="A394" s="2" t="s">
        <v>780</v>
      </c>
      <c r="B394" s="2" t="s">
        <v>779</v>
      </c>
      <c r="C394" s="75">
        <v>13.445860836213999</v>
      </c>
      <c r="D394" s="38">
        <v>4.0936674223449998</v>
      </c>
      <c r="E394" s="40">
        <v>6.5869567754441656</v>
      </c>
      <c r="F394" s="44">
        <v>0</v>
      </c>
      <c r="G394" s="47">
        <v>0</v>
      </c>
      <c r="H394" s="42">
        <v>0</v>
      </c>
      <c r="I394" s="40">
        <v>2.3158737815539929</v>
      </c>
      <c r="J394" s="38">
        <v>0</v>
      </c>
      <c r="K394" s="43">
        <v>12.996497979343157</v>
      </c>
      <c r="L394" s="93">
        <v>-3.3420162706173775E-2</v>
      </c>
      <c r="M394" s="93"/>
    </row>
    <row r="395" spans="1:13" x14ac:dyDescent="0.25">
      <c r="A395" s="2" t="s">
        <v>782</v>
      </c>
      <c r="B395" s="2" t="s">
        <v>781</v>
      </c>
      <c r="C395" s="75">
        <v>12.93982313686603</v>
      </c>
      <c r="D395" s="38">
        <v>3.1634554146629998</v>
      </c>
      <c r="E395" s="40">
        <v>7.1165878400760665</v>
      </c>
      <c r="F395" s="44">
        <v>0</v>
      </c>
      <c r="G395" s="47">
        <v>0</v>
      </c>
      <c r="H395" s="42">
        <v>0</v>
      </c>
      <c r="I395" s="40">
        <v>2.3694276477407108</v>
      </c>
      <c r="J395" s="38">
        <v>0</v>
      </c>
      <c r="K395" s="43">
        <v>12.649470902479777</v>
      </c>
      <c r="L395" s="93">
        <v>-2.2438655560834433E-2</v>
      </c>
      <c r="M395" s="93"/>
    </row>
    <row r="396" spans="1:13" x14ac:dyDescent="0.25">
      <c r="A396" s="2" t="s">
        <v>784</v>
      </c>
      <c r="B396" s="2" t="s">
        <v>783</v>
      </c>
      <c r="C396" s="75">
        <v>119.93221115953816</v>
      </c>
      <c r="D396" s="38">
        <v>33.360248213654998</v>
      </c>
      <c r="E396" s="40">
        <v>76.805315873122581</v>
      </c>
      <c r="F396" s="44">
        <v>3.0551301228581367</v>
      </c>
      <c r="G396" s="47">
        <v>0</v>
      </c>
      <c r="H396" s="42">
        <v>0</v>
      </c>
      <c r="I396" s="40">
        <v>4.7313703419471622</v>
      </c>
      <c r="J396" s="38">
        <v>0</v>
      </c>
      <c r="K396" s="43">
        <v>117.95206455158288</v>
      </c>
      <c r="L396" s="93">
        <v>-1.6510548657534665E-2</v>
      </c>
      <c r="M396" s="93"/>
    </row>
    <row r="397" spans="1:13" x14ac:dyDescent="0.25">
      <c r="A397" s="13"/>
      <c r="B397" s="13"/>
      <c r="C397" s="48"/>
      <c r="D397" s="48"/>
      <c r="E397" s="50"/>
      <c r="F397" s="51"/>
      <c r="H397" s="49"/>
      <c r="I397" s="50"/>
      <c r="J397" s="48"/>
    </row>
    <row r="398" spans="1:13" x14ac:dyDescent="0.25">
      <c r="A398" s="13"/>
      <c r="B398" s="13"/>
      <c r="C398" s="48"/>
      <c r="D398" s="48"/>
      <c r="E398" s="50"/>
      <c r="F398" s="51"/>
      <c r="G398" s="50"/>
      <c r="H398" s="49"/>
      <c r="I398" s="50"/>
      <c r="J398" s="48"/>
    </row>
    <row r="399" spans="1:13" x14ac:dyDescent="0.25">
      <c r="A399" s="13"/>
      <c r="B399" s="13"/>
      <c r="C399" s="48"/>
      <c r="D399" s="48"/>
      <c r="E399" s="50"/>
      <c r="F399" s="51"/>
      <c r="G399" s="50"/>
      <c r="H399" s="49"/>
      <c r="I399" s="50"/>
      <c r="J399" s="48"/>
    </row>
    <row r="400" spans="1:13" x14ac:dyDescent="0.25">
      <c r="A400" s="13"/>
      <c r="B400" s="13"/>
      <c r="C400" s="48"/>
      <c r="D400" s="48"/>
      <c r="E400" s="50"/>
      <c r="F400" s="51"/>
      <c r="G400" s="50"/>
      <c r="H400" s="49"/>
      <c r="I400" s="50"/>
      <c r="J400" s="48"/>
    </row>
  </sheetData>
  <sortState ref="A21:S403">
    <sortCondition ref="B21:B403"/>
  </sortState>
  <pageMargins left="0.70866141732283472" right="0.70866141732283472" top="0.74803149606299213" bottom="0.74803149606299213" header="0.31496062992125984" footer="0.31496062992125984"/>
  <pageSetup paperSize="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0"/>
  <sheetViews>
    <sheetView topLeftCell="B1" zoomScaleNormal="100" workbookViewId="0">
      <selection activeCell="F15" sqref="F15"/>
    </sheetView>
  </sheetViews>
  <sheetFormatPr defaultRowHeight="15" x14ac:dyDescent="0.25"/>
  <cols>
    <col min="1" max="1" width="6.21875" style="2" hidden="1" customWidth="1"/>
    <col min="2" max="2" width="31.44140625" style="2" customWidth="1"/>
    <col min="3" max="4" width="10.77734375" style="10" customWidth="1"/>
    <col min="5" max="5" width="10.77734375" style="12" customWidth="1"/>
    <col min="6" max="6" width="10.77734375" style="13" customWidth="1"/>
    <col min="7" max="7" width="15.109375" style="12" customWidth="1"/>
    <col min="8" max="8" width="10.77734375" style="11" customWidth="1"/>
    <col min="9" max="9" width="10.77734375" style="12" customWidth="1"/>
    <col min="10" max="10" width="10.77734375" style="10" customWidth="1"/>
    <col min="11" max="11" width="12.21875" style="61" customWidth="1"/>
    <col min="12" max="12" width="13.88671875" style="97" bestFit="1" customWidth="1"/>
    <col min="13" max="16384" width="8.88671875" style="61"/>
  </cols>
  <sheetData>
    <row r="1" spans="1:13" x14ac:dyDescent="0.25">
      <c r="A1" s="8">
        <v>0</v>
      </c>
      <c r="B1" s="58" t="s">
        <v>818</v>
      </c>
    </row>
    <row r="2" spans="1:13" x14ac:dyDescent="0.25">
      <c r="B2" s="17" t="s">
        <v>786</v>
      </c>
      <c r="C2" s="18">
        <v>2</v>
      </c>
      <c r="D2" s="18">
        <v>3</v>
      </c>
      <c r="E2" s="18">
        <v>4</v>
      </c>
      <c r="F2" s="18">
        <v>5</v>
      </c>
      <c r="G2" s="18">
        <v>6</v>
      </c>
      <c r="H2" s="18">
        <v>7</v>
      </c>
      <c r="I2" s="18">
        <v>8</v>
      </c>
      <c r="J2" s="18">
        <v>9</v>
      </c>
      <c r="K2" s="18">
        <v>10</v>
      </c>
      <c r="L2" s="98">
        <v>11</v>
      </c>
      <c r="M2" s="68" t="s">
        <v>811</v>
      </c>
    </row>
    <row r="3" spans="1:13" s="82" customFormat="1" x14ac:dyDescent="0.25">
      <c r="A3" s="69"/>
      <c r="B3" s="18"/>
      <c r="C3" s="152"/>
      <c r="D3" s="152"/>
      <c r="E3" s="152"/>
      <c r="F3" s="152"/>
      <c r="G3" s="152"/>
      <c r="H3" s="152"/>
      <c r="I3" s="152"/>
      <c r="J3" s="152"/>
      <c r="K3" s="152"/>
      <c r="L3" s="152"/>
      <c r="M3" s="68" t="s">
        <v>814</v>
      </c>
    </row>
    <row r="4" spans="1:13" s="82" customFormat="1" ht="15.75" thickBot="1" x14ac:dyDescent="0.3">
      <c r="A4" s="80"/>
      <c r="B4" s="80"/>
      <c r="C4" s="81"/>
      <c r="D4" s="81"/>
      <c r="E4" s="81"/>
      <c r="F4" s="78"/>
      <c r="G4" s="81"/>
      <c r="H4" s="81"/>
      <c r="I4" s="81"/>
      <c r="J4" s="81"/>
      <c r="L4" s="90"/>
    </row>
    <row r="5" spans="1:13" ht="109.5" customHeight="1" thickBot="1" x14ac:dyDescent="0.3">
      <c r="A5" s="24" t="s">
        <v>788</v>
      </c>
      <c r="B5" s="25" t="s">
        <v>789</v>
      </c>
      <c r="C5" s="99" t="s">
        <v>799</v>
      </c>
      <c r="D5" s="26" t="s">
        <v>825</v>
      </c>
      <c r="E5" s="27" t="s">
        <v>794</v>
      </c>
      <c r="F5" s="64" t="s">
        <v>795</v>
      </c>
      <c r="G5" s="64" t="s">
        <v>796</v>
      </c>
      <c r="H5" s="63" t="s">
        <v>797</v>
      </c>
      <c r="I5" s="63" t="s">
        <v>798</v>
      </c>
      <c r="J5" s="63" t="s">
        <v>792</v>
      </c>
      <c r="K5" s="99" t="s">
        <v>799</v>
      </c>
      <c r="L5" s="99" t="s">
        <v>819</v>
      </c>
    </row>
    <row r="6" spans="1:13" ht="15.75" thickBot="1" x14ac:dyDescent="0.3">
      <c r="A6" s="24"/>
      <c r="B6" s="25"/>
      <c r="C6" s="29" t="s">
        <v>9</v>
      </c>
      <c r="D6" s="65" t="s">
        <v>9</v>
      </c>
      <c r="E6" s="65" t="s">
        <v>9</v>
      </c>
      <c r="F6" s="66" t="s">
        <v>9</v>
      </c>
      <c r="G6" s="66" t="s">
        <v>9</v>
      </c>
      <c r="H6" s="65" t="s">
        <v>9</v>
      </c>
      <c r="I6" s="65" t="s">
        <v>9</v>
      </c>
      <c r="J6" s="65" t="s">
        <v>9</v>
      </c>
      <c r="K6" s="29" t="s">
        <v>9</v>
      </c>
      <c r="L6" s="100" t="s">
        <v>801</v>
      </c>
    </row>
    <row r="7" spans="1:13" ht="15.75" thickBot="1" x14ac:dyDescent="0.3">
      <c r="A7" s="24"/>
      <c r="B7" s="25"/>
      <c r="C7" s="72" t="s">
        <v>5</v>
      </c>
      <c r="D7" s="30" t="s">
        <v>6</v>
      </c>
      <c r="E7" s="31" t="s">
        <v>6</v>
      </c>
      <c r="F7" s="31" t="s">
        <v>6</v>
      </c>
      <c r="G7" s="31" t="s">
        <v>6</v>
      </c>
      <c r="H7" s="30" t="s">
        <v>6</v>
      </c>
      <c r="I7" s="32" t="s">
        <v>6</v>
      </c>
      <c r="J7" s="32" t="s">
        <v>6</v>
      </c>
      <c r="K7" s="73" t="s">
        <v>6</v>
      </c>
      <c r="L7" s="101"/>
    </row>
    <row r="8" spans="1:13" x14ac:dyDescent="0.25">
      <c r="C8" s="74"/>
      <c r="D8" s="36"/>
      <c r="J8" s="36"/>
      <c r="K8" s="37"/>
    </row>
    <row r="9" spans="1:13" x14ac:dyDescent="0.25">
      <c r="A9" s="2" t="s">
        <v>18</v>
      </c>
      <c r="B9" s="2" t="s">
        <v>2</v>
      </c>
      <c r="C9" s="75">
        <v>42690.138251757067</v>
      </c>
      <c r="D9" s="38">
        <v>15536.039306462304</v>
      </c>
      <c r="E9" s="40">
        <v>24512.954510607786</v>
      </c>
      <c r="F9" s="41">
        <v>1289.7962940382947</v>
      </c>
      <c r="G9" s="40">
        <v>18.51229052793105</v>
      </c>
      <c r="H9" s="42">
        <v>825.00000000000011</v>
      </c>
      <c r="I9" s="40">
        <v>937.99999999999898</v>
      </c>
      <c r="J9" s="38">
        <v>50.000000000000007</v>
      </c>
      <c r="K9" s="43">
        <v>43170.302401636291</v>
      </c>
      <c r="L9" s="102">
        <v>1.1247659753349718E-2</v>
      </c>
    </row>
    <row r="10" spans="1:13" x14ac:dyDescent="0.25">
      <c r="C10" s="75"/>
      <c r="D10" s="38"/>
      <c r="E10" s="40"/>
      <c r="F10" s="41"/>
      <c r="G10" s="41"/>
      <c r="H10" s="42"/>
      <c r="I10" s="40"/>
      <c r="J10" s="38"/>
      <c r="K10" s="43"/>
      <c r="L10" s="102"/>
    </row>
    <row r="11" spans="1:13" x14ac:dyDescent="0.25">
      <c r="B11" s="2" t="s">
        <v>802</v>
      </c>
      <c r="C11" s="75">
        <v>36813.088981180059</v>
      </c>
      <c r="D11" s="38">
        <v>13204.763327552624</v>
      </c>
      <c r="E11" s="40">
        <v>21430.388456546571</v>
      </c>
      <c r="F11" s="41">
        <v>1289.796294038294</v>
      </c>
      <c r="G11" s="41">
        <v>0</v>
      </c>
      <c r="H11" s="42">
        <v>824.99999999999977</v>
      </c>
      <c r="I11" s="40">
        <v>631.41670964304876</v>
      </c>
      <c r="J11" s="38">
        <v>38.760450695844057</v>
      </c>
      <c r="K11" s="43">
        <v>37420.125238476387</v>
      </c>
      <c r="L11" s="102">
        <v>1.6489685437879514E-2</v>
      </c>
    </row>
    <row r="12" spans="1:13" x14ac:dyDescent="0.25">
      <c r="B12" s="2" t="s">
        <v>803</v>
      </c>
      <c r="C12" s="75">
        <v>3848.660211746088</v>
      </c>
      <c r="D12" s="38">
        <v>1157.2121483175711</v>
      </c>
      <c r="E12" s="40">
        <v>2169.4578086958063</v>
      </c>
      <c r="F12" s="41">
        <v>0</v>
      </c>
      <c r="G12" s="41">
        <v>18.51229052793105</v>
      </c>
      <c r="H12" s="41">
        <v>0</v>
      </c>
      <c r="I12" s="40">
        <v>306.58329035695158</v>
      </c>
      <c r="J12" s="41">
        <v>11.23954930415595</v>
      </c>
      <c r="K12" s="43">
        <v>3663.0050872024167</v>
      </c>
      <c r="L12" s="102">
        <v>-4.8238897260156385E-2</v>
      </c>
    </row>
    <row r="13" spans="1:13" x14ac:dyDescent="0.25">
      <c r="C13" s="76"/>
      <c r="D13" s="41"/>
      <c r="E13" s="40"/>
      <c r="F13" s="41"/>
      <c r="G13" s="41"/>
      <c r="H13" s="41"/>
      <c r="I13" s="40"/>
      <c r="J13" s="41"/>
      <c r="K13" s="43"/>
      <c r="L13" s="102"/>
    </row>
    <row r="14" spans="1:13" x14ac:dyDescent="0.25">
      <c r="A14" s="2" t="s">
        <v>22</v>
      </c>
      <c r="B14" s="2" t="s">
        <v>21</v>
      </c>
      <c r="C14" s="75">
        <v>8.4749593966306698</v>
      </c>
      <c r="D14" s="38">
        <v>1.6677089758620001</v>
      </c>
      <c r="E14" s="40">
        <v>5.9604320648366302</v>
      </c>
      <c r="F14" s="44">
        <v>0</v>
      </c>
      <c r="G14" s="47">
        <v>0</v>
      </c>
      <c r="H14" s="42">
        <v>0</v>
      </c>
      <c r="I14" s="40">
        <v>0.48672393698876704</v>
      </c>
      <c r="J14" s="38">
        <v>0</v>
      </c>
      <c r="K14" s="43">
        <v>8.1148649776873967</v>
      </c>
      <c r="L14" s="102">
        <v>-4.2489220548529508E-2</v>
      </c>
    </row>
    <row r="15" spans="1:13" x14ac:dyDescent="0.25">
      <c r="A15" s="2" t="s">
        <v>24</v>
      </c>
      <c r="B15" s="2" t="s">
        <v>23</v>
      </c>
      <c r="C15" s="75">
        <v>10.92392467532955</v>
      </c>
      <c r="D15" s="38">
        <v>4.164348641938</v>
      </c>
      <c r="E15" s="40">
        <v>4.9066780197450806</v>
      </c>
      <c r="F15" s="44">
        <v>0</v>
      </c>
      <c r="G15" s="47">
        <v>0</v>
      </c>
      <c r="H15" s="42">
        <v>0</v>
      </c>
      <c r="I15" s="40">
        <v>0.96864179428045605</v>
      </c>
      <c r="J15" s="38">
        <v>0.20096050779717547</v>
      </c>
      <c r="K15" s="43">
        <v>10.240628963760713</v>
      </c>
      <c r="L15" s="102">
        <v>-6.2550386594296389E-2</v>
      </c>
    </row>
    <row r="16" spans="1:13" x14ac:dyDescent="0.25">
      <c r="A16" s="2" t="s">
        <v>26</v>
      </c>
      <c r="B16" s="2" t="s">
        <v>25</v>
      </c>
      <c r="C16" s="75">
        <v>11.696662450517477</v>
      </c>
      <c r="D16" s="38">
        <v>3.5633959892</v>
      </c>
      <c r="E16" s="40">
        <v>6.1705224592576888</v>
      </c>
      <c r="F16" s="44">
        <v>0</v>
      </c>
      <c r="G16" s="47">
        <v>0</v>
      </c>
      <c r="H16" s="42">
        <v>0</v>
      </c>
      <c r="I16" s="40">
        <v>1.1495949854619738</v>
      </c>
      <c r="J16" s="38">
        <v>0</v>
      </c>
      <c r="K16" s="43">
        <v>10.883513433919664</v>
      </c>
      <c r="L16" s="102">
        <v>-6.9519747196076342E-2</v>
      </c>
    </row>
    <row r="17" spans="1:12" x14ac:dyDescent="0.25">
      <c r="A17" s="2" t="s">
        <v>28</v>
      </c>
      <c r="B17" s="2" t="s">
        <v>27</v>
      </c>
      <c r="C17" s="75">
        <v>17.942746443470845</v>
      </c>
      <c r="D17" s="38">
        <v>3.7183150931000002</v>
      </c>
      <c r="E17" s="40">
        <v>10.054701382435258</v>
      </c>
      <c r="F17" s="44">
        <v>0</v>
      </c>
      <c r="G17" s="47">
        <v>0</v>
      </c>
      <c r="H17" s="42">
        <v>0</v>
      </c>
      <c r="I17" s="40">
        <v>2.540854357169231</v>
      </c>
      <c r="J17" s="38">
        <v>0</v>
      </c>
      <c r="K17" s="43">
        <v>16.313870832704488</v>
      </c>
      <c r="L17" s="102">
        <v>-9.0781844122814662E-2</v>
      </c>
    </row>
    <row r="18" spans="1:12" x14ac:dyDescent="0.25">
      <c r="A18" s="2" t="s">
        <v>30</v>
      </c>
      <c r="B18" s="2" t="s">
        <v>29</v>
      </c>
      <c r="C18" s="75">
        <v>13.561959056185287</v>
      </c>
      <c r="D18" s="38">
        <v>4.429915377156</v>
      </c>
      <c r="E18" s="40">
        <v>5.8955652664513671</v>
      </c>
      <c r="F18" s="44">
        <v>0</v>
      </c>
      <c r="G18" s="47">
        <v>0</v>
      </c>
      <c r="H18" s="42">
        <v>0</v>
      </c>
      <c r="I18" s="40">
        <v>1.9562108018608053</v>
      </c>
      <c r="J18" s="38">
        <v>0</v>
      </c>
      <c r="K18" s="43">
        <v>12.281691445468173</v>
      </c>
      <c r="L18" s="102">
        <v>-9.4401377073411438E-2</v>
      </c>
    </row>
    <row r="19" spans="1:12" x14ac:dyDescent="0.25">
      <c r="A19" s="2" t="s">
        <v>32</v>
      </c>
      <c r="B19" s="2" t="s">
        <v>31</v>
      </c>
      <c r="C19" s="75">
        <v>13.785774126502833</v>
      </c>
      <c r="D19" s="38">
        <v>2.9774470341349999</v>
      </c>
      <c r="E19" s="40">
        <v>6.7566845956766892</v>
      </c>
      <c r="F19" s="44">
        <v>0</v>
      </c>
      <c r="G19" s="47">
        <v>0.10576348766906614</v>
      </c>
      <c r="H19" s="42">
        <v>0</v>
      </c>
      <c r="I19" s="40">
        <v>2.3933899837574262</v>
      </c>
      <c r="J19" s="38">
        <v>5.1287331769778365E-2</v>
      </c>
      <c r="K19" s="43">
        <v>12.284572433007959</v>
      </c>
      <c r="L19" s="102">
        <v>-0.10889498694228918</v>
      </c>
    </row>
    <row r="20" spans="1:12" x14ac:dyDescent="0.25">
      <c r="A20" s="2" t="s">
        <v>34</v>
      </c>
      <c r="B20" s="2" t="s">
        <v>33</v>
      </c>
      <c r="C20" s="75">
        <v>41.626720732028105</v>
      </c>
      <c r="D20" s="38">
        <v>16.149093260746</v>
      </c>
      <c r="E20" s="40">
        <v>25.841450068077489</v>
      </c>
      <c r="F20" s="44">
        <v>0</v>
      </c>
      <c r="G20" s="47">
        <v>0</v>
      </c>
      <c r="H20" s="42">
        <v>0</v>
      </c>
      <c r="I20" s="40">
        <v>0</v>
      </c>
      <c r="J20" s="38">
        <v>0</v>
      </c>
      <c r="K20" s="43">
        <v>41.990543328823492</v>
      </c>
      <c r="L20" s="102">
        <v>8.7401214988202924E-3</v>
      </c>
    </row>
    <row r="21" spans="1:12" x14ac:dyDescent="0.25">
      <c r="A21" s="2" t="s">
        <v>36</v>
      </c>
      <c r="B21" s="2" t="s">
        <v>35</v>
      </c>
      <c r="C21" s="75">
        <v>23.874735847248495</v>
      </c>
      <c r="D21" s="38">
        <v>3.8095132121619995</v>
      </c>
      <c r="E21" s="40">
        <v>11.937674937638047</v>
      </c>
      <c r="F21" s="44">
        <v>0</v>
      </c>
      <c r="G21" s="47">
        <v>0</v>
      </c>
      <c r="H21" s="42">
        <v>0</v>
      </c>
      <c r="I21" s="40">
        <v>5.2307569482304554</v>
      </c>
      <c r="J21" s="38">
        <v>0</v>
      </c>
      <c r="K21" s="43">
        <v>20.977945098030503</v>
      </c>
      <c r="L21" s="102">
        <v>-0.12133289213132131</v>
      </c>
    </row>
    <row r="22" spans="1:12" x14ac:dyDescent="0.25">
      <c r="A22" s="2" t="s">
        <v>38</v>
      </c>
      <c r="B22" s="2" t="s">
        <v>37</v>
      </c>
      <c r="C22" s="75">
        <v>9.3894041788532121</v>
      </c>
      <c r="D22" s="38">
        <v>2.2587741303029998</v>
      </c>
      <c r="E22" s="40">
        <v>5.0909196392194156</v>
      </c>
      <c r="F22" s="44">
        <v>0</v>
      </c>
      <c r="G22" s="47">
        <v>0.18075581161419466</v>
      </c>
      <c r="H22" s="42">
        <v>0</v>
      </c>
      <c r="I22" s="40">
        <v>1.1267274619781027</v>
      </c>
      <c r="J22" s="38">
        <v>0.13997687473634474</v>
      </c>
      <c r="K22" s="43">
        <v>8.7971539178510589</v>
      </c>
      <c r="L22" s="102">
        <v>-6.3076447634027449E-2</v>
      </c>
    </row>
    <row r="23" spans="1:12" x14ac:dyDescent="0.25">
      <c r="A23" s="2" t="s">
        <v>40</v>
      </c>
      <c r="B23" s="2" t="s">
        <v>39</v>
      </c>
      <c r="C23" s="75">
        <v>140.28984479664285</v>
      </c>
      <c r="D23" s="38">
        <v>78.723636041605999</v>
      </c>
      <c r="E23" s="40">
        <v>51.16313655930778</v>
      </c>
      <c r="F23" s="44">
        <v>3.0792733439888509</v>
      </c>
      <c r="G23" s="47">
        <v>0</v>
      </c>
      <c r="H23" s="42">
        <v>4.9101600000000003</v>
      </c>
      <c r="I23" s="40">
        <v>3.8301576218356796</v>
      </c>
      <c r="J23" s="38">
        <v>0</v>
      </c>
      <c r="K23" s="43">
        <v>141.7063635667383</v>
      </c>
      <c r="L23" s="102">
        <v>1.0097087014022756E-2</v>
      </c>
    </row>
    <row r="24" spans="1:12" x14ac:dyDescent="0.25">
      <c r="A24" s="2" t="s">
        <v>42</v>
      </c>
      <c r="B24" s="2" t="s">
        <v>41</v>
      </c>
      <c r="C24" s="75">
        <v>255.4329706928429</v>
      </c>
      <c r="D24" s="38">
        <v>71.288280201730004</v>
      </c>
      <c r="E24" s="40">
        <v>165.77586814871026</v>
      </c>
      <c r="F24" s="44">
        <v>9.9772853307225411</v>
      </c>
      <c r="G24" s="47">
        <v>0</v>
      </c>
      <c r="H24" s="42">
        <v>2.7460830000000001</v>
      </c>
      <c r="I24" s="40">
        <v>7.8559861437429443</v>
      </c>
      <c r="J24" s="38">
        <v>0</v>
      </c>
      <c r="K24" s="43">
        <v>257.64350282490574</v>
      </c>
      <c r="L24" s="102">
        <v>8.6540595212393056E-3</v>
      </c>
    </row>
    <row r="25" spans="1:12" x14ac:dyDescent="0.25">
      <c r="A25" s="2" t="s">
        <v>44</v>
      </c>
      <c r="B25" s="2" t="s">
        <v>43</v>
      </c>
      <c r="C25" s="75">
        <v>169.41298906333935</v>
      </c>
      <c r="D25" s="38">
        <v>73.719701218810002</v>
      </c>
      <c r="E25" s="40">
        <v>82.908637356326977</v>
      </c>
      <c r="F25" s="44">
        <v>4.9898887004677057</v>
      </c>
      <c r="G25" s="47">
        <v>0</v>
      </c>
      <c r="H25" s="42">
        <v>5.8555140000000003</v>
      </c>
      <c r="I25" s="40">
        <v>4.2395496683919252</v>
      </c>
      <c r="J25" s="38">
        <v>0</v>
      </c>
      <c r="K25" s="43">
        <v>171.71329094399661</v>
      </c>
      <c r="L25" s="102">
        <v>1.35780726930993E-2</v>
      </c>
    </row>
    <row r="26" spans="1:12" x14ac:dyDescent="0.25">
      <c r="A26" s="2" t="s">
        <v>46</v>
      </c>
      <c r="B26" s="2" t="s">
        <v>45</v>
      </c>
      <c r="C26" s="75">
        <v>9.637996575435837</v>
      </c>
      <c r="D26" s="38">
        <v>4.6949234247240001</v>
      </c>
      <c r="E26" s="40">
        <v>4.3044653622783589</v>
      </c>
      <c r="F26" s="44">
        <v>0</v>
      </c>
      <c r="G26" s="47">
        <v>0</v>
      </c>
      <c r="H26" s="42">
        <v>0</v>
      </c>
      <c r="I26" s="40">
        <v>0.2992498273797633</v>
      </c>
      <c r="J26" s="38">
        <v>0</v>
      </c>
      <c r="K26" s="43">
        <v>9.2986386143821225</v>
      </c>
      <c r="L26" s="102">
        <v>-3.521042556900561E-2</v>
      </c>
    </row>
    <row r="27" spans="1:12" x14ac:dyDescent="0.25">
      <c r="A27" s="2" t="s">
        <v>48</v>
      </c>
      <c r="B27" s="2" t="s">
        <v>47</v>
      </c>
      <c r="C27" s="75">
        <v>26.080738134461253</v>
      </c>
      <c r="D27" s="38">
        <v>5.7594931269699998</v>
      </c>
      <c r="E27" s="40">
        <v>16.519287214778508</v>
      </c>
      <c r="F27" s="44">
        <v>0</v>
      </c>
      <c r="G27" s="47">
        <v>0</v>
      </c>
      <c r="H27" s="42">
        <v>0</v>
      </c>
      <c r="I27" s="40">
        <v>2.4009839483552704</v>
      </c>
      <c r="J27" s="38">
        <v>0</v>
      </c>
      <c r="K27" s="43">
        <v>24.67976429010378</v>
      </c>
      <c r="L27" s="102">
        <v>-5.371680192234763E-2</v>
      </c>
    </row>
    <row r="28" spans="1:12" x14ac:dyDescent="0.25">
      <c r="A28" s="2" t="s">
        <v>50</v>
      </c>
      <c r="B28" s="2" t="s">
        <v>49</v>
      </c>
      <c r="C28" s="75">
        <v>16.113680225920049</v>
      </c>
      <c r="D28" s="38">
        <v>3.2369728610140003</v>
      </c>
      <c r="E28" s="40">
        <v>6.9985373792881953</v>
      </c>
      <c r="F28" s="44">
        <v>0</v>
      </c>
      <c r="G28" s="47">
        <v>0.61802162274440908</v>
      </c>
      <c r="H28" s="42">
        <v>0</v>
      </c>
      <c r="I28" s="40">
        <v>3.3418238880070703</v>
      </c>
      <c r="J28" s="38">
        <v>0</v>
      </c>
      <c r="K28" s="43">
        <v>14.195355751053675</v>
      </c>
      <c r="L28" s="102">
        <v>-0.11904943178533522</v>
      </c>
    </row>
    <row r="29" spans="1:12" x14ac:dyDescent="0.25">
      <c r="A29" s="2" t="s">
        <v>52</v>
      </c>
      <c r="B29" s="2" t="s">
        <v>51</v>
      </c>
      <c r="C29" s="75">
        <v>12.484200526662784</v>
      </c>
      <c r="D29" s="38">
        <v>4.6308782480910002</v>
      </c>
      <c r="E29" s="40">
        <v>5.6790223498835593</v>
      </c>
      <c r="F29" s="44">
        <v>0</v>
      </c>
      <c r="G29" s="47">
        <v>0</v>
      </c>
      <c r="H29" s="42">
        <v>0</v>
      </c>
      <c r="I29" s="40">
        <v>1.2628417610396123</v>
      </c>
      <c r="J29" s="38">
        <v>3.3164883615613969E-2</v>
      </c>
      <c r="K29" s="43">
        <v>11.605907242629785</v>
      </c>
      <c r="L29" s="102">
        <v>-7.0352385173340387E-2</v>
      </c>
    </row>
    <row r="30" spans="1:12" x14ac:dyDescent="0.25">
      <c r="A30" s="2" t="s">
        <v>54</v>
      </c>
      <c r="B30" s="2" t="s">
        <v>53</v>
      </c>
      <c r="C30" s="75">
        <v>118.96386429421798</v>
      </c>
      <c r="D30" s="38">
        <v>27.141821539646998</v>
      </c>
      <c r="E30" s="40">
        <v>83.416590371977549</v>
      </c>
      <c r="F30" s="44">
        <v>5.020460050980553</v>
      </c>
      <c r="G30" s="47">
        <v>0</v>
      </c>
      <c r="H30" s="42">
        <v>1.3939280000000001</v>
      </c>
      <c r="I30" s="40">
        <v>3.3172616318279124</v>
      </c>
      <c r="J30" s="38">
        <v>0</v>
      </c>
      <c r="K30" s="43">
        <v>120.29006159443301</v>
      </c>
      <c r="L30" s="102">
        <v>1.1147900314797406E-2</v>
      </c>
    </row>
    <row r="31" spans="1:12" x14ac:dyDescent="0.25">
      <c r="A31" s="2" t="s">
        <v>56</v>
      </c>
      <c r="B31" s="2" t="s">
        <v>55</v>
      </c>
      <c r="C31" s="75">
        <v>131.77031909937935</v>
      </c>
      <c r="D31" s="38">
        <v>41.077876848108005</v>
      </c>
      <c r="E31" s="40">
        <v>79.329203402868998</v>
      </c>
      <c r="F31" s="44">
        <v>4.7744590708421919</v>
      </c>
      <c r="G31" s="47">
        <v>0</v>
      </c>
      <c r="H31" s="42">
        <v>0.68805400000000005</v>
      </c>
      <c r="I31" s="40">
        <v>5.2776483161367977</v>
      </c>
      <c r="J31" s="38">
        <v>0</v>
      </c>
      <c r="K31" s="43">
        <v>131.147241637956</v>
      </c>
      <c r="L31" s="102">
        <v>-4.7285114408308687E-3</v>
      </c>
    </row>
    <row r="32" spans="1:12" x14ac:dyDescent="0.25">
      <c r="A32" s="2" t="s">
        <v>58</v>
      </c>
      <c r="B32" s="2" t="s">
        <v>57</v>
      </c>
      <c r="C32" s="75">
        <v>27.593364548862038</v>
      </c>
      <c r="D32" s="38">
        <v>8.5642334543929994</v>
      </c>
      <c r="E32" s="40">
        <v>19.278228212395522</v>
      </c>
      <c r="F32" s="44">
        <v>0</v>
      </c>
      <c r="G32" s="47">
        <v>0</v>
      </c>
      <c r="H32" s="42">
        <v>0</v>
      </c>
      <c r="I32" s="40">
        <v>0</v>
      </c>
      <c r="J32" s="38">
        <v>0</v>
      </c>
      <c r="K32" s="43">
        <v>27.842461666788523</v>
      </c>
      <c r="L32" s="102">
        <v>9.0274282241075317E-3</v>
      </c>
    </row>
    <row r="33" spans="1:12" x14ac:dyDescent="0.25">
      <c r="A33" s="2" t="s">
        <v>60</v>
      </c>
      <c r="B33" s="2" t="s">
        <v>804</v>
      </c>
      <c r="C33" s="75">
        <v>31.906173476334367</v>
      </c>
      <c r="D33" s="38">
        <v>10.326274285255</v>
      </c>
      <c r="E33" s="40">
        <v>21.84773319253291</v>
      </c>
      <c r="F33" s="44">
        <v>0</v>
      </c>
      <c r="G33" s="47">
        <v>0</v>
      </c>
      <c r="H33" s="42">
        <v>0</v>
      </c>
      <c r="I33" s="40">
        <v>0</v>
      </c>
      <c r="J33" s="38">
        <v>0</v>
      </c>
      <c r="K33" s="43">
        <v>32.17400747778791</v>
      </c>
      <c r="L33" s="102">
        <v>8.3944256634912069E-3</v>
      </c>
    </row>
    <row r="34" spans="1:12" x14ac:dyDescent="0.25">
      <c r="A34" s="2" t="s">
        <v>62</v>
      </c>
      <c r="B34" s="2" t="s">
        <v>61</v>
      </c>
      <c r="C34" s="75">
        <v>152.7970678817376</v>
      </c>
      <c r="D34" s="38">
        <v>43.738528969128993</v>
      </c>
      <c r="E34" s="40">
        <v>101.22780371356561</v>
      </c>
      <c r="F34" s="44">
        <v>6.0924348780765234</v>
      </c>
      <c r="G34" s="47">
        <v>0</v>
      </c>
      <c r="H34" s="42">
        <v>2.0644719999999999</v>
      </c>
      <c r="I34" s="40">
        <v>2.6791631504849769</v>
      </c>
      <c r="J34" s="38">
        <v>0</v>
      </c>
      <c r="K34" s="43">
        <v>155.80240271125609</v>
      </c>
      <c r="L34" s="102">
        <v>1.9668799088766339E-2</v>
      </c>
    </row>
    <row r="35" spans="1:12" x14ac:dyDescent="0.25">
      <c r="A35" s="2" t="s">
        <v>64</v>
      </c>
      <c r="B35" s="2" t="s">
        <v>63</v>
      </c>
      <c r="C35" s="75">
        <v>837.05076196951097</v>
      </c>
      <c r="D35" s="38">
        <v>488.13108201708997</v>
      </c>
      <c r="E35" s="40">
        <v>294.46208412645063</v>
      </c>
      <c r="F35" s="44">
        <v>17.722315468577861</v>
      </c>
      <c r="G35" s="47">
        <v>0</v>
      </c>
      <c r="H35" s="42">
        <v>31.268001999999999</v>
      </c>
      <c r="I35" s="40">
        <v>13.252503122314236</v>
      </c>
      <c r="J35" s="38">
        <v>0</v>
      </c>
      <c r="K35" s="43">
        <v>844.83598673443282</v>
      </c>
      <c r="L35" s="102">
        <v>9.3007797359909959E-3</v>
      </c>
    </row>
    <row r="36" spans="1:12" x14ac:dyDescent="0.25">
      <c r="A36" s="2" t="s">
        <v>66</v>
      </c>
      <c r="B36" s="2" t="s">
        <v>65</v>
      </c>
      <c r="C36" s="75">
        <v>9.551327291144192</v>
      </c>
      <c r="D36" s="38">
        <v>2.3097337460770002</v>
      </c>
      <c r="E36" s="40">
        <v>5.0494783437807653</v>
      </c>
      <c r="F36" s="44">
        <v>0</v>
      </c>
      <c r="G36" s="47">
        <v>0.18055426856529855</v>
      </c>
      <c r="H36" s="42">
        <v>0</v>
      </c>
      <c r="I36" s="40">
        <v>1.3024887295918022</v>
      </c>
      <c r="J36" s="38">
        <v>0</v>
      </c>
      <c r="K36" s="43">
        <v>8.8422550880148663</v>
      </c>
      <c r="L36" s="102">
        <v>-7.4238080375149951E-2</v>
      </c>
    </row>
    <row r="37" spans="1:12" x14ac:dyDescent="0.25">
      <c r="A37" s="2" t="s">
        <v>68</v>
      </c>
      <c r="B37" s="2" t="s">
        <v>67</v>
      </c>
      <c r="C37" s="75">
        <v>114.9275055506387</v>
      </c>
      <c r="D37" s="38">
        <v>60.652334977857009</v>
      </c>
      <c r="E37" s="40">
        <v>49.493766202479435</v>
      </c>
      <c r="F37" s="44">
        <v>2.9788016374689117</v>
      </c>
      <c r="G37" s="47">
        <v>0</v>
      </c>
      <c r="H37" s="42">
        <v>3.7144970000000002</v>
      </c>
      <c r="I37" s="40">
        <v>1.105369770326698</v>
      </c>
      <c r="J37" s="38">
        <v>0</v>
      </c>
      <c r="K37" s="43">
        <v>117.94476958813205</v>
      </c>
      <c r="L37" s="102">
        <v>2.6253628520318824E-2</v>
      </c>
    </row>
    <row r="38" spans="1:12" x14ac:dyDescent="0.25">
      <c r="A38" s="2" t="s">
        <v>70</v>
      </c>
      <c r="B38" s="2" t="s">
        <v>69</v>
      </c>
      <c r="C38" s="75">
        <v>121.89304083283392</v>
      </c>
      <c r="D38" s="38">
        <v>66.099594332023003</v>
      </c>
      <c r="E38" s="40">
        <v>48.731259555079795</v>
      </c>
      <c r="F38" s="44">
        <v>2.9329098772710114</v>
      </c>
      <c r="G38" s="47">
        <v>0</v>
      </c>
      <c r="H38" s="42">
        <v>4.973179</v>
      </c>
      <c r="I38" s="40">
        <v>1.1357536725966506</v>
      </c>
      <c r="J38" s="38">
        <v>0</v>
      </c>
      <c r="K38" s="43">
        <v>123.87269643697046</v>
      </c>
      <c r="L38" s="102">
        <v>1.6240923933069081E-2</v>
      </c>
    </row>
    <row r="39" spans="1:12" x14ac:dyDescent="0.25">
      <c r="A39" s="2" t="s">
        <v>72</v>
      </c>
      <c r="B39" s="2" t="s">
        <v>71</v>
      </c>
      <c r="C39" s="75">
        <v>9.38812711831015</v>
      </c>
      <c r="D39" s="38">
        <v>4.3693385197350008</v>
      </c>
      <c r="E39" s="40">
        <v>3.5574889960067413</v>
      </c>
      <c r="F39" s="44">
        <v>0</v>
      </c>
      <c r="G39" s="47">
        <v>0</v>
      </c>
      <c r="H39" s="42">
        <v>0</v>
      </c>
      <c r="I39" s="40">
        <v>0.83499295223565795</v>
      </c>
      <c r="J39" s="38">
        <v>0</v>
      </c>
      <c r="K39" s="43">
        <v>8.7618204679773992</v>
      </c>
      <c r="L39" s="102">
        <v>-6.6712629946310859E-2</v>
      </c>
    </row>
    <row r="40" spans="1:12" x14ac:dyDescent="0.25">
      <c r="A40" s="2" t="s">
        <v>74</v>
      </c>
      <c r="B40" s="2" t="s">
        <v>73</v>
      </c>
      <c r="C40" s="75">
        <v>197.80128887856876</v>
      </c>
      <c r="D40" s="38">
        <v>88.797923952185002</v>
      </c>
      <c r="E40" s="40">
        <v>96.442917016323946</v>
      </c>
      <c r="F40" s="44">
        <v>5.8044546045500187</v>
      </c>
      <c r="G40" s="47">
        <v>0</v>
      </c>
      <c r="H40" s="42">
        <v>6.371785</v>
      </c>
      <c r="I40" s="40">
        <v>2.9500407844500169</v>
      </c>
      <c r="J40" s="38">
        <v>0</v>
      </c>
      <c r="K40" s="43">
        <v>200.36712135750898</v>
      </c>
      <c r="L40" s="102">
        <v>1.2971768250283752E-2</v>
      </c>
    </row>
    <row r="41" spans="1:12" x14ac:dyDescent="0.25">
      <c r="A41" s="2" t="s">
        <v>76</v>
      </c>
      <c r="B41" s="2" t="s">
        <v>75</v>
      </c>
      <c r="C41" s="75">
        <v>7.8925868530119487</v>
      </c>
      <c r="D41" s="38">
        <v>3.269776591551</v>
      </c>
      <c r="E41" s="40">
        <v>3.2706898121172707</v>
      </c>
      <c r="F41" s="44">
        <v>0</v>
      </c>
      <c r="G41" s="47">
        <v>0</v>
      </c>
      <c r="H41" s="42">
        <v>0</v>
      </c>
      <c r="I41" s="40">
        <v>0.75170701309875421</v>
      </c>
      <c r="J41" s="38">
        <v>5.2621281308792518E-2</v>
      </c>
      <c r="K41" s="43">
        <v>7.344794698075817</v>
      </c>
      <c r="L41" s="102">
        <v>-6.94059077382322E-2</v>
      </c>
    </row>
    <row r="42" spans="1:12" x14ac:dyDescent="0.25">
      <c r="A42" s="2" t="s">
        <v>78</v>
      </c>
      <c r="B42" s="2" t="s">
        <v>77</v>
      </c>
      <c r="C42" s="75">
        <v>129.76311791733153</v>
      </c>
      <c r="D42" s="38">
        <v>37.787257163638998</v>
      </c>
      <c r="E42" s="40">
        <v>83.297864079540787</v>
      </c>
      <c r="F42" s="44">
        <v>5.013314462728605</v>
      </c>
      <c r="G42" s="47">
        <v>0</v>
      </c>
      <c r="H42" s="42">
        <v>2.7440530000000001</v>
      </c>
      <c r="I42" s="40">
        <v>3.2446814944098921</v>
      </c>
      <c r="J42" s="38">
        <v>0</v>
      </c>
      <c r="K42" s="43">
        <v>132.08717020031827</v>
      </c>
      <c r="L42" s="102">
        <v>1.7909960243613524E-2</v>
      </c>
    </row>
    <row r="43" spans="1:12" x14ac:dyDescent="0.25">
      <c r="A43" s="2" t="s">
        <v>80</v>
      </c>
      <c r="B43" s="2" t="s">
        <v>79</v>
      </c>
      <c r="C43" s="75">
        <v>78.744426022720333</v>
      </c>
      <c r="D43" s="38">
        <v>20.615136085833001</v>
      </c>
      <c r="E43" s="40">
        <v>51.926824607396114</v>
      </c>
      <c r="F43" s="44">
        <v>3.1252362072483302</v>
      </c>
      <c r="G43" s="47">
        <v>0</v>
      </c>
      <c r="H43" s="42">
        <v>6.2420999999999997E-2</v>
      </c>
      <c r="I43" s="40">
        <v>2.4861085482893523</v>
      </c>
      <c r="J43" s="38">
        <v>0</v>
      </c>
      <c r="K43" s="43">
        <v>78.215726448766802</v>
      </c>
      <c r="L43" s="102">
        <v>-6.7141206134512217E-3</v>
      </c>
    </row>
    <row r="44" spans="1:12" x14ac:dyDescent="0.25">
      <c r="A44" s="2" t="s">
        <v>82</v>
      </c>
      <c r="B44" s="2" t="s">
        <v>81</v>
      </c>
      <c r="C44" s="75">
        <v>375.27140197771081</v>
      </c>
      <c r="D44" s="38">
        <v>182.325521581706</v>
      </c>
      <c r="E44" s="40">
        <v>170.29686192204588</v>
      </c>
      <c r="F44" s="44">
        <v>10.249383105620145</v>
      </c>
      <c r="G44" s="47">
        <v>0</v>
      </c>
      <c r="H44" s="42">
        <v>9.8798539999999999</v>
      </c>
      <c r="I44" s="40">
        <v>7.2374753766277999</v>
      </c>
      <c r="J44" s="38">
        <v>0</v>
      </c>
      <c r="K44" s="43">
        <v>379.98909598599982</v>
      </c>
      <c r="L44" s="102">
        <v>1.2571418934207042E-2</v>
      </c>
    </row>
    <row r="45" spans="1:12" x14ac:dyDescent="0.25">
      <c r="A45" s="2" t="s">
        <v>84</v>
      </c>
      <c r="B45" s="2" t="s">
        <v>83</v>
      </c>
      <c r="C45" s="75">
        <v>15.224160617456278</v>
      </c>
      <c r="D45" s="38">
        <v>3.6224187606760001</v>
      </c>
      <c r="E45" s="40">
        <v>8.6378047034144814</v>
      </c>
      <c r="F45" s="44">
        <v>0</v>
      </c>
      <c r="G45" s="47">
        <v>0</v>
      </c>
      <c r="H45" s="42">
        <v>0</v>
      </c>
      <c r="I45" s="40">
        <v>1.762199098190274</v>
      </c>
      <c r="J45" s="38">
        <v>1.3657164010132283E-2</v>
      </c>
      <c r="K45" s="43">
        <v>14.036079726290888</v>
      </c>
      <c r="L45" s="102">
        <v>-7.8039172143462301E-2</v>
      </c>
    </row>
    <row r="46" spans="1:12" x14ac:dyDescent="0.25">
      <c r="A46" s="2" t="s">
        <v>86</v>
      </c>
      <c r="B46" s="2" t="s">
        <v>85</v>
      </c>
      <c r="C46" s="75">
        <v>11.748403219848111</v>
      </c>
      <c r="D46" s="38">
        <v>4.8748106365410004</v>
      </c>
      <c r="E46" s="40">
        <v>3.1843985253144722</v>
      </c>
      <c r="F46" s="44">
        <v>0</v>
      </c>
      <c r="G46" s="47">
        <v>0.49110003010651504</v>
      </c>
      <c r="H46" s="42">
        <v>0</v>
      </c>
      <c r="I46" s="40">
        <v>1.9037352035553463</v>
      </c>
      <c r="J46" s="38">
        <v>0.29162887499144424</v>
      </c>
      <c r="K46" s="43">
        <v>10.745673270508778</v>
      </c>
      <c r="L46" s="102">
        <v>-8.5350317875138151E-2</v>
      </c>
    </row>
    <row r="47" spans="1:12" x14ac:dyDescent="0.25">
      <c r="A47" s="2" t="s">
        <v>88</v>
      </c>
      <c r="B47" s="2" t="s">
        <v>87</v>
      </c>
      <c r="C47" s="75">
        <v>238.23719024698974</v>
      </c>
      <c r="D47" s="38">
        <v>118.55430516328499</v>
      </c>
      <c r="E47" s="40">
        <v>102.35651463045625</v>
      </c>
      <c r="F47" s="44">
        <v>6.1603667851718216</v>
      </c>
      <c r="G47" s="47">
        <v>0</v>
      </c>
      <c r="H47" s="42">
        <v>5.6098590000000002</v>
      </c>
      <c r="I47" s="40">
        <v>7.1632861292685028</v>
      </c>
      <c r="J47" s="38">
        <v>0</v>
      </c>
      <c r="K47" s="43">
        <v>239.84433170818156</v>
      </c>
      <c r="L47" s="102">
        <v>6.7459721948770045E-3</v>
      </c>
    </row>
    <row r="48" spans="1:12" x14ac:dyDescent="0.25">
      <c r="A48" s="2" t="s">
        <v>90</v>
      </c>
      <c r="B48" s="2" t="s">
        <v>89</v>
      </c>
      <c r="C48" s="75">
        <v>8.8717966899878107</v>
      </c>
      <c r="D48" s="38">
        <v>1.541680202732</v>
      </c>
      <c r="E48" s="40">
        <v>5.5875747834732135</v>
      </c>
      <c r="F48" s="44">
        <v>0</v>
      </c>
      <c r="G48" s="47">
        <v>0</v>
      </c>
      <c r="H48" s="42">
        <v>0</v>
      </c>
      <c r="I48" s="40">
        <v>1.0266687728907151</v>
      </c>
      <c r="J48" s="38">
        <v>0</v>
      </c>
      <c r="K48" s="43">
        <v>8.1559237590959288</v>
      </c>
      <c r="L48" s="102">
        <v>-8.0690862956741785E-2</v>
      </c>
    </row>
    <row r="49" spans="1:12" x14ac:dyDescent="0.25">
      <c r="A49" s="2" t="s">
        <v>92</v>
      </c>
      <c r="B49" s="2" t="s">
        <v>91</v>
      </c>
      <c r="C49" s="75">
        <v>207.84844251493672</v>
      </c>
      <c r="D49" s="38">
        <v>70.955531114351004</v>
      </c>
      <c r="E49" s="40">
        <v>126.30268676896387</v>
      </c>
      <c r="F49" s="44">
        <v>7.601576502078041</v>
      </c>
      <c r="G49" s="47">
        <v>0</v>
      </c>
      <c r="H49" s="42">
        <v>3.1884890000000001</v>
      </c>
      <c r="I49" s="40">
        <v>3.2485561844777693</v>
      </c>
      <c r="J49" s="38">
        <v>0</v>
      </c>
      <c r="K49" s="43">
        <v>211.29683956987068</v>
      </c>
      <c r="L49" s="102">
        <v>1.6590920832549174E-2</v>
      </c>
    </row>
    <row r="50" spans="1:12" x14ac:dyDescent="0.25">
      <c r="A50" s="2" t="s">
        <v>94</v>
      </c>
      <c r="B50" s="2" t="s">
        <v>93</v>
      </c>
      <c r="C50" s="75">
        <v>342.08408050077628</v>
      </c>
      <c r="D50" s="38">
        <v>127.64046287947198</v>
      </c>
      <c r="E50" s="40">
        <v>191.97830175682617</v>
      </c>
      <c r="F50" s="44">
        <v>11.55428902484867</v>
      </c>
      <c r="G50" s="47">
        <v>0</v>
      </c>
      <c r="H50" s="42">
        <v>6.2475269999999998</v>
      </c>
      <c r="I50" s="40">
        <v>8.6903321373802438</v>
      </c>
      <c r="J50" s="38">
        <v>0</v>
      </c>
      <c r="K50" s="43">
        <v>346.11091279852707</v>
      </c>
      <c r="L50" s="102">
        <v>1.1771469434812382E-2</v>
      </c>
    </row>
    <row r="51" spans="1:12" x14ac:dyDescent="0.25">
      <c r="A51" s="2" t="s">
        <v>96</v>
      </c>
      <c r="B51" s="2" t="s">
        <v>95</v>
      </c>
      <c r="C51" s="75">
        <v>10.952254611124598</v>
      </c>
      <c r="D51" s="38">
        <v>3.2008159309690001</v>
      </c>
      <c r="E51" s="40">
        <v>5.3191871414810263</v>
      </c>
      <c r="F51" s="44">
        <v>0</v>
      </c>
      <c r="G51" s="47">
        <v>0.41447212502587721</v>
      </c>
      <c r="H51" s="42">
        <v>0</v>
      </c>
      <c r="I51" s="40">
        <v>1.2670234653418679</v>
      </c>
      <c r="J51" s="38">
        <v>0</v>
      </c>
      <c r="K51" s="43">
        <v>10.201498662817773</v>
      </c>
      <c r="L51" s="102">
        <v>-6.8548072973418195E-2</v>
      </c>
    </row>
    <row r="52" spans="1:12" x14ac:dyDescent="0.25">
      <c r="A52" s="2" t="s">
        <v>98</v>
      </c>
      <c r="B52" s="2" t="s">
        <v>97</v>
      </c>
      <c r="C52" s="75">
        <v>195.88301071841215</v>
      </c>
      <c r="D52" s="38">
        <v>41.306883454968997</v>
      </c>
      <c r="E52" s="40">
        <v>140.45732605185032</v>
      </c>
      <c r="F52" s="44">
        <v>8.4534789922048148</v>
      </c>
      <c r="G52" s="47">
        <v>0</v>
      </c>
      <c r="H52" s="42">
        <v>2.0133760000000001</v>
      </c>
      <c r="I52" s="40">
        <v>4.7287062610247119</v>
      </c>
      <c r="J52" s="38">
        <v>0</v>
      </c>
      <c r="K52" s="43">
        <v>196.95977076004885</v>
      </c>
      <c r="L52" s="102">
        <v>5.4969547266382323E-3</v>
      </c>
    </row>
    <row r="53" spans="1:12" x14ac:dyDescent="0.25">
      <c r="A53" s="2" t="s">
        <v>100</v>
      </c>
      <c r="B53" s="2" t="s">
        <v>99</v>
      </c>
      <c r="C53" s="75">
        <v>10.778004289723507</v>
      </c>
      <c r="D53" s="38">
        <v>1.319926160491</v>
      </c>
      <c r="E53" s="40">
        <v>7.7145784150675496</v>
      </c>
      <c r="F53" s="44">
        <v>0</v>
      </c>
      <c r="G53" s="47">
        <v>0</v>
      </c>
      <c r="H53" s="42">
        <v>0</v>
      </c>
      <c r="I53" s="40">
        <v>1.0782449403750405</v>
      </c>
      <c r="J53" s="38">
        <v>0</v>
      </c>
      <c r="K53" s="43">
        <v>10.11274951593359</v>
      </c>
      <c r="L53" s="102">
        <v>-6.1723372519364869E-2</v>
      </c>
    </row>
    <row r="54" spans="1:12" x14ac:dyDescent="0.25">
      <c r="A54" s="2" t="s">
        <v>102</v>
      </c>
      <c r="B54" s="2" t="s">
        <v>101</v>
      </c>
      <c r="C54" s="75">
        <v>8.7153048247280331</v>
      </c>
      <c r="D54" s="38">
        <v>2.643202052515</v>
      </c>
      <c r="E54" s="40">
        <v>4.1376128798884331</v>
      </c>
      <c r="F54" s="44">
        <v>0</v>
      </c>
      <c r="G54" s="47">
        <v>0.32143459647920164</v>
      </c>
      <c r="H54" s="42">
        <v>0</v>
      </c>
      <c r="I54" s="40">
        <v>1.0083480563347946</v>
      </c>
      <c r="J54" s="38">
        <v>0</v>
      </c>
      <c r="K54" s="43">
        <v>8.1105975852174303</v>
      </c>
      <c r="L54" s="102">
        <v>-6.9384519723838009E-2</v>
      </c>
    </row>
    <row r="55" spans="1:12" x14ac:dyDescent="0.25">
      <c r="A55" s="2" t="s">
        <v>104</v>
      </c>
      <c r="B55" s="2" t="s">
        <v>103</v>
      </c>
      <c r="C55" s="75">
        <v>9.8569852915479323</v>
      </c>
      <c r="D55" s="38">
        <v>3.206432320577</v>
      </c>
      <c r="E55" s="40">
        <v>5.6655315478996062</v>
      </c>
      <c r="F55" s="44">
        <v>0</v>
      </c>
      <c r="G55" s="47">
        <v>0</v>
      </c>
      <c r="H55" s="42">
        <v>0</v>
      </c>
      <c r="I55" s="40">
        <v>0.52354212350110452</v>
      </c>
      <c r="J55" s="38">
        <v>0</v>
      </c>
      <c r="K55" s="43">
        <v>9.3955059919777106</v>
      </c>
      <c r="L55" s="102">
        <v>-4.681748890971018E-2</v>
      </c>
    </row>
    <row r="56" spans="1:12" x14ac:dyDescent="0.25">
      <c r="A56" s="2" t="s">
        <v>106</v>
      </c>
      <c r="B56" s="2" t="s">
        <v>105</v>
      </c>
      <c r="C56" s="75">
        <v>314.50593225242551</v>
      </c>
      <c r="D56" s="38">
        <v>41.164470322499994</v>
      </c>
      <c r="E56" s="40">
        <v>261.8790257136373</v>
      </c>
      <c r="F56" s="44">
        <v>15.761291380074173</v>
      </c>
      <c r="G56" s="47">
        <v>0</v>
      </c>
      <c r="H56" s="42">
        <v>0</v>
      </c>
      <c r="I56" s="40">
        <v>2.3468026487793234</v>
      </c>
      <c r="J56" s="38">
        <v>0</v>
      </c>
      <c r="K56" s="43">
        <v>321.15159006499078</v>
      </c>
      <c r="L56" s="102">
        <v>2.1130468875326033E-2</v>
      </c>
    </row>
    <row r="57" spans="1:12" x14ac:dyDescent="0.25">
      <c r="A57" s="2" t="s">
        <v>108</v>
      </c>
      <c r="B57" s="2" t="s">
        <v>107</v>
      </c>
      <c r="C57" s="75">
        <v>26.184474966869409</v>
      </c>
      <c r="D57" s="38">
        <v>7.5760755544079998</v>
      </c>
      <c r="E57" s="40">
        <v>18.923233144441593</v>
      </c>
      <c r="F57" s="44">
        <v>0</v>
      </c>
      <c r="G57" s="47">
        <v>0</v>
      </c>
      <c r="H57" s="42">
        <v>0</v>
      </c>
      <c r="I57" s="40">
        <v>0</v>
      </c>
      <c r="J57" s="38">
        <v>0</v>
      </c>
      <c r="K57" s="43">
        <v>26.499308698849593</v>
      </c>
      <c r="L57" s="102">
        <v>1.2023679389353229E-2</v>
      </c>
    </row>
    <row r="58" spans="1:12" x14ac:dyDescent="0.25">
      <c r="A58" s="2" t="s">
        <v>110</v>
      </c>
      <c r="B58" s="2" t="s">
        <v>109</v>
      </c>
      <c r="C58" s="75">
        <v>14.048840639638836</v>
      </c>
      <c r="D58" s="38">
        <v>6.3247814731160013</v>
      </c>
      <c r="E58" s="40">
        <v>6.520143558968126</v>
      </c>
      <c r="F58" s="44">
        <v>0</v>
      </c>
      <c r="G58" s="47">
        <v>0</v>
      </c>
      <c r="H58" s="42">
        <v>0</v>
      </c>
      <c r="I58" s="40">
        <v>0.62903220993779208</v>
      </c>
      <c r="J58" s="38">
        <v>0</v>
      </c>
      <c r="K58" s="43">
        <v>13.473957242021919</v>
      </c>
      <c r="L58" s="102">
        <v>-4.092034441581479E-2</v>
      </c>
    </row>
    <row r="59" spans="1:12" x14ac:dyDescent="0.25">
      <c r="A59" s="2" t="s">
        <v>112</v>
      </c>
      <c r="B59" s="2" t="s">
        <v>111</v>
      </c>
      <c r="C59" s="75">
        <v>123.48093407284195</v>
      </c>
      <c r="D59" s="38">
        <v>45.373638044979003</v>
      </c>
      <c r="E59" s="40">
        <v>70.187901981178825</v>
      </c>
      <c r="F59" s="44">
        <v>4.2242862767143698</v>
      </c>
      <c r="G59" s="47">
        <v>0</v>
      </c>
      <c r="H59" s="42">
        <v>2.9386830000000002</v>
      </c>
      <c r="I59" s="40">
        <v>1.6821596216320311</v>
      </c>
      <c r="J59" s="38">
        <v>0</v>
      </c>
      <c r="K59" s="43">
        <v>124.40666892450422</v>
      </c>
      <c r="L59" s="102">
        <v>7.4969861429471764E-3</v>
      </c>
    </row>
    <row r="60" spans="1:12" x14ac:dyDescent="0.25">
      <c r="A60" s="2" t="s">
        <v>114</v>
      </c>
      <c r="B60" s="2" t="s">
        <v>113</v>
      </c>
      <c r="C60" s="75">
        <v>141.88689919917275</v>
      </c>
      <c r="D60" s="38">
        <v>52.926583135504998</v>
      </c>
      <c r="E60" s="40">
        <v>79.925008660569603</v>
      </c>
      <c r="F60" s="44">
        <v>4.8103178428336086</v>
      </c>
      <c r="G60" s="47">
        <v>0</v>
      </c>
      <c r="H60" s="42">
        <v>3.2645089999999999</v>
      </c>
      <c r="I60" s="40">
        <v>2.6599651461057046</v>
      </c>
      <c r="J60" s="38">
        <v>0</v>
      </c>
      <c r="K60" s="43">
        <v>143.58638378501391</v>
      </c>
      <c r="L60" s="102">
        <v>1.1977741394260246E-2</v>
      </c>
    </row>
    <row r="61" spans="1:12" x14ac:dyDescent="0.25">
      <c r="A61" s="2" t="s">
        <v>116</v>
      </c>
      <c r="B61" s="2" t="s">
        <v>115</v>
      </c>
      <c r="C61" s="75">
        <v>19.185571713774578</v>
      </c>
      <c r="D61" s="38">
        <v>4.674846667193</v>
      </c>
      <c r="E61" s="40">
        <v>8.1143862700838323</v>
      </c>
      <c r="F61" s="44">
        <v>0</v>
      </c>
      <c r="G61" s="47">
        <v>0</v>
      </c>
      <c r="H61" s="42">
        <v>0</v>
      </c>
      <c r="I61" s="40">
        <v>3.9999946996721558</v>
      </c>
      <c r="J61" s="38">
        <v>0</v>
      </c>
      <c r="K61" s="43">
        <v>16.789227636948986</v>
      </c>
      <c r="L61" s="102">
        <v>-0.12490344893423738</v>
      </c>
    </row>
    <row r="62" spans="1:12" x14ac:dyDescent="0.25">
      <c r="A62" s="2" t="s">
        <v>118</v>
      </c>
      <c r="B62" s="2" t="s">
        <v>117</v>
      </c>
      <c r="C62" s="75">
        <v>353.62489367251345</v>
      </c>
      <c r="D62" s="38">
        <v>66.738819385783003</v>
      </c>
      <c r="E62" s="40">
        <v>271.52259857210993</v>
      </c>
      <c r="F62" s="44">
        <v>16.34169357667303</v>
      </c>
      <c r="G62" s="47">
        <v>0</v>
      </c>
      <c r="H62" s="42">
        <v>4.0903109999999998</v>
      </c>
      <c r="I62" s="40">
        <v>3.3449251385650851</v>
      </c>
      <c r="J62" s="38">
        <v>0</v>
      </c>
      <c r="K62" s="43">
        <v>362.03834767313106</v>
      </c>
      <c r="L62" s="102">
        <v>2.3792029778336745E-2</v>
      </c>
    </row>
    <row r="63" spans="1:12" x14ac:dyDescent="0.25">
      <c r="A63" s="2" t="s">
        <v>120</v>
      </c>
      <c r="B63" s="2" t="s">
        <v>119</v>
      </c>
      <c r="C63" s="75">
        <v>27.813438851657143</v>
      </c>
      <c r="D63" s="38">
        <v>9.0152955863950002</v>
      </c>
      <c r="E63" s="40">
        <v>19.009357080077063</v>
      </c>
      <c r="F63" s="44">
        <v>0</v>
      </c>
      <c r="G63" s="47">
        <v>0</v>
      </c>
      <c r="H63" s="42">
        <v>0</v>
      </c>
      <c r="I63" s="40">
        <v>0</v>
      </c>
      <c r="J63" s="38">
        <v>0</v>
      </c>
      <c r="K63" s="43">
        <v>28.024652666472065</v>
      </c>
      <c r="L63" s="102">
        <v>7.593948232774453E-3</v>
      </c>
    </row>
    <row r="64" spans="1:12" x14ac:dyDescent="0.25">
      <c r="A64" s="2" t="s">
        <v>122</v>
      </c>
      <c r="B64" s="2" t="s">
        <v>121</v>
      </c>
      <c r="C64" s="75">
        <v>235.46557149667004</v>
      </c>
      <c r="D64" s="38">
        <v>119.766512240183</v>
      </c>
      <c r="E64" s="40">
        <v>98.516055757127518</v>
      </c>
      <c r="F64" s="44">
        <v>5.9292272688597443</v>
      </c>
      <c r="G64" s="47">
        <v>0</v>
      </c>
      <c r="H64" s="42">
        <v>5.3394060000000003</v>
      </c>
      <c r="I64" s="40">
        <v>5.9636470503559336</v>
      </c>
      <c r="J64" s="38">
        <v>0</v>
      </c>
      <c r="K64" s="43">
        <v>235.51484831652621</v>
      </c>
      <c r="L64" s="102">
        <v>2.0927399085548138E-4</v>
      </c>
    </row>
    <row r="65" spans="1:12" x14ac:dyDescent="0.25">
      <c r="A65" s="2" t="s">
        <v>124</v>
      </c>
      <c r="B65" s="2" t="s">
        <v>123</v>
      </c>
      <c r="C65" s="75">
        <v>10.759566576030858</v>
      </c>
      <c r="D65" s="38">
        <v>3.3098953757429999</v>
      </c>
      <c r="E65" s="40">
        <v>5.9098399474866508</v>
      </c>
      <c r="F65" s="44">
        <v>0</v>
      </c>
      <c r="G65" s="47">
        <v>0</v>
      </c>
      <c r="H65" s="42">
        <v>0</v>
      </c>
      <c r="I65" s="40">
        <v>0.89063382311167105</v>
      </c>
      <c r="J65" s="38">
        <v>0</v>
      </c>
      <c r="K65" s="43">
        <v>10.110369146341322</v>
      </c>
      <c r="L65" s="102">
        <v>-6.0336764041755815E-2</v>
      </c>
    </row>
    <row r="66" spans="1:12" x14ac:dyDescent="0.25">
      <c r="A66" s="2" t="s">
        <v>126</v>
      </c>
      <c r="B66" s="2" t="s">
        <v>125</v>
      </c>
      <c r="C66" s="75">
        <v>18.128777069477046</v>
      </c>
      <c r="D66" s="38">
        <v>4.8833789067340003</v>
      </c>
      <c r="E66" s="40">
        <v>9.7092778836164513</v>
      </c>
      <c r="F66" s="44">
        <v>0</v>
      </c>
      <c r="G66" s="47">
        <v>0</v>
      </c>
      <c r="H66" s="42">
        <v>0</v>
      </c>
      <c r="I66" s="40">
        <v>2.0936655276561167</v>
      </c>
      <c r="J66" s="38">
        <v>0</v>
      </c>
      <c r="K66" s="43">
        <v>16.686322318006567</v>
      </c>
      <c r="L66" s="102">
        <v>-7.9567129428664118E-2</v>
      </c>
    </row>
    <row r="67" spans="1:12" x14ac:dyDescent="0.25">
      <c r="A67" s="2" t="s">
        <v>128</v>
      </c>
      <c r="B67" s="2" t="s">
        <v>127</v>
      </c>
      <c r="C67" s="75">
        <v>12.737070186052669</v>
      </c>
      <c r="D67" s="38">
        <v>3.6526903646919999</v>
      </c>
      <c r="E67" s="40">
        <v>6.6648920703690813</v>
      </c>
      <c r="F67" s="44">
        <v>0</v>
      </c>
      <c r="G67" s="47">
        <v>0</v>
      </c>
      <c r="H67" s="42">
        <v>0</v>
      </c>
      <c r="I67" s="40">
        <v>1.382256401534685</v>
      </c>
      <c r="J67" s="38">
        <v>0.11341293445098827</v>
      </c>
      <c r="K67" s="43">
        <v>11.813251771046753</v>
      </c>
      <c r="L67" s="102">
        <v>-7.2529899067174414E-2</v>
      </c>
    </row>
    <row r="68" spans="1:12" x14ac:dyDescent="0.25">
      <c r="A68" s="2" t="s">
        <v>130</v>
      </c>
      <c r="B68" s="2" t="s">
        <v>129</v>
      </c>
      <c r="C68" s="75">
        <v>10.971442563934415</v>
      </c>
      <c r="D68" s="38">
        <v>2.0825140124520001</v>
      </c>
      <c r="E68" s="40">
        <v>7.6955679920224416</v>
      </c>
      <c r="F68" s="44">
        <v>0</v>
      </c>
      <c r="G68" s="47">
        <v>0</v>
      </c>
      <c r="H68" s="42">
        <v>0</v>
      </c>
      <c r="I68" s="40">
        <v>0.74290431966732351</v>
      </c>
      <c r="J68" s="38">
        <v>0</v>
      </c>
      <c r="K68" s="43">
        <v>10.520986324141765</v>
      </c>
      <c r="L68" s="102">
        <v>-4.1057156993502472E-2</v>
      </c>
    </row>
    <row r="69" spans="1:12" x14ac:dyDescent="0.25">
      <c r="A69" s="2" t="s">
        <v>132</v>
      </c>
      <c r="B69" s="2" t="s">
        <v>131</v>
      </c>
      <c r="C69" s="75">
        <v>187.66471944781401</v>
      </c>
      <c r="D69" s="38">
        <v>35.592524263434996</v>
      </c>
      <c r="E69" s="40">
        <v>134.67296231376909</v>
      </c>
      <c r="F69" s="44">
        <v>8.1053448028561466</v>
      </c>
      <c r="G69" s="47">
        <v>0</v>
      </c>
      <c r="H69" s="42">
        <v>0</v>
      </c>
      <c r="I69" s="40">
        <v>7.4082362329766962</v>
      </c>
      <c r="J69" s="38">
        <v>0</v>
      </c>
      <c r="K69" s="43">
        <v>185.77906761303691</v>
      </c>
      <c r="L69" s="102">
        <v>-1.0047982595372472E-2</v>
      </c>
    </row>
    <row r="70" spans="1:12" x14ac:dyDescent="0.25">
      <c r="A70" s="2" t="s">
        <v>134</v>
      </c>
      <c r="B70" s="2" t="s">
        <v>133</v>
      </c>
      <c r="C70" s="75">
        <v>17.085101277131173</v>
      </c>
      <c r="D70" s="38">
        <v>4.8692680158280002</v>
      </c>
      <c r="E70" s="40">
        <v>7.2336678695665464</v>
      </c>
      <c r="F70" s="44">
        <v>0</v>
      </c>
      <c r="G70" s="47">
        <v>0.48370448537581767</v>
      </c>
      <c r="H70" s="42">
        <v>0</v>
      </c>
      <c r="I70" s="40">
        <v>2.8425211663475354</v>
      </c>
      <c r="J70" s="38">
        <v>0</v>
      </c>
      <c r="K70" s="43">
        <v>15.429161537117899</v>
      </c>
      <c r="L70" s="102">
        <v>-9.6923027446714036E-2</v>
      </c>
    </row>
    <row r="71" spans="1:12" x14ac:dyDescent="0.25">
      <c r="A71" s="2" t="s">
        <v>136</v>
      </c>
      <c r="B71" s="2" t="s">
        <v>135</v>
      </c>
      <c r="C71" s="75">
        <v>17.358133341434691</v>
      </c>
      <c r="D71" s="38">
        <v>2.9423319707399997</v>
      </c>
      <c r="E71" s="40">
        <v>11.977588015364084</v>
      </c>
      <c r="F71" s="44">
        <v>0</v>
      </c>
      <c r="G71" s="47">
        <v>0</v>
      </c>
      <c r="H71" s="42">
        <v>0</v>
      </c>
      <c r="I71" s="40">
        <v>1.4860123312622486</v>
      </c>
      <c r="J71" s="38">
        <v>0</v>
      </c>
      <c r="K71" s="43">
        <v>16.405932317366332</v>
      </c>
      <c r="L71" s="102">
        <v>-5.4856187894087048E-2</v>
      </c>
    </row>
    <row r="72" spans="1:12" x14ac:dyDescent="0.25">
      <c r="A72" s="2" t="s">
        <v>138</v>
      </c>
      <c r="B72" s="2" t="s">
        <v>137</v>
      </c>
      <c r="C72" s="75">
        <v>13.315189032190951</v>
      </c>
      <c r="D72" s="38">
        <v>2.8321106078880001</v>
      </c>
      <c r="E72" s="40">
        <v>8.2427978315516768</v>
      </c>
      <c r="F72" s="44">
        <v>0</v>
      </c>
      <c r="G72" s="47">
        <v>0</v>
      </c>
      <c r="H72" s="42">
        <v>0</v>
      </c>
      <c r="I72" s="40">
        <v>1.3633775707904581</v>
      </c>
      <c r="J72" s="38">
        <v>0</v>
      </c>
      <c r="K72" s="43">
        <v>12.438286010230135</v>
      </c>
      <c r="L72" s="102">
        <v>-6.585734681203588E-2</v>
      </c>
    </row>
    <row r="73" spans="1:12" x14ac:dyDescent="0.25">
      <c r="A73" s="2" t="s">
        <v>140</v>
      </c>
      <c r="B73" s="2" t="s">
        <v>139</v>
      </c>
      <c r="C73" s="75">
        <v>15.209276422739212</v>
      </c>
      <c r="D73" s="38">
        <v>4.3060251511710002</v>
      </c>
      <c r="E73" s="40">
        <v>6.5830104774612579</v>
      </c>
      <c r="F73" s="44">
        <v>0</v>
      </c>
      <c r="G73" s="47">
        <v>0.44246876177993782</v>
      </c>
      <c r="H73" s="42">
        <v>0</v>
      </c>
      <c r="I73" s="40">
        <v>2.4377795508947688</v>
      </c>
      <c r="J73" s="38">
        <v>0</v>
      </c>
      <c r="K73" s="43">
        <v>13.769283941306965</v>
      </c>
      <c r="L73" s="102">
        <v>-9.4678565988802144E-2</v>
      </c>
    </row>
    <row r="74" spans="1:12" x14ac:dyDescent="0.25">
      <c r="A74" s="2" t="s">
        <v>142</v>
      </c>
      <c r="B74" s="2" t="s">
        <v>141</v>
      </c>
      <c r="C74" s="75">
        <v>245.6058449963104</v>
      </c>
      <c r="D74" s="38">
        <v>46.281439849085999</v>
      </c>
      <c r="E74" s="40">
        <v>180.55963805627016</v>
      </c>
      <c r="F74" s="44">
        <v>10.867052293059617</v>
      </c>
      <c r="G74" s="47">
        <v>0</v>
      </c>
      <c r="H74" s="42">
        <v>1.893805</v>
      </c>
      <c r="I74" s="40">
        <v>5.8733524979039577</v>
      </c>
      <c r="J74" s="38">
        <v>0</v>
      </c>
      <c r="K74" s="43">
        <v>245.47528769631973</v>
      </c>
      <c r="L74" s="102">
        <v>-5.3157244687165894E-4</v>
      </c>
    </row>
    <row r="75" spans="1:12" x14ac:dyDescent="0.25">
      <c r="A75" s="2" t="s">
        <v>144</v>
      </c>
      <c r="B75" s="2" t="s">
        <v>143</v>
      </c>
      <c r="C75" s="75">
        <v>40.225104286520008</v>
      </c>
      <c r="D75" s="38">
        <v>13.609990503534998</v>
      </c>
      <c r="E75" s="40">
        <v>26.702920279681763</v>
      </c>
      <c r="F75" s="44">
        <v>0</v>
      </c>
      <c r="G75" s="47">
        <v>0</v>
      </c>
      <c r="H75" s="42">
        <v>0</v>
      </c>
      <c r="I75" s="40">
        <v>0</v>
      </c>
      <c r="J75" s="38">
        <v>0</v>
      </c>
      <c r="K75" s="43">
        <v>40.312910783216765</v>
      </c>
      <c r="L75" s="102">
        <v>2.182878037340037E-3</v>
      </c>
    </row>
    <row r="76" spans="1:12" x14ac:dyDescent="0.25">
      <c r="A76" s="2" t="s">
        <v>146</v>
      </c>
      <c r="B76" s="2" t="s">
        <v>145</v>
      </c>
      <c r="C76" s="75">
        <v>235.5969286587183</v>
      </c>
      <c r="D76" s="38">
        <v>62.142911460180002</v>
      </c>
      <c r="E76" s="40">
        <v>157.73643510982461</v>
      </c>
      <c r="F76" s="44">
        <v>9.4934289152987308</v>
      </c>
      <c r="G76" s="47">
        <v>0</v>
      </c>
      <c r="H76" s="42">
        <v>3.3963570000000001</v>
      </c>
      <c r="I76" s="40">
        <v>5.1713700987809537</v>
      </c>
      <c r="J76" s="38">
        <v>0</v>
      </c>
      <c r="K76" s="43">
        <v>237.94050258408427</v>
      </c>
      <c r="L76" s="102">
        <v>9.9473874243956491E-3</v>
      </c>
    </row>
    <row r="77" spans="1:12" x14ac:dyDescent="0.25">
      <c r="A77" s="2" t="s">
        <v>148</v>
      </c>
      <c r="B77" s="2" t="s">
        <v>147</v>
      </c>
      <c r="C77" s="75">
        <v>9.6159527898405752</v>
      </c>
      <c r="D77" s="38">
        <v>4.100178205662</v>
      </c>
      <c r="E77" s="40">
        <v>4.3773596910772294</v>
      </c>
      <c r="F77" s="44">
        <v>0</v>
      </c>
      <c r="G77" s="47">
        <v>0.12992782966273569</v>
      </c>
      <c r="H77" s="42">
        <v>0</v>
      </c>
      <c r="I77" s="40">
        <v>0.57449005053647584</v>
      </c>
      <c r="J77" s="38">
        <v>0</v>
      </c>
      <c r="K77" s="43">
        <v>9.1819557769384392</v>
      </c>
      <c r="L77" s="102">
        <v>-4.5133022425054077E-2</v>
      </c>
    </row>
    <row r="78" spans="1:12" x14ac:dyDescent="0.25">
      <c r="A78" s="2" t="s">
        <v>150</v>
      </c>
      <c r="B78" s="2" t="s">
        <v>149</v>
      </c>
      <c r="C78" s="75">
        <v>13.879153516840496</v>
      </c>
      <c r="D78" s="38">
        <v>1.9698252755629999</v>
      </c>
      <c r="E78" s="40">
        <v>7.7681491839236205</v>
      </c>
      <c r="F78" s="44">
        <v>0</v>
      </c>
      <c r="G78" s="47">
        <v>0.41175052815747443</v>
      </c>
      <c r="H78" s="42">
        <v>0</v>
      </c>
      <c r="I78" s="40">
        <v>2.3186783916041507</v>
      </c>
      <c r="J78" s="38">
        <v>0.11670927903142531</v>
      </c>
      <c r="K78" s="43">
        <v>12.585112658279671</v>
      </c>
      <c r="L78" s="102">
        <v>-9.3236295498185781E-2</v>
      </c>
    </row>
    <row r="79" spans="1:12" x14ac:dyDescent="0.25">
      <c r="A79" s="2" t="s">
        <v>152</v>
      </c>
      <c r="B79" s="2" t="s">
        <v>151</v>
      </c>
      <c r="C79" s="75">
        <v>9.9283263886781743</v>
      </c>
      <c r="D79" s="38">
        <v>0.95263237988399996</v>
      </c>
      <c r="E79" s="40">
        <v>7.9170656811590518</v>
      </c>
      <c r="F79" s="44">
        <v>0</v>
      </c>
      <c r="G79" s="47">
        <v>0</v>
      </c>
      <c r="H79" s="42">
        <v>0</v>
      </c>
      <c r="I79" s="40">
        <v>0.66331561775534564</v>
      </c>
      <c r="J79" s="38">
        <v>0</v>
      </c>
      <c r="K79" s="43">
        <v>9.5330136787983975</v>
      </c>
      <c r="L79" s="102">
        <v>-3.9816651306968917E-2</v>
      </c>
    </row>
    <row r="80" spans="1:12" x14ac:dyDescent="0.25">
      <c r="A80" s="2" t="s">
        <v>154</v>
      </c>
      <c r="B80" s="2" t="s">
        <v>153</v>
      </c>
      <c r="C80" s="75">
        <v>14.588302485230175</v>
      </c>
      <c r="D80" s="38">
        <v>3.1249347017650004</v>
      </c>
      <c r="E80" s="40">
        <v>6.9560336759243011</v>
      </c>
      <c r="F80" s="44">
        <v>0</v>
      </c>
      <c r="G80" s="47">
        <v>0</v>
      </c>
      <c r="H80" s="42">
        <v>0</v>
      </c>
      <c r="I80" s="40">
        <v>2.8182195073535374</v>
      </c>
      <c r="J80" s="38">
        <v>0</v>
      </c>
      <c r="K80" s="43">
        <v>12.89918788504284</v>
      </c>
      <c r="L80" s="102">
        <v>-0.11578554817446833</v>
      </c>
    </row>
    <row r="81" spans="1:12" x14ac:dyDescent="0.25">
      <c r="A81" s="2" t="s">
        <v>156</v>
      </c>
      <c r="B81" s="2" t="s">
        <v>155</v>
      </c>
      <c r="C81" s="75">
        <v>5.5331220858169239</v>
      </c>
      <c r="D81" s="38">
        <v>0.78364886959200009</v>
      </c>
      <c r="E81" s="40">
        <v>3.8611509919339539</v>
      </c>
      <c r="F81" s="44">
        <v>0</v>
      </c>
      <c r="G81" s="47">
        <v>0</v>
      </c>
      <c r="H81" s="42">
        <v>0</v>
      </c>
      <c r="I81" s="40">
        <v>0.53138447925193433</v>
      </c>
      <c r="J81" s="38">
        <v>0</v>
      </c>
      <c r="K81" s="43">
        <v>5.1761843407778878</v>
      </c>
      <c r="L81" s="102">
        <v>-6.4509284180440579E-2</v>
      </c>
    </row>
    <row r="82" spans="1:12" x14ac:dyDescent="0.25">
      <c r="A82" s="2" t="s">
        <v>158</v>
      </c>
      <c r="B82" s="2" t="s">
        <v>157</v>
      </c>
      <c r="C82" s="75">
        <v>31.781358796197818</v>
      </c>
      <c r="D82" s="38">
        <v>23.560276568139003</v>
      </c>
      <c r="E82" s="40">
        <v>5.6227889413481069</v>
      </c>
      <c r="F82" s="44">
        <v>0.33840974714085736</v>
      </c>
      <c r="G82" s="47">
        <v>0</v>
      </c>
      <c r="H82" s="42">
        <v>9.0482000000000007E-2</v>
      </c>
      <c r="I82" s="40">
        <v>1.1146522341608558</v>
      </c>
      <c r="J82" s="38">
        <v>0</v>
      </c>
      <c r="K82" s="43">
        <v>30.726609490788825</v>
      </c>
      <c r="L82" s="102">
        <v>-3.3187671810154917E-2</v>
      </c>
    </row>
    <row r="83" spans="1:12" x14ac:dyDescent="0.25">
      <c r="A83" s="2" t="s">
        <v>160</v>
      </c>
      <c r="B83" s="2" t="s">
        <v>159</v>
      </c>
      <c r="C83" s="75">
        <v>25.960653307028434</v>
      </c>
      <c r="D83" s="38">
        <v>14.714960987592001</v>
      </c>
      <c r="E83" s="40">
        <v>11.202802974824895</v>
      </c>
      <c r="F83" s="44">
        <v>0</v>
      </c>
      <c r="G83" s="47">
        <v>0</v>
      </c>
      <c r="H83" s="42">
        <v>0</v>
      </c>
      <c r="I83" s="40">
        <v>0</v>
      </c>
      <c r="J83" s="38">
        <v>0</v>
      </c>
      <c r="K83" s="43">
        <v>25.917763962416895</v>
      </c>
      <c r="L83" s="102">
        <v>-1.6520903424231833E-3</v>
      </c>
    </row>
    <row r="84" spans="1:12" x14ac:dyDescent="0.25">
      <c r="A84" s="2" t="s">
        <v>162</v>
      </c>
      <c r="B84" s="2" t="s">
        <v>161</v>
      </c>
      <c r="C84" s="75">
        <v>22.305939514568951</v>
      </c>
      <c r="D84" s="38">
        <v>4.4320775776539998</v>
      </c>
      <c r="E84" s="40">
        <v>12.263466654885612</v>
      </c>
      <c r="F84" s="44">
        <v>0</v>
      </c>
      <c r="G84" s="47">
        <v>0</v>
      </c>
      <c r="H84" s="42">
        <v>0</v>
      </c>
      <c r="I84" s="40">
        <v>3.6150243999216083</v>
      </c>
      <c r="J84" s="38">
        <v>0</v>
      </c>
      <c r="K84" s="43">
        <v>20.310568632461219</v>
      </c>
      <c r="L84" s="102">
        <v>-8.9454688999065515E-2</v>
      </c>
    </row>
    <row r="85" spans="1:12" x14ac:dyDescent="0.25">
      <c r="A85" s="2" t="s">
        <v>164</v>
      </c>
      <c r="B85" s="2" t="s">
        <v>163</v>
      </c>
      <c r="C85" s="75">
        <v>7.7251989405302917</v>
      </c>
      <c r="D85" s="38">
        <v>2.7995775330429997</v>
      </c>
      <c r="E85" s="40">
        <v>4.0758021101135409</v>
      </c>
      <c r="F85" s="44">
        <v>0</v>
      </c>
      <c r="G85" s="47">
        <v>0</v>
      </c>
      <c r="H85" s="42">
        <v>0</v>
      </c>
      <c r="I85" s="40">
        <v>0.44155968577059113</v>
      </c>
      <c r="J85" s="38">
        <v>2.986708565648569E-2</v>
      </c>
      <c r="K85" s="43">
        <v>7.3468064145836172</v>
      </c>
      <c r="L85" s="102">
        <v>-4.8981589841193135E-2</v>
      </c>
    </row>
    <row r="86" spans="1:12" x14ac:dyDescent="0.25">
      <c r="A86" s="2" t="s">
        <v>166</v>
      </c>
      <c r="B86" s="2" t="s">
        <v>165</v>
      </c>
      <c r="C86" s="75">
        <v>9.1795509808441516</v>
      </c>
      <c r="D86" s="38">
        <v>2.421095692392</v>
      </c>
      <c r="E86" s="40">
        <v>3.6011352311594065</v>
      </c>
      <c r="F86" s="44">
        <v>0</v>
      </c>
      <c r="G86" s="47">
        <v>0</v>
      </c>
      <c r="H86" s="42">
        <v>0</v>
      </c>
      <c r="I86" s="40">
        <v>1.9837876826788212</v>
      </c>
      <c r="J86" s="38">
        <v>0</v>
      </c>
      <c r="K86" s="43">
        <v>8.0060186062302279</v>
      </c>
      <c r="L86" s="102">
        <v>-0.12784202376160295</v>
      </c>
    </row>
    <row r="87" spans="1:12" x14ac:dyDescent="0.25">
      <c r="A87" s="2" t="s">
        <v>168</v>
      </c>
      <c r="B87" s="2" t="s">
        <v>167</v>
      </c>
      <c r="C87" s="75">
        <v>427.37787719909414</v>
      </c>
      <c r="D87" s="38">
        <v>136.356726599512</v>
      </c>
      <c r="E87" s="40">
        <v>256.39102985726282</v>
      </c>
      <c r="F87" s="44">
        <v>15.430994207365364</v>
      </c>
      <c r="G87" s="47">
        <v>0</v>
      </c>
      <c r="H87" s="42">
        <v>9.0795119999999994</v>
      </c>
      <c r="I87" s="40">
        <v>12.518054943451274</v>
      </c>
      <c r="J87" s="38">
        <v>2.4339747372522345</v>
      </c>
      <c r="K87" s="43">
        <v>432.21029234484371</v>
      </c>
      <c r="L87" s="102">
        <v>1.1307125154488009E-2</v>
      </c>
    </row>
    <row r="88" spans="1:12" x14ac:dyDescent="0.25">
      <c r="A88" s="2" t="s">
        <v>170</v>
      </c>
      <c r="B88" s="2" t="s">
        <v>169</v>
      </c>
      <c r="C88" s="75">
        <v>10.900220904615127</v>
      </c>
      <c r="D88" s="38">
        <v>1.9052468831760001</v>
      </c>
      <c r="E88" s="40">
        <v>5.1646452156548754</v>
      </c>
      <c r="F88" s="44">
        <v>0</v>
      </c>
      <c r="G88" s="47">
        <v>0.33343942388979253</v>
      </c>
      <c r="H88" s="42">
        <v>0</v>
      </c>
      <c r="I88" s="40">
        <v>2.0559124423535167</v>
      </c>
      <c r="J88" s="38">
        <v>0.3718725344782059</v>
      </c>
      <c r="K88" s="43">
        <v>9.8311164995523903</v>
      </c>
      <c r="L88" s="102">
        <v>-9.8080985185362651E-2</v>
      </c>
    </row>
    <row r="89" spans="1:12" x14ac:dyDescent="0.25">
      <c r="A89" s="2" t="s">
        <v>172</v>
      </c>
      <c r="B89" s="2" t="s">
        <v>171</v>
      </c>
      <c r="C89" s="75">
        <v>235.64732893935783</v>
      </c>
      <c r="D89" s="38">
        <v>103.614447856173</v>
      </c>
      <c r="E89" s="40">
        <v>115.25289794064362</v>
      </c>
      <c r="F89" s="44">
        <v>6.9365406484549794</v>
      </c>
      <c r="G89" s="47">
        <v>0</v>
      </c>
      <c r="H89" s="42">
        <v>6.654782</v>
      </c>
      <c r="I89" s="40">
        <v>6.0578828544854968</v>
      </c>
      <c r="J89" s="38">
        <v>0</v>
      </c>
      <c r="K89" s="43">
        <v>238.51655129975708</v>
      </c>
      <c r="L89" s="102">
        <v>1.2175917178070891E-2</v>
      </c>
    </row>
    <row r="90" spans="1:12" x14ac:dyDescent="0.25">
      <c r="A90" s="2" t="s">
        <v>174</v>
      </c>
      <c r="B90" s="2" t="s">
        <v>173</v>
      </c>
      <c r="C90" s="75">
        <v>6.4061261956805406</v>
      </c>
      <c r="D90" s="38">
        <v>1.568440853232</v>
      </c>
      <c r="E90" s="40">
        <v>3.5664617156757235</v>
      </c>
      <c r="F90" s="44">
        <v>0</v>
      </c>
      <c r="G90" s="47">
        <v>0</v>
      </c>
      <c r="H90" s="42">
        <v>0</v>
      </c>
      <c r="I90" s="40">
        <v>0.68837126035862861</v>
      </c>
      <c r="J90" s="38">
        <v>0.17278652676426642</v>
      </c>
      <c r="K90" s="43">
        <v>5.9960603560306183</v>
      </c>
      <c r="L90" s="102">
        <v>-6.4011514466639372E-2</v>
      </c>
    </row>
    <row r="91" spans="1:12" x14ac:dyDescent="0.25">
      <c r="A91" s="2" t="s">
        <v>176</v>
      </c>
      <c r="B91" s="2" t="s">
        <v>175</v>
      </c>
      <c r="C91" s="75">
        <v>12.836926991659142</v>
      </c>
      <c r="D91" s="38">
        <v>4.0745611612249997</v>
      </c>
      <c r="E91" s="40">
        <v>6.7320439891789334</v>
      </c>
      <c r="F91" s="44">
        <v>0</v>
      </c>
      <c r="G91" s="47">
        <v>0</v>
      </c>
      <c r="H91" s="42">
        <v>0</v>
      </c>
      <c r="I91" s="40">
        <v>1.1854247760542447</v>
      </c>
      <c r="J91" s="38">
        <v>0</v>
      </c>
      <c r="K91" s="43">
        <v>11.992029926458176</v>
      </c>
      <c r="L91" s="102">
        <v>-6.5817704326739737E-2</v>
      </c>
    </row>
    <row r="92" spans="1:12" x14ac:dyDescent="0.25">
      <c r="A92" s="2" t="s">
        <v>178</v>
      </c>
      <c r="B92" s="2" t="s">
        <v>177</v>
      </c>
      <c r="C92" s="75">
        <v>265.04514102748715</v>
      </c>
      <c r="D92" s="38">
        <v>94.436406271515992</v>
      </c>
      <c r="E92" s="40">
        <v>152.63416599800755</v>
      </c>
      <c r="F92" s="44">
        <v>9.1863468572692568</v>
      </c>
      <c r="G92" s="47">
        <v>0</v>
      </c>
      <c r="H92" s="42">
        <v>3.1260210000000002</v>
      </c>
      <c r="I92" s="40">
        <v>7.5243884754084469</v>
      </c>
      <c r="J92" s="38">
        <v>0</v>
      </c>
      <c r="K92" s="43">
        <v>266.90732860220123</v>
      </c>
      <c r="L92" s="102">
        <v>7.0259261026066576E-3</v>
      </c>
    </row>
    <row r="93" spans="1:12" x14ac:dyDescent="0.25">
      <c r="A93" s="2" t="s">
        <v>180</v>
      </c>
      <c r="B93" s="2" t="s">
        <v>179</v>
      </c>
      <c r="C93" s="75">
        <v>338.83952758224905</v>
      </c>
      <c r="D93" s="38">
        <v>114.301545558935</v>
      </c>
      <c r="E93" s="40">
        <v>207.6101357889292</v>
      </c>
      <c r="F93" s="44">
        <v>12.495097057540654</v>
      </c>
      <c r="G93" s="47">
        <v>0</v>
      </c>
      <c r="H93" s="42">
        <v>9.4891629999999996</v>
      </c>
      <c r="I93" s="40">
        <v>1.1953412241270198</v>
      </c>
      <c r="J93" s="38">
        <v>3.5841186245519716</v>
      </c>
      <c r="K93" s="43">
        <v>348.67540125408385</v>
      </c>
      <c r="L93" s="102">
        <v>2.9028117652086117E-2</v>
      </c>
    </row>
    <row r="94" spans="1:12" x14ac:dyDescent="0.25">
      <c r="A94" s="2" t="s">
        <v>182</v>
      </c>
      <c r="B94" s="2" t="s">
        <v>181</v>
      </c>
      <c r="C94" s="75">
        <v>16.832981367176831</v>
      </c>
      <c r="D94" s="38">
        <v>2.484673894882</v>
      </c>
      <c r="E94" s="40">
        <v>10.730457605988827</v>
      </c>
      <c r="F94" s="44">
        <v>0</v>
      </c>
      <c r="G94" s="47">
        <v>0</v>
      </c>
      <c r="H94" s="42">
        <v>0</v>
      </c>
      <c r="I94" s="40">
        <v>2.2095353823534993</v>
      </c>
      <c r="J94" s="38">
        <v>0</v>
      </c>
      <c r="K94" s="43">
        <v>15.424666883224326</v>
      </c>
      <c r="L94" s="102">
        <v>-8.3663995891935281E-2</v>
      </c>
    </row>
    <row r="95" spans="1:12" x14ac:dyDescent="0.25">
      <c r="A95" s="2" t="s">
        <v>184</v>
      </c>
      <c r="B95" s="2" t="s">
        <v>183</v>
      </c>
      <c r="C95" s="75">
        <v>77.495737794679783</v>
      </c>
      <c r="D95" s="38">
        <v>28.340542287413001</v>
      </c>
      <c r="E95" s="40">
        <v>44.291931208897083</v>
      </c>
      <c r="F95" s="44">
        <v>2.6657271679824888</v>
      </c>
      <c r="G95" s="47">
        <v>0</v>
      </c>
      <c r="H95" s="42">
        <v>1.7306360000000001</v>
      </c>
      <c r="I95" s="40">
        <v>1.7057635069265693</v>
      </c>
      <c r="J95" s="38">
        <v>0</v>
      </c>
      <c r="K95" s="43">
        <v>78.734600171219157</v>
      </c>
      <c r="L95" s="102">
        <v>1.5986200167829399E-2</v>
      </c>
    </row>
    <row r="96" spans="1:12" x14ac:dyDescent="0.25">
      <c r="A96" s="2" t="s">
        <v>186</v>
      </c>
      <c r="B96" s="2" t="s">
        <v>185</v>
      </c>
      <c r="C96" s="75">
        <v>12.693394344564062</v>
      </c>
      <c r="D96" s="38">
        <v>2.9240371178610003</v>
      </c>
      <c r="E96" s="40">
        <v>6.164101871904438</v>
      </c>
      <c r="F96" s="44">
        <v>0</v>
      </c>
      <c r="G96" s="47">
        <v>0</v>
      </c>
      <c r="H96" s="42">
        <v>0</v>
      </c>
      <c r="I96" s="40">
        <v>2.252451399387926</v>
      </c>
      <c r="J96" s="38">
        <v>0</v>
      </c>
      <c r="K96" s="43">
        <v>11.340590389153364</v>
      </c>
      <c r="L96" s="102">
        <v>-0.10657542960445684</v>
      </c>
    </row>
    <row r="97" spans="1:12" x14ac:dyDescent="0.25">
      <c r="A97" s="2" t="s">
        <v>188</v>
      </c>
      <c r="B97" s="2" t="s">
        <v>187</v>
      </c>
      <c r="C97" s="75">
        <v>8.6989866262940616</v>
      </c>
      <c r="D97" s="38">
        <v>2.191759241343</v>
      </c>
      <c r="E97" s="40">
        <v>4.4752811731234177</v>
      </c>
      <c r="F97" s="44">
        <v>0</v>
      </c>
      <c r="G97" s="47">
        <v>0.23615140840967927</v>
      </c>
      <c r="H97" s="42">
        <v>0</v>
      </c>
      <c r="I97" s="40">
        <v>1.0953021271807744</v>
      </c>
      <c r="J97" s="38">
        <v>0.11461376047083374</v>
      </c>
      <c r="K97" s="43">
        <v>8.1131077105277054</v>
      </c>
      <c r="L97" s="102">
        <v>-6.7350249050325536E-2</v>
      </c>
    </row>
    <row r="98" spans="1:12" x14ac:dyDescent="0.25">
      <c r="A98" s="2" t="s">
        <v>190</v>
      </c>
      <c r="B98" s="2" t="s">
        <v>189</v>
      </c>
      <c r="C98" s="75">
        <v>167.44896018169027</v>
      </c>
      <c r="D98" s="38">
        <v>74.350437047653003</v>
      </c>
      <c r="E98" s="40">
        <v>82.148103453969057</v>
      </c>
      <c r="F98" s="44">
        <v>4.944115670700163</v>
      </c>
      <c r="G98" s="47">
        <v>0</v>
      </c>
      <c r="H98" s="42">
        <v>5.1181510000000001</v>
      </c>
      <c r="I98" s="40">
        <v>3.0192524314874443</v>
      </c>
      <c r="J98" s="38">
        <v>0</v>
      </c>
      <c r="K98" s="43">
        <v>169.5800596038097</v>
      </c>
      <c r="L98" s="102">
        <v>1.2726859693885749E-2</v>
      </c>
    </row>
    <row r="99" spans="1:12" x14ac:dyDescent="0.25">
      <c r="A99" s="2" t="s">
        <v>192</v>
      </c>
      <c r="B99" s="2" t="s">
        <v>191</v>
      </c>
      <c r="C99" s="75">
        <v>442.8858621619467</v>
      </c>
      <c r="D99" s="38">
        <v>137.07312606249101</v>
      </c>
      <c r="E99" s="40">
        <v>286.27970006575811</v>
      </c>
      <c r="F99" s="44">
        <v>17.229855490109564</v>
      </c>
      <c r="G99" s="47">
        <v>0</v>
      </c>
      <c r="H99" s="42">
        <v>14.566144</v>
      </c>
      <c r="I99" s="40">
        <v>1.9661482973100033</v>
      </c>
      <c r="J99" s="38">
        <v>0</v>
      </c>
      <c r="K99" s="43">
        <v>457.11497391566871</v>
      </c>
      <c r="L99" s="102">
        <v>3.2128168833980432E-2</v>
      </c>
    </row>
    <row r="100" spans="1:12" x14ac:dyDescent="0.25">
      <c r="A100" s="2" t="s">
        <v>194</v>
      </c>
      <c r="B100" s="2" t="s">
        <v>193</v>
      </c>
      <c r="C100" s="75">
        <v>8.5659793416190091</v>
      </c>
      <c r="D100" s="38">
        <v>1.570992083555</v>
      </c>
      <c r="E100" s="40">
        <v>5.7116853473647424</v>
      </c>
      <c r="F100" s="44">
        <v>0</v>
      </c>
      <c r="G100" s="47">
        <v>0</v>
      </c>
      <c r="H100" s="42">
        <v>0</v>
      </c>
      <c r="I100" s="40">
        <v>0.63557235207993368</v>
      </c>
      <c r="J100" s="38">
        <v>0.24764128350272188</v>
      </c>
      <c r="K100" s="43">
        <v>8.1658910665023985</v>
      </c>
      <c r="L100" s="102">
        <v>-4.670665888402576E-2</v>
      </c>
    </row>
    <row r="101" spans="1:12" x14ac:dyDescent="0.25">
      <c r="A101" s="2" t="s">
        <v>196</v>
      </c>
      <c r="B101" s="2" t="s">
        <v>195</v>
      </c>
      <c r="C101" s="75">
        <v>35.942332110777706</v>
      </c>
      <c r="D101" s="38">
        <v>13.341206783505001</v>
      </c>
      <c r="E101" s="40">
        <v>22.6596454589207</v>
      </c>
      <c r="F101" s="44">
        <v>0</v>
      </c>
      <c r="G101" s="47">
        <v>0</v>
      </c>
      <c r="H101" s="42">
        <v>0</v>
      </c>
      <c r="I101" s="40">
        <v>0</v>
      </c>
      <c r="J101" s="38">
        <v>0</v>
      </c>
      <c r="K101" s="43">
        <v>36.000852242425701</v>
      </c>
      <c r="L101" s="102">
        <v>1.6281673506223985E-3</v>
      </c>
    </row>
    <row r="102" spans="1:12" x14ac:dyDescent="0.25">
      <c r="A102" s="2" t="s">
        <v>198</v>
      </c>
      <c r="B102" s="2" t="s">
        <v>197</v>
      </c>
      <c r="C102" s="75">
        <v>489.48885311794231</v>
      </c>
      <c r="D102" s="38">
        <v>114.91190230854701</v>
      </c>
      <c r="E102" s="40">
        <v>351.27533722531666</v>
      </c>
      <c r="F102" s="44">
        <v>21.141643281872511</v>
      </c>
      <c r="G102" s="47">
        <v>0</v>
      </c>
      <c r="H102" s="42">
        <v>10.247526000000001</v>
      </c>
      <c r="I102" s="40">
        <v>3.5360118261864768</v>
      </c>
      <c r="J102" s="38">
        <v>4.6020444080336658</v>
      </c>
      <c r="K102" s="43">
        <v>505.7144650499564</v>
      </c>
      <c r="L102" s="102">
        <v>3.3148072379299981E-2</v>
      </c>
    </row>
    <row r="103" spans="1:12" x14ac:dyDescent="0.25">
      <c r="A103" s="2" t="s">
        <v>200</v>
      </c>
      <c r="B103" s="2" t="s">
        <v>199</v>
      </c>
      <c r="C103" s="75">
        <v>71.543040673253103</v>
      </c>
      <c r="D103" s="38">
        <v>22.599080470289</v>
      </c>
      <c r="E103" s="40">
        <v>49.190269419816573</v>
      </c>
      <c r="F103" s="44">
        <v>0</v>
      </c>
      <c r="G103" s="47">
        <v>0</v>
      </c>
      <c r="H103" s="42">
        <v>0</v>
      </c>
      <c r="I103" s="40">
        <v>0</v>
      </c>
      <c r="J103" s="38">
        <v>0.26155744333575759</v>
      </c>
      <c r="K103" s="43">
        <v>72.05090733344133</v>
      </c>
      <c r="L103" s="102">
        <v>7.0987569917208915E-3</v>
      </c>
    </row>
    <row r="104" spans="1:12" x14ac:dyDescent="0.25">
      <c r="A104" s="2" t="s">
        <v>202</v>
      </c>
      <c r="B104" s="2" t="s">
        <v>201</v>
      </c>
      <c r="C104" s="75">
        <v>213.23121246533034</v>
      </c>
      <c r="D104" s="38">
        <v>101.497783557776</v>
      </c>
      <c r="E104" s="40">
        <v>100.47150247361954</v>
      </c>
      <c r="F104" s="44">
        <v>6.0469165927483441</v>
      </c>
      <c r="G104" s="47">
        <v>0</v>
      </c>
      <c r="H104" s="42">
        <v>7.1755690000000003</v>
      </c>
      <c r="I104" s="40">
        <v>3.2964438274758687</v>
      </c>
      <c r="J104" s="38">
        <v>0</v>
      </c>
      <c r="K104" s="43">
        <v>218.48821545161974</v>
      </c>
      <c r="L104" s="102">
        <v>2.4654003161681308E-2</v>
      </c>
    </row>
    <row r="105" spans="1:12" x14ac:dyDescent="0.25">
      <c r="A105" s="2" t="s">
        <v>204</v>
      </c>
      <c r="B105" s="2" t="s">
        <v>203</v>
      </c>
      <c r="C105" s="75">
        <v>260.03500997578323</v>
      </c>
      <c r="D105" s="38">
        <v>36.391743663623998</v>
      </c>
      <c r="E105" s="40">
        <v>211.24272946816856</v>
      </c>
      <c r="F105" s="44">
        <v>12.713726126011789</v>
      </c>
      <c r="G105" s="47">
        <v>0</v>
      </c>
      <c r="H105" s="42">
        <v>4.2894259999999997</v>
      </c>
      <c r="I105" s="40">
        <v>1.3283566558974722</v>
      </c>
      <c r="J105" s="38">
        <v>0.93855686270707217</v>
      </c>
      <c r="K105" s="43">
        <v>266.90453877640891</v>
      </c>
      <c r="L105" s="102">
        <v>2.6417707374347166E-2</v>
      </c>
    </row>
    <row r="106" spans="1:12" x14ac:dyDescent="0.25">
      <c r="A106" s="2" t="s">
        <v>206</v>
      </c>
      <c r="B106" s="2" t="s">
        <v>205</v>
      </c>
      <c r="C106" s="75">
        <v>51.818192946701899</v>
      </c>
      <c r="D106" s="38">
        <v>14.536266207562001</v>
      </c>
      <c r="E106" s="40">
        <v>37.598098942079858</v>
      </c>
      <c r="F106" s="44">
        <v>0</v>
      </c>
      <c r="G106" s="47">
        <v>0</v>
      </c>
      <c r="H106" s="42">
        <v>0</v>
      </c>
      <c r="I106" s="40">
        <v>0</v>
      </c>
      <c r="J106" s="38">
        <v>3.0328821667455434E-2</v>
      </c>
      <c r="K106" s="43">
        <v>52.164693971309312</v>
      </c>
      <c r="L106" s="102">
        <v>6.6868604423124117E-3</v>
      </c>
    </row>
    <row r="107" spans="1:12" x14ac:dyDescent="0.25">
      <c r="A107" s="2" t="s">
        <v>208</v>
      </c>
      <c r="B107" s="2" t="s">
        <v>207</v>
      </c>
      <c r="C107" s="75">
        <v>12.665392479832365</v>
      </c>
      <c r="D107" s="38">
        <v>4.1279500088079999</v>
      </c>
      <c r="E107" s="40">
        <v>6.4509831578616526</v>
      </c>
      <c r="F107" s="44">
        <v>0</v>
      </c>
      <c r="G107" s="47">
        <v>0</v>
      </c>
      <c r="H107" s="42">
        <v>0</v>
      </c>
      <c r="I107" s="40">
        <v>1.2045469397575355</v>
      </c>
      <c r="J107" s="38">
        <v>0</v>
      </c>
      <c r="K107" s="43">
        <v>11.783480106427188</v>
      </c>
      <c r="L107" s="102">
        <v>-6.963166556500186E-2</v>
      </c>
    </row>
    <row r="108" spans="1:12" x14ac:dyDescent="0.25">
      <c r="A108" s="2" t="s">
        <v>210</v>
      </c>
      <c r="B108" s="2" t="s">
        <v>209</v>
      </c>
      <c r="C108" s="75">
        <v>212.26864318130364</v>
      </c>
      <c r="D108" s="38">
        <v>91.552768440582</v>
      </c>
      <c r="E108" s="40">
        <v>107.97562267612533</v>
      </c>
      <c r="F108" s="44">
        <v>6.4985549961694922</v>
      </c>
      <c r="G108" s="47">
        <v>0</v>
      </c>
      <c r="H108" s="42">
        <v>7.1798029999999997</v>
      </c>
      <c r="I108" s="40">
        <v>3.5162997006102037</v>
      </c>
      <c r="J108" s="38">
        <v>0</v>
      </c>
      <c r="K108" s="43">
        <v>216.72304881348703</v>
      </c>
      <c r="L108" s="102">
        <v>2.0984755757725213E-2</v>
      </c>
    </row>
    <row r="109" spans="1:12" x14ac:dyDescent="0.25">
      <c r="A109" s="2" t="s">
        <v>212</v>
      </c>
      <c r="B109" s="2" t="s">
        <v>211</v>
      </c>
      <c r="C109" s="75">
        <v>377.7381280103466</v>
      </c>
      <c r="D109" s="38">
        <v>164.15996465830099</v>
      </c>
      <c r="E109" s="40">
        <v>187.90368737129938</v>
      </c>
      <c r="F109" s="44">
        <v>11.309056767638594</v>
      </c>
      <c r="G109" s="47">
        <v>0</v>
      </c>
      <c r="H109" s="42">
        <v>13.407425999999999</v>
      </c>
      <c r="I109" s="40">
        <v>6.6079145027071693</v>
      </c>
      <c r="J109" s="38">
        <v>0</v>
      </c>
      <c r="K109" s="43">
        <v>383.38804929994609</v>
      </c>
      <c r="L109" s="102">
        <v>1.4957243843398126E-2</v>
      </c>
    </row>
    <row r="110" spans="1:12" x14ac:dyDescent="0.25">
      <c r="A110" s="2" t="s">
        <v>214</v>
      </c>
      <c r="B110" s="2" t="s">
        <v>213</v>
      </c>
      <c r="C110" s="75">
        <v>27.201882237098484</v>
      </c>
      <c r="D110" s="38">
        <v>10.685930020416</v>
      </c>
      <c r="E110" s="40">
        <v>16.5207728545791</v>
      </c>
      <c r="F110" s="44">
        <v>0</v>
      </c>
      <c r="G110" s="47">
        <v>0</v>
      </c>
      <c r="H110" s="42">
        <v>0</v>
      </c>
      <c r="I110" s="40">
        <v>0</v>
      </c>
      <c r="J110" s="38">
        <v>0</v>
      </c>
      <c r="K110" s="43">
        <v>27.206702874995102</v>
      </c>
      <c r="L110" s="102">
        <v>1.7721707103206672E-4</v>
      </c>
    </row>
    <row r="111" spans="1:12" x14ac:dyDescent="0.25">
      <c r="A111" s="2" t="s">
        <v>216</v>
      </c>
      <c r="B111" s="2" t="s">
        <v>215</v>
      </c>
      <c r="C111" s="75">
        <v>242.1420522462719</v>
      </c>
      <c r="D111" s="38">
        <v>100.24226672566701</v>
      </c>
      <c r="E111" s="40">
        <v>125.33456592292136</v>
      </c>
      <c r="F111" s="44">
        <v>7.5433097710788104</v>
      </c>
      <c r="G111" s="47">
        <v>0</v>
      </c>
      <c r="H111" s="42">
        <v>4.8918730000000004</v>
      </c>
      <c r="I111" s="40">
        <v>6.2285952676134855</v>
      </c>
      <c r="J111" s="38">
        <v>0</v>
      </c>
      <c r="K111" s="43">
        <v>244.24061068728068</v>
      </c>
      <c r="L111" s="102">
        <v>8.6666418391235338E-3</v>
      </c>
    </row>
    <row r="112" spans="1:12" x14ac:dyDescent="0.25">
      <c r="A112" s="2" t="s">
        <v>218</v>
      </c>
      <c r="B112" s="2" t="s">
        <v>217</v>
      </c>
      <c r="C112" s="75">
        <v>9.4586847090373034</v>
      </c>
      <c r="D112" s="38">
        <v>2.7229191357299998</v>
      </c>
      <c r="E112" s="40">
        <v>4.3555623602639431</v>
      </c>
      <c r="F112" s="44">
        <v>0</v>
      </c>
      <c r="G112" s="47">
        <v>0.16522534863114005</v>
      </c>
      <c r="H112" s="42">
        <v>0</v>
      </c>
      <c r="I112" s="40">
        <v>1.2797970625464836</v>
      </c>
      <c r="J112" s="38">
        <v>9.9756615511379404E-2</v>
      </c>
      <c r="K112" s="43">
        <v>8.623260522682946</v>
      </c>
      <c r="L112" s="102">
        <v>-8.8323505017156467E-2</v>
      </c>
    </row>
    <row r="113" spans="1:12" x14ac:dyDescent="0.25">
      <c r="A113" s="2" t="s">
        <v>220</v>
      </c>
      <c r="B113" s="2" t="s">
        <v>219</v>
      </c>
      <c r="C113" s="75">
        <v>15.130809243832417</v>
      </c>
      <c r="D113" s="38">
        <v>2.6891905126890001</v>
      </c>
      <c r="E113" s="40">
        <v>7.5465987904840208</v>
      </c>
      <c r="F113" s="44">
        <v>0</v>
      </c>
      <c r="G113" s="47">
        <v>0.51955473789416717</v>
      </c>
      <c r="H113" s="42">
        <v>0</v>
      </c>
      <c r="I113" s="40">
        <v>2.7674108940076074</v>
      </c>
      <c r="J113" s="38">
        <v>0.13925409014212936</v>
      </c>
      <c r="K113" s="43">
        <v>13.662009025216925</v>
      </c>
      <c r="L113" s="102">
        <v>-9.7073474058514131E-2</v>
      </c>
    </row>
    <row r="114" spans="1:12" x14ac:dyDescent="0.25">
      <c r="A114" s="2" t="s">
        <v>222</v>
      </c>
      <c r="B114" s="2" t="s">
        <v>221</v>
      </c>
      <c r="C114" s="75">
        <v>9.8934595260983489</v>
      </c>
      <c r="D114" s="38">
        <v>0.70808392005700005</v>
      </c>
      <c r="E114" s="40">
        <v>7.9498887730358865</v>
      </c>
      <c r="F114" s="44">
        <v>0</v>
      </c>
      <c r="G114" s="47">
        <v>0</v>
      </c>
      <c r="H114" s="42">
        <v>0</v>
      </c>
      <c r="I114" s="40">
        <v>0.73148250636066137</v>
      </c>
      <c r="J114" s="38">
        <v>0</v>
      </c>
      <c r="K114" s="43">
        <v>9.3894551994535487</v>
      </c>
      <c r="L114" s="102">
        <v>-5.0943183758448418E-2</v>
      </c>
    </row>
    <row r="115" spans="1:12" x14ac:dyDescent="0.25">
      <c r="A115" s="2" t="s">
        <v>224</v>
      </c>
      <c r="B115" s="2" t="s">
        <v>223</v>
      </c>
      <c r="C115" s="75">
        <v>12.479591171084039</v>
      </c>
      <c r="D115" s="38">
        <v>1.6433771525889997</v>
      </c>
      <c r="E115" s="40">
        <v>7.1434455871328328</v>
      </c>
      <c r="F115" s="44">
        <v>0</v>
      </c>
      <c r="G115" s="47">
        <v>0.39715087043902231</v>
      </c>
      <c r="H115" s="42">
        <v>0</v>
      </c>
      <c r="I115" s="40">
        <v>2.1126686215700357</v>
      </c>
      <c r="J115" s="38">
        <v>0</v>
      </c>
      <c r="K115" s="43">
        <v>11.296642231730891</v>
      </c>
      <c r="L115" s="102">
        <v>-9.4790680490728849E-2</v>
      </c>
    </row>
    <row r="116" spans="1:12" x14ac:dyDescent="0.25">
      <c r="A116" s="2" t="s">
        <v>226</v>
      </c>
      <c r="B116" s="2" t="s">
        <v>225</v>
      </c>
      <c r="C116" s="75">
        <v>15.813761952915092</v>
      </c>
      <c r="D116" s="38">
        <v>2.4903080249319998</v>
      </c>
      <c r="E116" s="40">
        <v>9.5878849812133868</v>
      </c>
      <c r="F116" s="44">
        <v>0</v>
      </c>
      <c r="G116" s="47">
        <v>0</v>
      </c>
      <c r="H116" s="42">
        <v>0</v>
      </c>
      <c r="I116" s="40">
        <v>2.2790308046227596</v>
      </c>
      <c r="J116" s="38">
        <v>0</v>
      </c>
      <c r="K116" s="43">
        <v>14.357223810768147</v>
      </c>
      <c r="L116" s="102">
        <v>-9.2105733378542998E-2</v>
      </c>
    </row>
    <row r="117" spans="1:12" x14ac:dyDescent="0.25">
      <c r="A117" s="2" t="s">
        <v>228</v>
      </c>
      <c r="B117" s="2" t="s">
        <v>227</v>
      </c>
      <c r="C117" s="75">
        <v>16.263265934623206</v>
      </c>
      <c r="D117" s="38">
        <v>7.5089821405570003</v>
      </c>
      <c r="E117" s="40">
        <v>5.4181130389866157</v>
      </c>
      <c r="F117" s="44">
        <v>0</v>
      </c>
      <c r="G117" s="47">
        <v>0.37166354076137226</v>
      </c>
      <c r="H117" s="42">
        <v>0</v>
      </c>
      <c r="I117" s="40">
        <v>1.563756697626679</v>
      </c>
      <c r="J117" s="38">
        <v>0.41009184675883242</v>
      </c>
      <c r="K117" s="43">
        <v>15.272607264690501</v>
      </c>
      <c r="L117" s="102">
        <v>-6.0913882483079294E-2</v>
      </c>
    </row>
    <row r="118" spans="1:12" x14ac:dyDescent="0.25">
      <c r="A118" s="2" t="s">
        <v>230</v>
      </c>
      <c r="B118" s="2" t="s">
        <v>229</v>
      </c>
      <c r="C118" s="75">
        <v>9.7187664642374756</v>
      </c>
      <c r="D118" s="38">
        <v>2.7291725205259998</v>
      </c>
      <c r="E118" s="40">
        <v>4.0784666875083015</v>
      </c>
      <c r="F118" s="44">
        <v>0</v>
      </c>
      <c r="G118" s="47">
        <v>0.27355714759544913</v>
      </c>
      <c r="H118" s="42">
        <v>0</v>
      </c>
      <c r="I118" s="40">
        <v>1.6620884074761617</v>
      </c>
      <c r="J118" s="38">
        <v>2.0801439186422816E-2</v>
      </c>
      <c r="K118" s="43">
        <v>8.7640862022923347</v>
      </c>
      <c r="L118" s="102">
        <v>-9.8230600092935161E-2</v>
      </c>
    </row>
    <row r="119" spans="1:12" x14ac:dyDescent="0.25">
      <c r="A119" s="2" t="s">
        <v>232</v>
      </c>
      <c r="B119" s="2" t="s">
        <v>231</v>
      </c>
      <c r="C119" s="75">
        <v>222.67514864098752</v>
      </c>
      <c r="D119" s="38">
        <v>63.632370433207001</v>
      </c>
      <c r="E119" s="40">
        <v>144.61877902713744</v>
      </c>
      <c r="F119" s="44">
        <v>8.7039376638347203</v>
      </c>
      <c r="G119" s="47">
        <v>0</v>
      </c>
      <c r="H119" s="42">
        <v>3.991787</v>
      </c>
      <c r="I119" s="40">
        <v>3.9494993761474055</v>
      </c>
      <c r="J119" s="38">
        <v>1.1515639608306627</v>
      </c>
      <c r="K119" s="43">
        <v>226.0479374611572</v>
      </c>
      <c r="L119" s="102">
        <v>1.514667820254848E-2</v>
      </c>
    </row>
    <row r="120" spans="1:12" x14ac:dyDescent="0.25">
      <c r="A120" s="2" t="s">
        <v>234</v>
      </c>
      <c r="B120" s="2" t="s">
        <v>233</v>
      </c>
      <c r="C120" s="75">
        <v>12.600969680920645</v>
      </c>
      <c r="D120" s="38">
        <v>3.4564995817750002</v>
      </c>
      <c r="E120" s="40">
        <v>6.8410079273456095</v>
      </c>
      <c r="F120" s="44">
        <v>0</v>
      </c>
      <c r="G120" s="47">
        <v>0</v>
      </c>
      <c r="H120" s="42">
        <v>0</v>
      </c>
      <c r="I120" s="40">
        <v>1.3790597221585976</v>
      </c>
      <c r="J120" s="38">
        <v>0</v>
      </c>
      <c r="K120" s="43">
        <v>11.676567231279208</v>
      </c>
      <c r="L120" s="102">
        <v>-7.3359628111881889E-2</v>
      </c>
    </row>
    <row r="121" spans="1:12" x14ac:dyDescent="0.25">
      <c r="A121" s="2" t="s">
        <v>236</v>
      </c>
      <c r="B121" s="2" t="s">
        <v>235</v>
      </c>
      <c r="C121" s="75">
        <v>349.33439320493488</v>
      </c>
      <c r="D121" s="38">
        <v>87.081372192681016</v>
      </c>
      <c r="E121" s="40">
        <v>247.24655973105894</v>
      </c>
      <c r="F121" s="44">
        <v>14.880630703519524</v>
      </c>
      <c r="G121" s="47">
        <v>0</v>
      </c>
      <c r="H121" s="42">
        <v>7.8138750000000003</v>
      </c>
      <c r="I121" s="40">
        <v>1.8230316768576966</v>
      </c>
      <c r="J121" s="38">
        <v>0</v>
      </c>
      <c r="K121" s="43">
        <v>358.8454693041171</v>
      </c>
      <c r="L121" s="102">
        <v>2.7226280275250779E-2</v>
      </c>
    </row>
    <row r="122" spans="1:12" x14ac:dyDescent="0.25">
      <c r="A122" s="2" t="s">
        <v>238</v>
      </c>
      <c r="B122" s="2" t="s">
        <v>237</v>
      </c>
      <c r="C122" s="75">
        <v>36.403397991178899</v>
      </c>
      <c r="D122" s="38">
        <v>11.118687653533</v>
      </c>
      <c r="E122" s="40">
        <v>25.488895593985166</v>
      </c>
      <c r="F122" s="44">
        <v>0</v>
      </c>
      <c r="G122" s="47">
        <v>0</v>
      </c>
      <c r="H122" s="42">
        <v>0</v>
      </c>
      <c r="I122" s="40">
        <v>0</v>
      </c>
      <c r="J122" s="38">
        <v>0</v>
      </c>
      <c r="K122" s="43">
        <v>36.607583247518164</v>
      </c>
      <c r="L122" s="102">
        <v>5.608961459826976E-3</v>
      </c>
    </row>
    <row r="123" spans="1:12" x14ac:dyDescent="0.25">
      <c r="A123" s="2" t="s">
        <v>240</v>
      </c>
      <c r="B123" s="2" t="s">
        <v>239</v>
      </c>
      <c r="C123" s="75">
        <v>13.077964156104905</v>
      </c>
      <c r="D123" s="38">
        <v>3.9541629972769998</v>
      </c>
      <c r="E123" s="40">
        <v>7.6995637560520249</v>
      </c>
      <c r="F123" s="44">
        <v>0</v>
      </c>
      <c r="G123" s="47">
        <v>0</v>
      </c>
      <c r="H123" s="42">
        <v>0</v>
      </c>
      <c r="I123" s="40">
        <v>0.74092206457081655</v>
      </c>
      <c r="J123" s="38">
        <v>0</v>
      </c>
      <c r="K123" s="43">
        <v>12.394648817899842</v>
      </c>
      <c r="L123" s="102">
        <v>-5.2249366189468037E-2</v>
      </c>
    </row>
    <row r="124" spans="1:12" x14ac:dyDescent="0.25">
      <c r="A124" s="2" t="s">
        <v>242</v>
      </c>
      <c r="B124" s="2" t="s">
        <v>241</v>
      </c>
      <c r="C124" s="75">
        <v>11.837836122359974</v>
      </c>
      <c r="D124" s="38">
        <v>2.7220482762359999</v>
      </c>
      <c r="E124" s="40">
        <v>6.0605288427862787</v>
      </c>
      <c r="F124" s="44">
        <v>0</v>
      </c>
      <c r="G124" s="47">
        <v>0.37196806141984945</v>
      </c>
      <c r="H124" s="42">
        <v>0</v>
      </c>
      <c r="I124" s="40">
        <v>1.6912370505323469</v>
      </c>
      <c r="J124" s="38">
        <v>0</v>
      </c>
      <c r="K124" s="43">
        <v>10.845782230974475</v>
      </c>
      <c r="L124" s="102">
        <v>-8.3803651371018015E-2</v>
      </c>
    </row>
    <row r="125" spans="1:12" x14ac:dyDescent="0.25">
      <c r="A125" s="2" t="s">
        <v>244</v>
      </c>
      <c r="B125" s="2" t="s">
        <v>243</v>
      </c>
      <c r="C125" s="75">
        <v>7.0098664223655431</v>
      </c>
      <c r="D125" s="38">
        <v>1.7355334877270001</v>
      </c>
      <c r="E125" s="40">
        <v>3.9009365064892489</v>
      </c>
      <c r="F125" s="44">
        <v>0</v>
      </c>
      <c r="G125" s="47">
        <v>0</v>
      </c>
      <c r="H125" s="42">
        <v>0</v>
      </c>
      <c r="I125" s="40">
        <v>0.62591845008253055</v>
      </c>
      <c r="J125" s="38">
        <v>0.41829535749645774</v>
      </c>
      <c r="K125" s="43">
        <v>6.6806838017952375</v>
      </c>
      <c r="L125" s="102">
        <v>-4.6959899195799515E-2</v>
      </c>
    </row>
    <row r="126" spans="1:12" x14ac:dyDescent="0.25">
      <c r="A126" s="2" t="s">
        <v>246</v>
      </c>
      <c r="B126" s="2" t="s">
        <v>245</v>
      </c>
      <c r="C126" s="75">
        <v>18.244154268356542</v>
      </c>
      <c r="D126" s="38">
        <v>1.3808246817000001</v>
      </c>
      <c r="E126" s="40">
        <v>13.831654649362218</v>
      </c>
      <c r="F126" s="44">
        <v>0</v>
      </c>
      <c r="G126" s="47">
        <v>0</v>
      </c>
      <c r="H126" s="42">
        <v>0</v>
      </c>
      <c r="I126" s="40">
        <v>1.877467096905302</v>
      </c>
      <c r="J126" s="38">
        <v>0</v>
      </c>
      <c r="K126" s="43">
        <v>17.089946427967519</v>
      </c>
      <c r="L126" s="102">
        <v>-6.3264529745340525E-2</v>
      </c>
    </row>
    <row r="127" spans="1:12" x14ac:dyDescent="0.25">
      <c r="A127" s="2" t="s">
        <v>248</v>
      </c>
      <c r="B127" s="2" t="s">
        <v>247</v>
      </c>
      <c r="C127" s="75">
        <v>222.20193545882586</v>
      </c>
      <c r="D127" s="38">
        <v>96.982889975346993</v>
      </c>
      <c r="E127" s="40">
        <v>113.68668391057091</v>
      </c>
      <c r="F127" s="44">
        <v>6.8422774457251583</v>
      </c>
      <c r="G127" s="47">
        <v>0</v>
      </c>
      <c r="H127" s="42">
        <v>4.548832</v>
      </c>
      <c r="I127" s="40">
        <v>3.2387625588382791</v>
      </c>
      <c r="J127" s="38">
        <v>0</v>
      </c>
      <c r="K127" s="43">
        <v>225.29944589048134</v>
      </c>
      <c r="L127" s="102">
        <v>1.3940069537465615E-2</v>
      </c>
    </row>
    <row r="128" spans="1:12" x14ac:dyDescent="0.25">
      <c r="A128" s="2" t="s">
        <v>250</v>
      </c>
      <c r="B128" s="2" t="s">
        <v>249</v>
      </c>
      <c r="C128" s="75">
        <v>14.5654316753501</v>
      </c>
      <c r="D128" s="38">
        <v>3.459846494427</v>
      </c>
      <c r="E128" s="40">
        <v>8.2506363315439888</v>
      </c>
      <c r="F128" s="44">
        <v>0</v>
      </c>
      <c r="G128" s="47">
        <v>0</v>
      </c>
      <c r="H128" s="42">
        <v>0</v>
      </c>
      <c r="I128" s="40">
        <v>1.6954645358120195</v>
      </c>
      <c r="J128" s="38">
        <v>0</v>
      </c>
      <c r="K128" s="43">
        <v>13.405947361783008</v>
      </c>
      <c r="L128" s="102">
        <v>-7.9605214552573272E-2</v>
      </c>
    </row>
    <row r="129" spans="1:12" x14ac:dyDescent="0.25">
      <c r="A129" s="2" t="s">
        <v>252</v>
      </c>
      <c r="B129" s="2" t="s">
        <v>251</v>
      </c>
      <c r="C129" s="75">
        <v>9.2974305791878322</v>
      </c>
      <c r="D129" s="38">
        <v>1.044785162618</v>
      </c>
      <c r="E129" s="40">
        <v>6.0671228396707093</v>
      </c>
      <c r="F129" s="44">
        <v>0</v>
      </c>
      <c r="G129" s="47">
        <v>0</v>
      </c>
      <c r="H129" s="42">
        <v>0</v>
      </c>
      <c r="I129" s="40">
        <v>1.3389252294263865</v>
      </c>
      <c r="J129" s="38">
        <v>0</v>
      </c>
      <c r="K129" s="43">
        <v>8.4508332317150963</v>
      </c>
      <c r="L129" s="102">
        <v>-9.1057130275092588E-2</v>
      </c>
    </row>
    <row r="130" spans="1:12" x14ac:dyDescent="0.25">
      <c r="A130" s="2" t="s">
        <v>254</v>
      </c>
      <c r="B130" s="2" t="s">
        <v>253</v>
      </c>
      <c r="C130" s="75">
        <v>11.211271528339092</v>
      </c>
      <c r="D130" s="38">
        <v>3.7554202493519999</v>
      </c>
      <c r="E130" s="40">
        <v>5.7050868616733883</v>
      </c>
      <c r="F130" s="44">
        <v>0</v>
      </c>
      <c r="G130" s="47">
        <v>0</v>
      </c>
      <c r="H130" s="42">
        <v>0</v>
      </c>
      <c r="I130" s="40">
        <v>1.0051481625246412</v>
      </c>
      <c r="J130" s="38">
        <v>0</v>
      </c>
      <c r="K130" s="43">
        <v>10.465655273550029</v>
      </c>
      <c r="L130" s="102">
        <v>-6.6505949205167725E-2</v>
      </c>
    </row>
    <row r="131" spans="1:12" x14ac:dyDescent="0.25">
      <c r="A131" s="2" t="s">
        <v>256</v>
      </c>
      <c r="B131" s="2" t="s">
        <v>255</v>
      </c>
      <c r="C131" s="75">
        <v>848.1966010964004</v>
      </c>
      <c r="D131" s="38">
        <v>215.43585752905904</v>
      </c>
      <c r="E131" s="40">
        <v>601.42048647355909</v>
      </c>
      <c r="F131" s="44">
        <v>36.196726726870892</v>
      </c>
      <c r="G131" s="47">
        <v>0</v>
      </c>
      <c r="H131" s="42">
        <v>15.783318</v>
      </c>
      <c r="I131" s="40">
        <v>4.9658055285349638</v>
      </c>
      <c r="J131" s="38">
        <v>0</v>
      </c>
      <c r="K131" s="43">
        <v>873.80219425802397</v>
      </c>
      <c r="L131" s="102">
        <v>3.0188276077179672E-2</v>
      </c>
    </row>
    <row r="132" spans="1:12" x14ac:dyDescent="0.25">
      <c r="A132" s="2" t="s">
        <v>258</v>
      </c>
      <c r="B132" s="2" t="s">
        <v>257</v>
      </c>
      <c r="C132" s="75">
        <v>69.083208895782164</v>
      </c>
      <c r="D132" s="38">
        <v>25.217010289714</v>
      </c>
      <c r="E132" s="40">
        <v>44.302192496896552</v>
      </c>
      <c r="F132" s="44">
        <v>0</v>
      </c>
      <c r="G132" s="47">
        <v>0</v>
      </c>
      <c r="H132" s="42">
        <v>0</v>
      </c>
      <c r="I132" s="40">
        <v>0</v>
      </c>
      <c r="J132" s="38">
        <v>0</v>
      </c>
      <c r="K132" s="43">
        <v>69.519202786610549</v>
      </c>
      <c r="L132" s="102">
        <v>6.3111412714791319E-3</v>
      </c>
    </row>
    <row r="133" spans="1:12" x14ac:dyDescent="0.25">
      <c r="A133" s="2" t="s">
        <v>260</v>
      </c>
      <c r="B133" s="2" t="s">
        <v>259</v>
      </c>
      <c r="C133" s="75">
        <v>14.617176155820015</v>
      </c>
      <c r="D133" s="38">
        <v>4.8366618169530007</v>
      </c>
      <c r="E133" s="40">
        <v>5.1363263894349842</v>
      </c>
      <c r="F133" s="44">
        <v>0</v>
      </c>
      <c r="G133" s="47">
        <v>0.29445870293955767</v>
      </c>
      <c r="H133" s="42">
        <v>0</v>
      </c>
      <c r="I133" s="40">
        <v>2.6791445061280195</v>
      </c>
      <c r="J133" s="38">
        <v>0</v>
      </c>
      <c r="K133" s="43">
        <v>12.946591415455561</v>
      </c>
      <c r="L133" s="102">
        <v>-0.11428915698599482</v>
      </c>
    </row>
    <row r="134" spans="1:12" x14ac:dyDescent="0.25">
      <c r="A134" s="2" t="s">
        <v>262</v>
      </c>
      <c r="B134" s="2" t="s">
        <v>261</v>
      </c>
      <c r="C134" s="75">
        <v>10.63631396089624</v>
      </c>
      <c r="D134" s="38">
        <v>1.8172744352629999</v>
      </c>
      <c r="E134" s="40">
        <v>6.4537316464219083</v>
      </c>
      <c r="F134" s="44">
        <v>0</v>
      </c>
      <c r="G134" s="47">
        <v>0.34483269314072307</v>
      </c>
      <c r="H134" s="42">
        <v>0</v>
      </c>
      <c r="I134" s="40">
        <v>1.3062858264461101</v>
      </c>
      <c r="J134" s="38">
        <v>0</v>
      </c>
      <c r="K134" s="43">
        <v>9.9221246012717419</v>
      </c>
      <c r="L134" s="102">
        <v>-6.7146321766184416E-2</v>
      </c>
    </row>
    <row r="135" spans="1:12" x14ac:dyDescent="0.25">
      <c r="A135" s="2" t="s">
        <v>264</v>
      </c>
      <c r="B135" s="2" t="s">
        <v>263</v>
      </c>
      <c r="C135" s="75">
        <v>13.579311902587531</v>
      </c>
      <c r="D135" s="38">
        <v>4.0002445968579998</v>
      </c>
      <c r="E135" s="40">
        <v>7.3816029770695311</v>
      </c>
      <c r="F135" s="44">
        <v>0</v>
      </c>
      <c r="G135" s="47">
        <v>0</v>
      </c>
      <c r="H135" s="42">
        <v>0</v>
      </c>
      <c r="I135" s="40">
        <v>1.2951314014513358</v>
      </c>
      <c r="J135" s="38">
        <v>0</v>
      </c>
      <c r="K135" s="43">
        <v>12.676978975378866</v>
      </c>
      <c r="L135" s="102">
        <v>-6.6449090622679174E-2</v>
      </c>
    </row>
    <row r="136" spans="1:12" x14ac:dyDescent="0.25">
      <c r="A136" s="2" t="s">
        <v>266</v>
      </c>
      <c r="B136" s="2" t="s">
        <v>265</v>
      </c>
      <c r="C136" s="75">
        <v>7.744936741426331</v>
      </c>
      <c r="D136" s="38">
        <v>2.366674707644</v>
      </c>
      <c r="E136" s="40">
        <v>2.5335920471748974</v>
      </c>
      <c r="F136" s="44">
        <v>0</v>
      </c>
      <c r="G136" s="47">
        <v>0.14060979044989516</v>
      </c>
      <c r="H136" s="42">
        <v>0</v>
      </c>
      <c r="I136" s="40">
        <v>1.6726391762226771</v>
      </c>
      <c r="J136" s="38">
        <v>1.3484256769052953E-2</v>
      </c>
      <c r="K136" s="43">
        <v>6.7269999782605234</v>
      </c>
      <c r="L136" s="102">
        <v>-0.13143254711443147</v>
      </c>
    </row>
    <row r="137" spans="1:12" x14ac:dyDescent="0.25">
      <c r="A137" s="2" t="s">
        <v>268</v>
      </c>
      <c r="B137" s="2" t="s">
        <v>267</v>
      </c>
      <c r="C137" s="75">
        <v>9.988722466802967</v>
      </c>
      <c r="D137" s="38">
        <v>2.8834427481520004</v>
      </c>
      <c r="E137" s="40">
        <v>4.8783162071431798</v>
      </c>
      <c r="F137" s="44">
        <v>0</v>
      </c>
      <c r="G137" s="47">
        <v>0</v>
      </c>
      <c r="H137" s="42">
        <v>0</v>
      </c>
      <c r="I137" s="40">
        <v>1.3183505765924231</v>
      </c>
      <c r="J137" s="38">
        <v>7.7306854721306328E-2</v>
      </c>
      <c r="K137" s="43">
        <v>9.1574163866089098</v>
      </c>
      <c r="L137" s="102">
        <v>-8.3224464685735591E-2</v>
      </c>
    </row>
    <row r="138" spans="1:12" x14ac:dyDescent="0.25">
      <c r="A138" s="2" t="s">
        <v>270</v>
      </c>
      <c r="B138" s="2" t="s">
        <v>269</v>
      </c>
      <c r="C138" s="75">
        <v>9.6193701973316106</v>
      </c>
      <c r="D138" s="38">
        <v>1.9064007642579999</v>
      </c>
      <c r="E138" s="40">
        <v>5.7810485672866481</v>
      </c>
      <c r="F138" s="44">
        <v>0</v>
      </c>
      <c r="G138" s="47">
        <v>0</v>
      </c>
      <c r="H138" s="42">
        <v>0</v>
      </c>
      <c r="I138" s="40">
        <v>1.1768115079424506</v>
      </c>
      <c r="J138" s="38">
        <v>0</v>
      </c>
      <c r="K138" s="43">
        <v>8.8642608394870983</v>
      </c>
      <c r="L138" s="102">
        <v>-7.8498835407538187E-2</v>
      </c>
    </row>
    <row r="139" spans="1:12" x14ac:dyDescent="0.25">
      <c r="A139" s="2" t="s">
        <v>272</v>
      </c>
      <c r="B139" s="2" t="s">
        <v>271</v>
      </c>
      <c r="C139" s="75">
        <v>170.44297006777327</v>
      </c>
      <c r="D139" s="38">
        <v>77.595435655898001</v>
      </c>
      <c r="E139" s="40">
        <v>85.141221153579181</v>
      </c>
      <c r="F139" s="44">
        <v>5.124257627734929</v>
      </c>
      <c r="G139" s="47">
        <v>0</v>
      </c>
      <c r="H139" s="42">
        <v>4.8068860000000004</v>
      </c>
      <c r="I139" s="40">
        <v>2.044515098310391</v>
      </c>
      <c r="J139" s="38">
        <v>0</v>
      </c>
      <c r="K139" s="43">
        <v>174.71231553552249</v>
      </c>
      <c r="L139" s="102">
        <v>2.5048527762990738E-2</v>
      </c>
    </row>
    <row r="140" spans="1:12" x14ac:dyDescent="0.25">
      <c r="A140" s="2" t="s">
        <v>274</v>
      </c>
      <c r="B140" s="2" t="s">
        <v>273</v>
      </c>
      <c r="C140" s="75">
        <v>11.890892074586191</v>
      </c>
      <c r="D140" s="38">
        <v>3.3404737085480001</v>
      </c>
      <c r="E140" s="40">
        <v>6.0337966331620105</v>
      </c>
      <c r="F140" s="44">
        <v>0</v>
      </c>
      <c r="G140" s="47">
        <v>0</v>
      </c>
      <c r="H140" s="42">
        <v>0</v>
      </c>
      <c r="I140" s="40">
        <v>1.5203908827514094</v>
      </c>
      <c r="J140" s="38">
        <v>0</v>
      </c>
      <c r="K140" s="43">
        <v>10.894661224461419</v>
      </c>
      <c r="L140" s="102">
        <v>-8.3781001784884221E-2</v>
      </c>
    </row>
    <row r="141" spans="1:12" x14ac:dyDescent="0.25">
      <c r="A141" s="2" t="s">
        <v>276</v>
      </c>
      <c r="B141" s="2" t="s">
        <v>275</v>
      </c>
      <c r="C141" s="75">
        <v>15.195628899587762</v>
      </c>
      <c r="D141" s="38">
        <v>4.1758226299489998</v>
      </c>
      <c r="E141" s="40">
        <v>7.0277330058622276</v>
      </c>
      <c r="F141" s="44">
        <v>0</v>
      </c>
      <c r="G141" s="47">
        <v>0</v>
      </c>
      <c r="H141" s="42">
        <v>0</v>
      </c>
      <c r="I141" s="40">
        <v>2.4199212460847677</v>
      </c>
      <c r="J141" s="38">
        <v>0</v>
      </c>
      <c r="K141" s="43">
        <v>13.623476881895995</v>
      </c>
      <c r="L141" s="102">
        <v>-0.10346080626741402</v>
      </c>
    </row>
    <row r="142" spans="1:12" x14ac:dyDescent="0.25">
      <c r="A142" s="2" t="s">
        <v>278</v>
      </c>
      <c r="B142" s="2" t="s">
        <v>277</v>
      </c>
      <c r="C142" s="75">
        <v>362.92241715025733</v>
      </c>
      <c r="D142" s="38">
        <v>92.177613170393997</v>
      </c>
      <c r="E142" s="40">
        <v>255.49111917706892</v>
      </c>
      <c r="F142" s="44">
        <v>15.376832731821716</v>
      </c>
      <c r="G142" s="47">
        <v>0</v>
      </c>
      <c r="H142" s="42">
        <v>6.8383139999999996</v>
      </c>
      <c r="I142" s="40">
        <v>2.9355157859155256</v>
      </c>
      <c r="J142" s="38">
        <v>0</v>
      </c>
      <c r="K142" s="43">
        <v>372.81939486520019</v>
      </c>
      <c r="L142" s="102">
        <v>2.7270229799128975E-2</v>
      </c>
    </row>
    <row r="143" spans="1:12" x14ac:dyDescent="0.25">
      <c r="A143" s="2" t="s">
        <v>280</v>
      </c>
      <c r="B143" s="2" t="s">
        <v>279</v>
      </c>
      <c r="C143" s="75">
        <v>9.5503169843664768</v>
      </c>
      <c r="D143" s="38">
        <v>2.6708560069780001</v>
      </c>
      <c r="E143" s="40">
        <v>5.838787999146672</v>
      </c>
      <c r="F143" s="44">
        <v>0</v>
      </c>
      <c r="G143" s="47">
        <v>0</v>
      </c>
      <c r="H143" s="42">
        <v>0</v>
      </c>
      <c r="I143" s="40">
        <v>0.62594840936060714</v>
      </c>
      <c r="J143" s="38">
        <v>0</v>
      </c>
      <c r="K143" s="43">
        <v>9.135592415485279</v>
      </c>
      <c r="L143" s="102">
        <v>-4.3425215054127199E-2</v>
      </c>
    </row>
    <row r="144" spans="1:12" x14ac:dyDescent="0.25">
      <c r="A144" s="2" t="s">
        <v>282</v>
      </c>
      <c r="B144" s="2" t="s">
        <v>281</v>
      </c>
      <c r="C144" s="75">
        <v>11.323611439724644</v>
      </c>
      <c r="D144" s="38">
        <v>3.0445986659449997</v>
      </c>
      <c r="E144" s="40">
        <v>6.2990224109107302</v>
      </c>
      <c r="F144" s="44">
        <v>0</v>
      </c>
      <c r="G144" s="47">
        <v>0</v>
      </c>
      <c r="H144" s="42">
        <v>0</v>
      </c>
      <c r="I144" s="40">
        <v>1.1675565448897509</v>
      </c>
      <c r="J144" s="38">
        <v>0</v>
      </c>
      <c r="K144" s="43">
        <v>10.51117762174548</v>
      </c>
      <c r="L144" s="102">
        <v>-7.1746882370852513E-2</v>
      </c>
    </row>
    <row r="145" spans="1:12" x14ac:dyDescent="0.25">
      <c r="A145" s="2" t="s">
        <v>284</v>
      </c>
      <c r="B145" s="2" t="s">
        <v>283</v>
      </c>
      <c r="C145" s="75">
        <v>12.06797525435624</v>
      </c>
      <c r="D145" s="38">
        <v>6.2346973206639991</v>
      </c>
      <c r="E145" s="40">
        <v>4.231565369298937</v>
      </c>
      <c r="F145" s="44">
        <v>0</v>
      </c>
      <c r="G145" s="47">
        <v>5.8554616117916646E-2</v>
      </c>
      <c r="H145" s="42">
        <v>0</v>
      </c>
      <c r="I145" s="40">
        <v>0.87513200572499084</v>
      </c>
      <c r="J145" s="38">
        <v>0</v>
      </c>
      <c r="K145" s="43">
        <v>11.399949311805843</v>
      </c>
      <c r="L145" s="102">
        <v>-5.5355262873053715E-2</v>
      </c>
    </row>
    <row r="146" spans="1:12" x14ac:dyDescent="0.25">
      <c r="A146" s="2" t="s">
        <v>20</v>
      </c>
      <c r="B146" s="2" t="s">
        <v>19</v>
      </c>
      <c r="C146" s="75">
        <v>2028.3890588309146</v>
      </c>
      <c r="D146" s="38">
        <v>1174.0638305921011</v>
      </c>
      <c r="E146" s="40">
        <v>913.10824536539735</v>
      </c>
      <c r="F146" s="44">
        <v>0</v>
      </c>
      <c r="G146" s="47">
        <v>0</v>
      </c>
      <c r="H146" s="42">
        <v>0</v>
      </c>
      <c r="I146" s="40">
        <v>0</v>
      </c>
      <c r="J146" s="38">
        <v>0</v>
      </c>
      <c r="K146" s="43">
        <v>2087.1720759574982</v>
      </c>
      <c r="L146" s="102">
        <v>2.8980148986045083E-2</v>
      </c>
    </row>
    <row r="147" spans="1:12" x14ac:dyDescent="0.25">
      <c r="A147" s="2" t="s">
        <v>286</v>
      </c>
      <c r="B147" s="2" t="s">
        <v>285</v>
      </c>
      <c r="C147" s="75">
        <v>94.982738638605895</v>
      </c>
      <c r="D147" s="38">
        <v>50.716151221958</v>
      </c>
      <c r="E147" s="40">
        <v>44.152267012239342</v>
      </c>
      <c r="F147" s="44">
        <v>0</v>
      </c>
      <c r="G147" s="47">
        <v>0</v>
      </c>
      <c r="H147" s="42">
        <v>0</v>
      </c>
      <c r="I147" s="40">
        <v>0</v>
      </c>
      <c r="J147" s="38">
        <v>0</v>
      </c>
      <c r="K147" s="43">
        <v>94.86841823419735</v>
      </c>
      <c r="L147" s="102">
        <v>-1.2035913687803413E-3</v>
      </c>
    </row>
    <row r="148" spans="1:12" x14ac:dyDescent="0.25">
      <c r="A148" s="2" t="s">
        <v>288</v>
      </c>
      <c r="B148" s="2" t="s">
        <v>287</v>
      </c>
      <c r="C148" s="75">
        <v>211.12291323736525</v>
      </c>
      <c r="D148" s="38">
        <v>113.55023772784</v>
      </c>
      <c r="E148" s="40">
        <v>77.102794905961503</v>
      </c>
      <c r="F148" s="44">
        <v>4.6404618064365835</v>
      </c>
      <c r="G148" s="47">
        <v>0</v>
      </c>
      <c r="H148" s="42">
        <v>7.0014149999999997</v>
      </c>
      <c r="I148" s="40">
        <v>8.5008607744440283</v>
      </c>
      <c r="J148" s="38">
        <v>0</v>
      </c>
      <c r="K148" s="43">
        <v>210.79577021468211</v>
      </c>
      <c r="L148" s="102">
        <v>-1.5495382176511511E-3</v>
      </c>
    </row>
    <row r="149" spans="1:12" x14ac:dyDescent="0.25">
      <c r="A149" s="2" t="s">
        <v>290</v>
      </c>
      <c r="B149" s="2" t="s">
        <v>289</v>
      </c>
      <c r="C149" s="75">
        <v>14.246087582076603</v>
      </c>
      <c r="D149" s="38">
        <v>2.663636818898</v>
      </c>
      <c r="E149" s="40">
        <v>9.0990554916366033</v>
      </c>
      <c r="F149" s="44">
        <v>0</v>
      </c>
      <c r="G149" s="47">
        <v>0</v>
      </c>
      <c r="H149" s="42">
        <v>0</v>
      </c>
      <c r="I149" s="40">
        <v>1.4960276020373782</v>
      </c>
      <c r="J149" s="38">
        <v>0</v>
      </c>
      <c r="K149" s="43">
        <v>13.258719912571982</v>
      </c>
      <c r="L149" s="102">
        <v>-6.9307988162789061E-2</v>
      </c>
    </row>
    <row r="150" spans="1:12" x14ac:dyDescent="0.25">
      <c r="A150" s="2" t="s">
        <v>292</v>
      </c>
      <c r="B150" s="2" t="s">
        <v>291</v>
      </c>
      <c r="C150" s="75">
        <v>253.05307800811482</v>
      </c>
      <c r="D150" s="38">
        <v>151.65926432344702</v>
      </c>
      <c r="E150" s="40">
        <v>76.127289244942773</v>
      </c>
      <c r="F150" s="44">
        <v>4.5817506174655405</v>
      </c>
      <c r="G150" s="47">
        <v>0</v>
      </c>
      <c r="H150" s="42">
        <v>7.7104819999999998</v>
      </c>
      <c r="I150" s="40">
        <v>11.550184409417222</v>
      </c>
      <c r="J150" s="38">
        <v>0</v>
      </c>
      <c r="K150" s="43">
        <v>251.62897059527256</v>
      </c>
      <c r="L150" s="102">
        <v>-5.6277023937112243E-3</v>
      </c>
    </row>
    <row r="151" spans="1:12" x14ac:dyDescent="0.25">
      <c r="A151" s="2" t="s">
        <v>294</v>
      </c>
      <c r="B151" s="2" t="s">
        <v>293</v>
      </c>
      <c r="C151" s="75">
        <v>96.453015623405491</v>
      </c>
      <c r="D151" s="38">
        <v>47.767193712991997</v>
      </c>
      <c r="E151" s="40">
        <v>42.405676459964553</v>
      </c>
      <c r="F151" s="44">
        <v>2.5522021896687077</v>
      </c>
      <c r="G151" s="47">
        <v>0</v>
      </c>
      <c r="H151" s="42">
        <v>3.044791</v>
      </c>
      <c r="I151" s="40">
        <v>1.74097397510498</v>
      </c>
      <c r="J151" s="38">
        <v>0</v>
      </c>
      <c r="K151" s="43">
        <v>97.510837337730237</v>
      </c>
      <c r="L151" s="102">
        <v>1.0967222823337546E-2</v>
      </c>
    </row>
    <row r="152" spans="1:12" x14ac:dyDescent="0.25">
      <c r="A152" s="2" t="s">
        <v>296</v>
      </c>
      <c r="B152" s="2" t="s">
        <v>295</v>
      </c>
      <c r="C152" s="75">
        <v>8.2674504840859626</v>
      </c>
      <c r="D152" s="38">
        <v>2.3758826092770002</v>
      </c>
      <c r="E152" s="40">
        <v>3.4511742322045671</v>
      </c>
      <c r="F152" s="44">
        <v>0</v>
      </c>
      <c r="G152" s="47">
        <v>0.38362530511025933</v>
      </c>
      <c r="H152" s="42">
        <v>0</v>
      </c>
      <c r="I152" s="40">
        <v>1.1572686948162556</v>
      </c>
      <c r="J152" s="38">
        <v>0.38817483010451059</v>
      </c>
      <c r="K152" s="43">
        <v>7.756125671512593</v>
      </c>
      <c r="L152" s="102">
        <v>-6.1847943759399594E-2</v>
      </c>
    </row>
    <row r="153" spans="1:12" x14ac:dyDescent="0.25">
      <c r="A153" s="2" t="s">
        <v>298</v>
      </c>
      <c r="B153" s="2" t="s">
        <v>297</v>
      </c>
      <c r="C153" s="75">
        <v>155.75011870178722</v>
      </c>
      <c r="D153" s="38">
        <v>82.853010383248005</v>
      </c>
      <c r="E153" s="40">
        <v>60.098421910443577</v>
      </c>
      <c r="F153" s="44">
        <v>3.617046980497487</v>
      </c>
      <c r="G153" s="47">
        <v>0</v>
      </c>
      <c r="H153" s="42">
        <v>4.424811</v>
      </c>
      <c r="I153" s="40">
        <v>5.1140841352456201</v>
      </c>
      <c r="J153" s="38">
        <v>0</v>
      </c>
      <c r="K153" s="43">
        <v>156.10737440943473</v>
      </c>
      <c r="L153" s="102">
        <v>2.2937748659539944E-3</v>
      </c>
    </row>
    <row r="154" spans="1:12" x14ac:dyDescent="0.25">
      <c r="A154" s="2" t="s">
        <v>300</v>
      </c>
      <c r="B154" s="2" t="s">
        <v>299</v>
      </c>
      <c r="C154" s="75">
        <v>721.70789245165997</v>
      </c>
      <c r="D154" s="38">
        <v>136.30169209019701</v>
      </c>
      <c r="E154" s="40">
        <v>554.72673894814761</v>
      </c>
      <c r="F154" s="44">
        <v>33.386445306393981</v>
      </c>
      <c r="G154" s="47">
        <v>0</v>
      </c>
      <c r="H154" s="42">
        <v>8.4123319999999993</v>
      </c>
      <c r="I154" s="40">
        <v>4.986238713570919</v>
      </c>
      <c r="J154" s="38">
        <v>0</v>
      </c>
      <c r="K154" s="43">
        <v>737.81344705830952</v>
      </c>
      <c r="L154" s="102">
        <v>2.2315890923595934E-2</v>
      </c>
    </row>
    <row r="155" spans="1:12" x14ac:dyDescent="0.25">
      <c r="A155" s="2" t="s">
        <v>302</v>
      </c>
      <c r="B155" s="2" t="s">
        <v>301</v>
      </c>
      <c r="C155" s="75">
        <v>62.450223379121546</v>
      </c>
      <c r="D155" s="38">
        <v>22.112431293008001</v>
      </c>
      <c r="E155" s="40">
        <v>40.66514472277651</v>
      </c>
      <c r="F155" s="44">
        <v>0</v>
      </c>
      <c r="G155" s="47">
        <v>0</v>
      </c>
      <c r="H155" s="42">
        <v>0</v>
      </c>
      <c r="I155" s="40">
        <v>0</v>
      </c>
      <c r="J155" s="38">
        <v>0</v>
      </c>
      <c r="K155" s="43">
        <v>62.777576015784511</v>
      </c>
      <c r="L155" s="102">
        <v>5.241816905532581E-3</v>
      </c>
    </row>
    <row r="156" spans="1:12" x14ac:dyDescent="0.25">
      <c r="A156" s="2" t="s">
        <v>304</v>
      </c>
      <c r="B156" s="2" t="s">
        <v>303</v>
      </c>
      <c r="C156" s="75">
        <v>10.487285870142419</v>
      </c>
      <c r="D156" s="38">
        <v>1.7094747938999999</v>
      </c>
      <c r="E156" s="40">
        <v>5.6537330190309119</v>
      </c>
      <c r="F156" s="44">
        <v>0</v>
      </c>
      <c r="G156" s="47">
        <v>0</v>
      </c>
      <c r="H156" s="42">
        <v>0</v>
      </c>
      <c r="I156" s="40">
        <v>1.8877283207886244</v>
      </c>
      <c r="J156" s="38">
        <v>8.2901834603224839E-2</v>
      </c>
      <c r="K156" s="43">
        <v>9.3338379683227615</v>
      </c>
      <c r="L156" s="102">
        <v>-0.10998535904352087</v>
      </c>
    </row>
    <row r="157" spans="1:12" x14ac:dyDescent="0.25">
      <c r="A157" s="2" t="s">
        <v>306</v>
      </c>
      <c r="B157" s="2" t="s">
        <v>305</v>
      </c>
      <c r="C157" s="75">
        <v>222.65877224830365</v>
      </c>
      <c r="D157" s="38">
        <v>108.970125881594</v>
      </c>
      <c r="E157" s="40">
        <v>103.69698385639423</v>
      </c>
      <c r="F157" s="44">
        <v>6.2410434487513307</v>
      </c>
      <c r="G157" s="47">
        <v>0</v>
      </c>
      <c r="H157" s="42">
        <v>3.8326899999999999</v>
      </c>
      <c r="I157" s="40">
        <v>4.3615257946914792</v>
      </c>
      <c r="J157" s="38">
        <v>0</v>
      </c>
      <c r="K157" s="43">
        <v>227.10236898143106</v>
      </c>
      <c r="L157" s="102">
        <v>1.9956980307840808E-2</v>
      </c>
    </row>
    <row r="158" spans="1:12" x14ac:dyDescent="0.25">
      <c r="A158" s="2" t="s">
        <v>308</v>
      </c>
      <c r="B158" s="2" t="s">
        <v>307</v>
      </c>
      <c r="C158" s="75">
        <v>11.569466918826443</v>
      </c>
      <c r="D158" s="38">
        <v>3.1741642925320002</v>
      </c>
      <c r="E158" s="40">
        <v>7.1032429952891132</v>
      </c>
      <c r="F158" s="44">
        <v>0</v>
      </c>
      <c r="G158" s="47">
        <v>0</v>
      </c>
      <c r="H158" s="42">
        <v>0</v>
      </c>
      <c r="I158" s="40">
        <v>0.76436572237902967</v>
      </c>
      <c r="J158" s="38">
        <v>0</v>
      </c>
      <c r="K158" s="43">
        <v>11.041773010200142</v>
      </c>
      <c r="L158" s="102">
        <v>-4.5610909502460259E-2</v>
      </c>
    </row>
    <row r="159" spans="1:12" x14ac:dyDescent="0.25">
      <c r="A159" s="2" t="s">
        <v>310</v>
      </c>
      <c r="B159" s="2" t="s">
        <v>309</v>
      </c>
      <c r="C159" s="75">
        <v>19.351409645023356</v>
      </c>
      <c r="D159" s="38">
        <v>3.314542832691</v>
      </c>
      <c r="E159" s="40">
        <v>14.096972765689452</v>
      </c>
      <c r="F159" s="44">
        <v>0</v>
      </c>
      <c r="G159" s="47">
        <v>0</v>
      </c>
      <c r="H159" s="42">
        <v>0</v>
      </c>
      <c r="I159" s="40">
        <v>1.0445321426860799</v>
      </c>
      <c r="J159" s="38">
        <v>0.14841592690802513</v>
      </c>
      <c r="K159" s="43">
        <v>18.60446366797456</v>
      </c>
      <c r="L159" s="102">
        <v>-3.8599047343348944E-2</v>
      </c>
    </row>
    <row r="160" spans="1:12" x14ac:dyDescent="0.25">
      <c r="A160" s="2" t="s">
        <v>312</v>
      </c>
      <c r="B160" s="2" t="s">
        <v>311</v>
      </c>
      <c r="C160" s="75">
        <v>164.95092820654983</v>
      </c>
      <c r="D160" s="38">
        <v>45.448895309157997</v>
      </c>
      <c r="E160" s="40">
        <v>109.45692058481652</v>
      </c>
      <c r="F160" s="44">
        <v>6.587707488989234</v>
      </c>
      <c r="G160" s="47">
        <v>0</v>
      </c>
      <c r="H160" s="42">
        <v>1.9359459999999999</v>
      </c>
      <c r="I160" s="40">
        <v>3.3183500230071936</v>
      </c>
      <c r="J160" s="38">
        <v>0</v>
      </c>
      <c r="K160" s="43">
        <v>166.74781940597092</v>
      </c>
      <c r="L160" s="102">
        <v>1.0893489469613863E-2</v>
      </c>
    </row>
    <row r="161" spans="1:12" x14ac:dyDescent="0.25">
      <c r="A161" s="2" t="s">
        <v>314</v>
      </c>
      <c r="B161" s="2" t="s">
        <v>313</v>
      </c>
      <c r="C161" s="75">
        <v>9.5326257565109973</v>
      </c>
      <c r="D161" s="38">
        <v>1.127974008105</v>
      </c>
      <c r="E161" s="40">
        <v>6.2487775839566293</v>
      </c>
      <c r="F161" s="44">
        <v>0</v>
      </c>
      <c r="G161" s="47">
        <v>0</v>
      </c>
      <c r="H161" s="42">
        <v>0</v>
      </c>
      <c r="I161" s="40">
        <v>1.3136019671850869</v>
      </c>
      <c r="J161" s="38">
        <v>0</v>
      </c>
      <c r="K161" s="43">
        <v>8.6903535592467165</v>
      </c>
      <c r="L161" s="102">
        <v>-8.8356788441945291E-2</v>
      </c>
    </row>
    <row r="162" spans="1:12" x14ac:dyDescent="0.25">
      <c r="A162" s="2" t="s">
        <v>316</v>
      </c>
      <c r="B162" s="2" t="s">
        <v>315</v>
      </c>
      <c r="C162" s="75">
        <v>77.975990909846018</v>
      </c>
      <c r="D162" s="38">
        <v>38.171397303505998</v>
      </c>
      <c r="E162" s="40">
        <v>34.62462460206482</v>
      </c>
      <c r="F162" s="44">
        <v>2.0838965464747772</v>
      </c>
      <c r="G162" s="47">
        <v>0</v>
      </c>
      <c r="H162" s="42">
        <v>2.3054670000000002</v>
      </c>
      <c r="I162" s="40">
        <v>1.4792398696262294</v>
      </c>
      <c r="J162" s="38">
        <v>0</v>
      </c>
      <c r="K162" s="43">
        <v>78.664625321671835</v>
      </c>
      <c r="L162" s="102">
        <v>8.8313646776480119E-3</v>
      </c>
    </row>
    <row r="163" spans="1:12" x14ac:dyDescent="0.25">
      <c r="A163" s="2" t="s">
        <v>318</v>
      </c>
      <c r="B163" s="2" t="s">
        <v>317</v>
      </c>
      <c r="C163" s="75">
        <v>13.27210198386474</v>
      </c>
      <c r="D163" s="38">
        <v>5.2115540206390003</v>
      </c>
      <c r="E163" s="40">
        <v>6.5153977356835826</v>
      </c>
      <c r="F163" s="44">
        <v>0</v>
      </c>
      <c r="G163" s="47">
        <v>0</v>
      </c>
      <c r="H163" s="42">
        <v>0</v>
      </c>
      <c r="I163" s="40">
        <v>0.88198264301151075</v>
      </c>
      <c r="J163" s="38">
        <v>0</v>
      </c>
      <c r="K163" s="43">
        <v>12.608934399334094</v>
      </c>
      <c r="L163" s="102">
        <v>-4.9967035013510054E-2</v>
      </c>
    </row>
    <row r="164" spans="1:12" x14ac:dyDescent="0.25">
      <c r="A164" s="2" t="s">
        <v>320</v>
      </c>
      <c r="B164" s="2" t="s">
        <v>319</v>
      </c>
      <c r="C164" s="75">
        <v>13.79179747631842</v>
      </c>
      <c r="D164" s="38">
        <v>3.5063153213210003</v>
      </c>
      <c r="E164" s="40">
        <v>8.396050419158426</v>
      </c>
      <c r="F164" s="44">
        <v>0</v>
      </c>
      <c r="G164" s="47">
        <v>0</v>
      </c>
      <c r="H164" s="42">
        <v>0</v>
      </c>
      <c r="I164" s="40">
        <v>1.1516713418702846</v>
      </c>
      <c r="J164" s="38">
        <v>0</v>
      </c>
      <c r="K164" s="43">
        <v>13.054037082349712</v>
      </c>
      <c r="L164" s="102">
        <v>-5.3492693409651612E-2</v>
      </c>
    </row>
    <row r="165" spans="1:12" x14ac:dyDescent="0.25">
      <c r="A165" s="2" t="s">
        <v>322</v>
      </c>
      <c r="B165" s="2" t="s">
        <v>321</v>
      </c>
      <c r="C165" s="75">
        <v>165.31117691726413</v>
      </c>
      <c r="D165" s="38">
        <v>40.047070768749002</v>
      </c>
      <c r="E165" s="40">
        <v>114.00643373781026</v>
      </c>
      <c r="F165" s="44">
        <v>6.8615217138833851</v>
      </c>
      <c r="G165" s="47">
        <v>0</v>
      </c>
      <c r="H165" s="42">
        <v>1.9775940000000001</v>
      </c>
      <c r="I165" s="40">
        <v>4.4439436639819823</v>
      </c>
      <c r="J165" s="38">
        <v>0</v>
      </c>
      <c r="K165" s="43">
        <v>167.33656388442461</v>
      </c>
      <c r="L165" s="102">
        <v>1.2251966291269881E-2</v>
      </c>
    </row>
    <row r="166" spans="1:12" x14ac:dyDescent="0.25">
      <c r="A166" s="2" t="s">
        <v>324</v>
      </c>
      <c r="B166" s="2" t="s">
        <v>323</v>
      </c>
      <c r="C166" s="75">
        <v>29.97437240835081</v>
      </c>
      <c r="D166" s="38">
        <v>7.8907446039</v>
      </c>
      <c r="E166" s="40">
        <v>22.343522191533225</v>
      </c>
      <c r="F166" s="44">
        <v>0</v>
      </c>
      <c r="G166" s="47">
        <v>0</v>
      </c>
      <c r="H166" s="42">
        <v>0</v>
      </c>
      <c r="I166" s="40">
        <v>0</v>
      </c>
      <c r="J166" s="38">
        <v>6.7361040066379663E-2</v>
      </c>
      <c r="K166" s="43">
        <v>30.301627835499605</v>
      </c>
      <c r="L166" s="102">
        <v>1.0917840837182056E-2</v>
      </c>
    </row>
    <row r="167" spans="1:12" x14ac:dyDescent="0.25">
      <c r="A167" s="2" t="s">
        <v>326</v>
      </c>
      <c r="B167" s="2" t="s">
        <v>325</v>
      </c>
      <c r="C167" s="75">
        <v>139.66550819725097</v>
      </c>
      <c r="D167" s="38">
        <v>36.731397375056005</v>
      </c>
      <c r="E167" s="40">
        <v>91.521675460118672</v>
      </c>
      <c r="F167" s="44">
        <v>5.5082677606143058</v>
      </c>
      <c r="G167" s="47">
        <v>0</v>
      </c>
      <c r="H167" s="42">
        <v>2.22594</v>
      </c>
      <c r="I167" s="40">
        <v>2.9241515892319527</v>
      </c>
      <c r="J167" s="38">
        <v>3.1485585585696589</v>
      </c>
      <c r="K167" s="43">
        <v>142.05999074359059</v>
      </c>
      <c r="L167" s="102">
        <v>1.7144408646391534E-2</v>
      </c>
    </row>
    <row r="168" spans="1:12" x14ac:dyDescent="0.25">
      <c r="A168" s="2" t="s">
        <v>328</v>
      </c>
      <c r="B168" s="2" t="s">
        <v>327</v>
      </c>
      <c r="C168" s="75">
        <v>697.20560050988479</v>
      </c>
      <c r="D168" s="38">
        <v>141.78769868503801</v>
      </c>
      <c r="E168" s="40">
        <v>525.87276422245304</v>
      </c>
      <c r="F168" s="44">
        <v>31.649857575147987</v>
      </c>
      <c r="G168" s="47">
        <v>0</v>
      </c>
      <c r="H168" s="42">
        <v>4.7271140000000003</v>
      </c>
      <c r="I168" s="40">
        <v>4.3654748254911047</v>
      </c>
      <c r="J168" s="38">
        <v>0</v>
      </c>
      <c r="K168" s="43">
        <v>708.40290930813012</v>
      </c>
      <c r="L168" s="102">
        <v>1.6060268004239271E-2</v>
      </c>
    </row>
    <row r="169" spans="1:12" x14ac:dyDescent="0.25">
      <c r="A169" s="2" t="s">
        <v>330</v>
      </c>
      <c r="B169" s="2" t="s">
        <v>329</v>
      </c>
      <c r="C169" s="75">
        <v>12.045351047464713</v>
      </c>
      <c r="D169" s="38">
        <v>2.8368169054659997</v>
      </c>
      <c r="E169" s="40">
        <v>6.7436961186568158</v>
      </c>
      <c r="F169" s="44">
        <v>0</v>
      </c>
      <c r="G169" s="47">
        <v>0</v>
      </c>
      <c r="H169" s="42">
        <v>0</v>
      </c>
      <c r="I169" s="40">
        <v>1.4914924299916881</v>
      </c>
      <c r="J169" s="38">
        <v>0</v>
      </c>
      <c r="K169" s="43">
        <v>11.072005454114503</v>
      </c>
      <c r="L169" s="102">
        <v>-8.0806743573910059E-2</v>
      </c>
    </row>
    <row r="170" spans="1:12" x14ac:dyDescent="0.25">
      <c r="A170" s="2" t="s">
        <v>332</v>
      </c>
      <c r="B170" s="2" t="s">
        <v>331</v>
      </c>
      <c r="C170" s="75">
        <v>8.9322226615156772</v>
      </c>
      <c r="D170" s="38">
        <v>2.5204572868290001</v>
      </c>
      <c r="E170" s="40">
        <v>5.5196243540861998</v>
      </c>
      <c r="F170" s="44">
        <v>0</v>
      </c>
      <c r="G170" s="47">
        <v>0</v>
      </c>
      <c r="H170" s="42">
        <v>0</v>
      </c>
      <c r="I170" s="40">
        <v>0.4917655665916853</v>
      </c>
      <c r="J170" s="38">
        <v>0</v>
      </c>
      <c r="K170" s="43">
        <v>8.5318472075068854</v>
      </c>
      <c r="L170" s="102">
        <v>-4.4823720722256773E-2</v>
      </c>
    </row>
    <row r="171" spans="1:12" x14ac:dyDescent="0.25">
      <c r="A171" s="2" t="s">
        <v>334</v>
      </c>
      <c r="B171" s="2" t="s">
        <v>333</v>
      </c>
      <c r="C171" s="75">
        <v>186.32134397677538</v>
      </c>
      <c r="D171" s="38">
        <v>58.490339486495003</v>
      </c>
      <c r="E171" s="40">
        <v>113.60082651719925</v>
      </c>
      <c r="F171" s="44">
        <v>6.83711008499293</v>
      </c>
      <c r="G171" s="47">
        <v>0</v>
      </c>
      <c r="H171" s="42">
        <v>2.310349</v>
      </c>
      <c r="I171" s="40">
        <v>5.8028931625666322</v>
      </c>
      <c r="J171" s="38">
        <v>0</v>
      </c>
      <c r="K171" s="43">
        <v>187.04151825125379</v>
      </c>
      <c r="L171" s="102">
        <v>3.8652269198325355E-3</v>
      </c>
    </row>
    <row r="172" spans="1:12" x14ac:dyDescent="0.25">
      <c r="A172" s="2" t="s">
        <v>336</v>
      </c>
      <c r="B172" s="2" t="s">
        <v>335</v>
      </c>
      <c r="C172" s="75">
        <v>10.615188178598366</v>
      </c>
      <c r="D172" s="38">
        <v>2.9341411173349998</v>
      </c>
      <c r="E172" s="40">
        <v>4.4238470070017089</v>
      </c>
      <c r="F172" s="44">
        <v>0</v>
      </c>
      <c r="G172" s="47">
        <v>0.34939223282561149</v>
      </c>
      <c r="H172" s="42">
        <v>0</v>
      </c>
      <c r="I172" s="40">
        <v>1.8419480721852326</v>
      </c>
      <c r="J172" s="38">
        <v>0</v>
      </c>
      <c r="K172" s="43">
        <v>9.5493284293475522</v>
      </c>
      <c r="L172" s="102">
        <v>-0.10040893588676357</v>
      </c>
    </row>
    <row r="173" spans="1:12" x14ac:dyDescent="0.25">
      <c r="A173" s="2" t="s">
        <v>338</v>
      </c>
      <c r="B173" s="2" t="s">
        <v>337</v>
      </c>
      <c r="C173" s="75">
        <v>15.4472645058623</v>
      </c>
      <c r="D173" s="38">
        <v>1.7218449596829999</v>
      </c>
      <c r="E173" s="40">
        <v>8.9960851359214651</v>
      </c>
      <c r="F173" s="44">
        <v>0</v>
      </c>
      <c r="G173" s="47">
        <v>0.48191711827849432</v>
      </c>
      <c r="H173" s="42">
        <v>0</v>
      </c>
      <c r="I173" s="40">
        <v>2.7810669295680217</v>
      </c>
      <c r="J173" s="38">
        <v>6.2916190417328984E-3</v>
      </c>
      <c r="K173" s="43">
        <v>13.987205762492714</v>
      </c>
      <c r="L173" s="102">
        <v>-9.4518919049744257E-2</v>
      </c>
    </row>
    <row r="174" spans="1:12" x14ac:dyDescent="0.25">
      <c r="A174" s="2" t="s">
        <v>340</v>
      </c>
      <c r="B174" s="2" t="s">
        <v>339</v>
      </c>
      <c r="C174" s="75">
        <v>172.32209265380231</v>
      </c>
      <c r="D174" s="38">
        <v>63.051247597249997</v>
      </c>
      <c r="E174" s="40">
        <v>96.883503533657446</v>
      </c>
      <c r="F174" s="44">
        <v>5.8309714760669467</v>
      </c>
      <c r="G174" s="47">
        <v>0</v>
      </c>
      <c r="H174" s="42">
        <v>2.9412479999999999</v>
      </c>
      <c r="I174" s="40">
        <v>5.1522476120333014</v>
      </c>
      <c r="J174" s="38">
        <v>0</v>
      </c>
      <c r="K174" s="43">
        <v>173.85921821900769</v>
      </c>
      <c r="L174" s="102">
        <v>8.9200725312306908E-3</v>
      </c>
    </row>
    <row r="175" spans="1:12" x14ac:dyDescent="0.25">
      <c r="A175" s="2" t="s">
        <v>342</v>
      </c>
      <c r="B175" s="2" t="s">
        <v>341</v>
      </c>
      <c r="C175" s="75">
        <v>41.583915372711665</v>
      </c>
      <c r="D175" s="38">
        <v>20.20011812872</v>
      </c>
      <c r="E175" s="40">
        <v>21.348188089431364</v>
      </c>
      <c r="F175" s="44">
        <v>0</v>
      </c>
      <c r="G175" s="47">
        <v>0</v>
      </c>
      <c r="H175" s="42">
        <v>0</v>
      </c>
      <c r="I175" s="40">
        <v>0</v>
      </c>
      <c r="J175" s="38">
        <v>0</v>
      </c>
      <c r="K175" s="43">
        <v>41.548306218151367</v>
      </c>
      <c r="L175" s="102">
        <v>-8.5632038833133675E-4</v>
      </c>
    </row>
    <row r="176" spans="1:12" x14ac:dyDescent="0.25">
      <c r="A176" s="2" t="s">
        <v>344</v>
      </c>
      <c r="B176" s="2" t="s">
        <v>343</v>
      </c>
      <c r="C176" s="75">
        <v>19.123474983557148</v>
      </c>
      <c r="D176" s="38">
        <v>5.0072955004690005</v>
      </c>
      <c r="E176" s="40">
        <v>8.5950495769181092</v>
      </c>
      <c r="F176" s="44">
        <v>0</v>
      </c>
      <c r="G176" s="47">
        <v>0.50549871530352652</v>
      </c>
      <c r="H176" s="42">
        <v>0</v>
      </c>
      <c r="I176" s="40">
        <v>3.1427545382111357</v>
      </c>
      <c r="J176" s="38">
        <v>2.6294239821748597E-2</v>
      </c>
      <c r="K176" s="43">
        <v>17.276892570723518</v>
      </c>
      <c r="L176" s="102">
        <v>-9.6561028496200019E-2</v>
      </c>
    </row>
    <row r="177" spans="1:12" x14ac:dyDescent="0.25">
      <c r="A177" s="2" t="s">
        <v>346</v>
      </c>
      <c r="B177" s="2" t="s">
        <v>345</v>
      </c>
      <c r="C177" s="75">
        <v>11.091923748326995</v>
      </c>
      <c r="D177" s="38">
        <v>5.4932784537510004</v>
      </c>
      <c r="E177" s="40">
        <v>4.7624538650252033</v>
      </c>
      <c r="F177" s="44">
        <v>0</v>
      </c>
      <c r="G177" s="47">
        <v>0</v>
      </c>
      <c r="H177" s="42">
        <v>0</v>
      </c>
      <c r="I177" s="40">
        <v>0.40375317137217942</v>
      </c>
      <c r="J177" s="38">
        <v>0</v>
      </c>
      <c r="K177" s="43">
        <v>10.659485490148382</v>
      </c>
      <c r="L177" s="102">
        <v>-3.8986768029651953E-2</v>
      </c>
    </row>
    <row r="178" spans="1:12" x14ac:dyDescent="0.25">
      <c r="A178" s="2" t="s">
        <v>348</v>
      </c>
      <c r="B178" s="2" t="s">
        <v>347</v>
      </c>
      <c r="C178" s="75">
        <v>19.960412223688568</v>
      </c>
      <c r="D178" s="38">
        <v>3.9433185428150002</v>
      </c>
      <c r="E178" s="40">
        <v>13.772061585531262</v>
      </c>
      <c r="F178" s="44">
        <v>0</v>
      </c>
      <c r="G178" s="47">
        <v>0</v>
      </c>
      <c r="H178" s="42">
        <v>0</v>
      </c>
      <c r="I178" s="40">
        <v>1.4695719254275403</v>
      </c>
      <c r="J178" s="38">
        <v>0</v>
      </c>
      <c r="K178" s="43">
        <v>19.184952053773802</v>
      </c>
      <c r="L178" s="102">
        <v>-3.8849907568264896E-2</v>
      </c>
    </row>
    <row r="179" spans="1:12" x14ac:dyDescent="0.25">
      <c r="A179" s="2" t="s">
        <v>350</v>
      </c>
      <c r="B179" s="2" t="s">
        <v>349</v>
      </c>
      <c r="C179" s="75">
        <v>122.37788527272602</v>
      </c>
      <c r="D179" s="38">
        <v>40.034638052684997</v>
      </c>
      <c r="E179" s="40">
        <v>75.417119248395622</v>
      </c>
      <c r="F179" s="44">
        <v>4.5390087590274062</v>
      </c>
      <c r="G179" s="47">
        <v>0</v>
      </c>
      <c r="H179" s="42">
        <v>2.1893410000000002</v>
      </c>
      <c r="I179" s="40">
        <v>2.5218697405166357</v>
      </c>
      <c r="J179" s="38">
        <v>0</v>
      </c>
      <c r="K179" s="43">
        <v>124.70197680062466</v>
      </c>
      <c r="L179" s="102">
        <v>1.8991107116447355E-2</v>
      </c>
    </row>
    <row r="180" spans="1:12" x14ac:dyDescent="0.25">
      <c r="A180" s="2" t="s">
        <v>352</v>
      </c>
      <c r="B180" s="2" t="s">
        <v>351</v>
      </c>
      <c r="C180" s="75">
        <v>4.8775678703859047</v>
      </c>
      <c r="D180" s="38">
        <v>3.2850000000000001</v>
      </c>
      <c r="E180" s="40">
        <v>1.5123990022994485</v>
      </c>
      <c r="F180" s="44">
        <v>9.1024324278039165E-2</v>
      </c>
      <c r="G180" s="47">
        <v>0</v>
      </c>
      <c r="H180" s="42">
        <v>2.0306999999999999E-2</v>
      </c>
      <c r="I180" s="40">
        <v>3.6253322413767303E-2</v>
      </c>
      <c r="J180" s="38">
        <v>0</v>
      </c>
      <c r="K180" s="43">
        <v>4.9449836489912542</v>
      </c>
      <c r="L180" s="102">
        <v>1.3821597237972561E-2</v>
      </c>
    </row>
    <row r="181" spans="1:12" x14ac:dyDescent="0.25">
      <c r="A181" s="2" t="s">
        <v>354</v>
      </c>
      <c r="B181" s="2" t="s">
        <v>353</v>
      </c>
      <c r="C181" s="75">
        <v>216.38416805130913</v>
      </c>
      <c r="D181" s="38">
        <v>114.46065322479402</v>
      </c>
      <c r="E181" s="40">
        <v>79.399519675304489</v>
      </c>
      <c r="F181" s="44">
        <v>4.7786910831447988</v>
      </c>
      <c r="G181" s="47">
        <v>0</v>
      </c>
      <c r="H181" s="42">
        <v>6.4780410000000002</v>
      </c>
      <c r="I181" s="40">
        <v>9.7513351154235792</v>
      </c>
      <c r="J181" s="38">
        <v>0</v>
      </c>
      <c r="K181" s="43">
        <v>214.86824009866689</v>
      </c>
      <c r="L181" s="102">
        <v>-7.0057248933424101E-3</v>
      </c>
    </row>
    <row r="182" spans="1:12" x14ac:dyDescent="0.25">
      <c r="A182" s="2" t="s">
        <v>356</v>
      </c>
      <c r="B182" s="2" t="s">
        <v>355</v>
      </c>
      <c r="C182" s="75">
        <v>154.89195112211613</v>
      </c>
      <c r="D182" s="38">
        <v>66.933734808707001</v>
      </c>
      <c r="E182" s="40">
        <v>78.762868471605984</v>
      </c>
      <c r="F182" s="44">
        <v>4.7403739819503725</v>
      </c>
      <c r="G182" s="47">
        <v>0</v>
      </c>
      <c r="H182" s="42">
        <v>2.8648579999999999</v>
      </c>
      <c r="I182" s="40">
        <v>2.2963278733662884</v>
      </c>
      <c r="J182" s="38">
        <v>0</v>
      </c>
      <c r="K182" s="43">
        <v>155.59816313562965</v>
      </c>
      <c r="L182" s="102">
        <v>4.5593848382524879E-3</v>
      </c>
    </row>
    <row r="183" spans="1:12" x14ac:dyDescent="0.25">
      <c r="A183" s="2" t="s">
        <v>358</v>
      </c>
      <c r="B183" s="2" t="s">
        <v>357</v>
      </c>
      <c r="C183" s="75">
        <v>861.14921799514173</v>
      </c>
      <c r="D183" s="38">
        <v>218.15609617662801</v>
      </c>
      <c r="E183" s="40">
        <v>608.00984200333426</v>
      </c>
      <c r="F183" s="44">
        <v>36.593309661409734</v>
      </c>
      <c r="G183" s="47">
        <v>0</v>
      </c>
      <c r="H183" s="42">
        <v>17.525144000000001</v>
      </c>
      <c r="I183" s="40">
        <v>5.8898541560593847</v>
      </c>
      <c r="J183" s="38">
        <v>0</v>
      </c>
      <c r="K183" s="43">
        <v>886.1742459974314</v>
      </c>
      <c r="L183" s="102">
        <v>2.9060036843035087E-2</v>
      </c>
    </row>
    <row r="184" spans="1:12" x14ac:dyDescent="0.25">
      <c r="A184" s="2" t="s">
        <v>360</v>
      </c>
      <c r="B184" s="2" t="s">
        <v>359</v>
      </c>
      <c r="C184" s="75">
        <v>66.885838711058398</v>
      </c>
      <c r="D184" s="38">
        <v>21.580127468131</v>
      </c>
      <c r="E184" s="40">
        <v>45.775784257757699</v>
      </c>
      <c r="F184" s="44">
        <v>0</v>
      </c>
      <c r="G184" s="47">
        <v>0</v>
      </c>
      <c r="H184" s="42">
        <v>0</v>
      </c>
      <c r="I184" s="40">
        <v>0</v>
      </c>
      <c r="J184" s="38">
        <v>0</v>
      </c>
      <c r="K184" s="43">
        <v>67.355911725888703</v>
      </c>
      <c r="L184" s="102">
        <v>7.0279901379570629E-3</v>
      </c>
    </row>
    <row r="185" spans="1:12" x14ac:dyDescent="0.25">
      <c r="A185" s="2" t="s">
        <v>362</v>
      </c>
      <c r="B185" s="2" t="s">
        <v>361</v>
      </c>
      <c r="C185" s="75">
        <v>12.042841619870288</v>
      </c>
      <c r="D185" s="38">
        <v>2.5959720015650003</v>
      </c>
      <c r="E185" s="40">
        <v>6.7758142116506592</v>
      </c>
      <c r="F185" s="44">
        <v>0</v>
      </c>
      <c r="G185" s="47">
        <v>0</v>
      </c>
      <c r="H185" s="42">
        <v>0</v>
      </c>
      <c r="I185" s="40">
        <v>1.6564906936119541</v>
      </c>
      <c r="J185" s="38">
        <v>0</v>
      </c>
      <c r="K185" s="43">
        <v>11.028276906827614</v>
      </c>
      <c r="L185" s="102">
        <v>-8.424628879687962E-2</v>
      </c>
    </row>
    <row r="186" spans="1:12" x14ac:dyDescent="0.25">
      <c r="A186" s="2" t="s">
        <v>364</v>
      </c>
      <c r="B186" s="2" t="s">
        <v>363</v>
      </c>
      <c r="C186" s="75">
        <v>16.969013420084657</v>
      </c>
      <c r="D186" s="38">
        <v>6.5458724129260002</v>
      </c>
      <c r="E186" s="40">
        <v>6.4061609950245613</v>
      </c>
      <c r="F186" s="44">
        <v>0</v>
      </c>
      <c r="G186" s="47">
        <v>0.43693127927723119</v>
      </c>
      <c r="H186" s="42">
        <v>0</v>
      </c>
      <c r="I186" s="40">
        <v>2.0764502466188115</v>
      </c>
      <c r="J186" s="38">
        <v>0.28569761545260575</v>
      </c>
      <c r="K186" s="43">
        <v>15.751112549299211</v>
      </c>
      <c r="L186" s="102">
        <v>-7.1772049478370306E-2</v>
      </c>
    </row>
    <row r="187" spans="1:12" x14ac:dyDescent="0.25">
      <c r="A187" s="2" t="s">
        <v>366</v>
      </c>
      <c r="B187" s="2" t="s">
        <v>365</v>
      </c>
      <c r="C187" s="75">
        <v>193.18562349919938</v>
      </c>
      <c r="D187" s="38">
        <v>110.20006525829901</v>
      </c>
      <c r="E187" s="40">
        <v>71.935427388326829</v>
      </c>
      <c r="F187" s="44">
        <v>4.3294617754435389</v>
      </c>
      <c r="G187" s="47">
        <v>0</v>
      </c>
      <c r="H187" s="42">
        <v>8.3775720000000007</v>
      </c>
      <c r="I187" s="40">
        <v>2.5089918418252992</v>
      </c>
      <c r="J187" s="38">
        <v>0</v>
      </c>
      <c r="K187" s="43">
        <v>197.35151826389469</v>
      </c>
      <c r="L187" s="102">
        <v>2.1564206948932584E-2</v>
      </c>
    </row>
    <row r="188" spans="1:12" x14ac:dyDescent="0.25">
      <c r="A188" s="2" t="s">
        <v>368</v>
      </c>
      <c r="B188" s="2" t="s">
        <v>367</v>
      </c>
      <c r="C188" s="75">
        <v>120.94270268109598</v>
      </c>
      <c r="D188" s="38">
        <v>22.743430084294999</v>
      </c>
      <c r="E188" s="40">
        <v>89.412706622049782</v>
      </c>
      <c r="F188" s="44">
        <v>5.3813386479153635</v>
      </c>
      <c r="G188" s="47">
        <v>0</v>
      </c>
      <c r="H188" s="42">
        <v>0</v>
      </c>
      <c r="I188" s="40">
        <v>3.0018230238871024</v>
      </c>
      <c r="J188" s="38">
        <v>0</v>
      </c>
      <c r="K188" s="43">
        <v>120.53929837814725</v>
      </c>
      <c r="L188" s="102">
        <v>-3.3354993232823102E-3</v>
      </c>
    </row>
    <row r="189" spans="1:12" x14ac:dyDescent="0.25">
      <c r="A189" s="2" t="s">
        <v>370</v>
      </c>
      <c r="B189" s="2" t="s">
        <v>369</v>
      </c>
      <c r="C189" s="75">
        <v>274.23678584120626</v>
      </c>
      <c r="D189" s="38">
        <v>102.25542746790799</v>
      </c>
      <c r="E189" s="40">
        <v>152.92140492058942</v>
      </c>
      <c r="F189" s="44">
        <v>9.2036344439409081</v>
      </c>
      <c r="G189" s="47">
        <v>0</v>
      </c>
      <c r="H189" s="42">
        <v>7.103764</v>
      </c>
      <c r="I189" s="40">
        <v>5.7105068990478758</v>
      </c>
      <c r="J189" s="38">
        <v>0</v>
      </c>
      <c r="K189" s="43">
        <v>277.19473773148621</v>
      </c>
      <c r="L189" s="102">
        <v>1.0786123682155197E-2</v>
      </c>
    </row>
    <row r="190" spans="1:12" x14ac:dyDescent="0.25">
      <c r="A190" s="2" t="s">
        <v>372</v>
      </c>
      <c r="B190" s="2" t="s">
        <v>371</v>
      </c>
      <c r="C190" s="75">
        <v>141.59528722525681</v>
      </c>
      <c r="D190" s="38">
        <v>87.045673501463</v>
      </c>
      <c r="E190" s="40">
        <v>47.063073139065004</v>
      </c>
      <c r="F190" s="44">
        <v>2.8325094266910478</v>
      </c>
      <c r="G190" s="47">
        <v>0</v>
      </c>
      <c r="H190" s="42">
        <v>5.7116559999999996</v>
      </c>
      <c r="I190" s="40">
        <v>1.7234982203034905</v>
      </c>
      <c r="J190" s="38">
        <v>0</v>
      </c>
      <c r="K190" s="43">
        <v>144.37641028752256</v>
      </c>
      <c r="L190" s="102">
        <v>1.9641353301832712E-2</v>
      </c>
    </row>
    <row r="191" spans="1:12" x14ac:dyDescent="0.25">
      <c r="A191" s="2" t="s">
        <v>374</v>
      </c>
      <c r="B191" s="2" t="s">
        <v>373</v>
      </c>
      <c r="C191" s="75">
        <v>282.8823833078423</v>
      </c>
      <c r="D191" s="38">
        <v>149.90790375288199</v>
      </c>
      <c r="E191" s="40">
        <v>113.52380624489274</v>
      </c>
      <c r="F191" s="44">
        <v>6.8324745898413513</v>
      </c>
      <c r="G191" s="47">
        <v>0</v>
      </c>
      <c r="H191" s="42">
        <v>6.390498</v>
      </c>
      <c r="I191" s="40">
        <v>8.9718802461108034</v>
      </c>
      <c r="J191" s="38">
        <v>0</v>
      </c>
      <c r="K191" s="43">
        <v>285.62656283372689</v>
      </c>
      <c r="L191" s="102">
        <v>9.7007791499631128E-3</v>
      </c>
    </row>
    <row r="192" spans="1:12" x14ac:dyDescent="0.25">
      <c r="A192" s="2" t="s">
        <v>376</v>
      </c>
      <c r="B192" s="2" t="s">
        <v>375</v>
      </c>
      <c r="C192" s="75">
        <v>695.8931187814826</v>
      </c>
      <c r="D192" s="38">
        <v>239.01440083289498</v>
      </c>
      <c r="E192" s="40">
        <v>427.16207679622858</v>
      </c>
      <c r="F192" s="44">
        <v>25.708916323314309</v>
      </c>
      <c r="G192" s="47">
        <v>0</v>
      </c>
      <c r="H192" s="42">
        <v>22.656054000000001</v>
      </c>
      <c r="I192" s="40">
        <v>3.4751509956476787</v>
      </c>
      <c r="J192" s="38">
        <v>0</v>
      </c>
      <c r="K192" s="43">
        <v>718.01659894808563</v>
      </c>
      <c r="L192" s="102">
        <v>3.1791491494184504E-2</v>
      </c>
    </row>
    <row r="193" spans="1:12" x14ac:dyDescent="0.25">
      <c r="A193" s="2" t="s">
        <v>378</v>
      </c>
      <c r="B193" s="2" t="s">
        <v>377</v>
      </c>
      <c r="C193" s="75">
        <v>53.715942819836428</v>
      </c>
      <c r="D193" s="38">
        <v>24.327085902603997</v>
      </c>
      <c r="E193" s="40">
        <v>29.466099021550047</v>
      </c>
      <c r="F193" s="44">
        <v>0</v>
      </c>
      <c r="G193" s="47">
        <v>0</v>
      </c>
      <c r="H193" s="42">
        <v>0</v>
      </c>
      <c r="I193" s="40">
        <v>0</v>
      </c>
      <c r="J193" s="38">
        <v>0</v>
      </c>
      <c r="K193" s="43">
        <v>53.793184924154048</v>
      </c>
      <c r="L193" s="102">
        <v>1.4379735375154804E-3</v>
      </c>
    </row>
    <row r="194" spans="1:12" x14ac:dyDescent="0.25">
      <c r="A194" s="2" t="s">
        <v>380</v>
      </c>
      <c r="B194" s="2" t="s">
        <v>379</v>
      </c>
      <c r="C194" s="75">
        <v>17.301220919844663</v>
      </c>
      <c r="D194" s="38">
        <v>6.4526412244879996</v>
      </c>
      <c r="E194" s="40">
        <v>8.7234577621038216</v>
      </c>
      <c r="F194" s="44">
        <v>0</v>
      </c>
      <c r="G194" s="47">
        <v>0</v>
      </c>
      <c r="H194" s="42">
        <v>0</v>
      </c>
      <c r="I194" s="40">
        <v>1.2181310492802344</v>
      </c>
      <c r="J194" s="38">
        <v>0</v>
      </c>
      <c r="K194" s="43">
        <v>16.394230035872056</v>
      </c>
      <c r="L194" s="102">
        <v>-5.2423519020688328E-2</v>
      </c>
    </row>
    <row r="195" spans="1:12" x14ac:dyDescent="0.25">
      <c r="A195" s="2" t="s">
        <v>382</v>
      </c>
      <c r="B195" s="2" t="s">
        <v>381</v>
      </c>
      <c r="C195" s="75">
        <v>506.66439304517826</v>
      </c>
      <c r="D195" s="38">
        <v>198.69249847355502</v>
      </c>
      <c r="E195" s="40">
        <v>272.65647754806952</v>
      </c>
      <c r="F195" s="44">
        <v>16.409936525420548</v>
      </c>
      <c r="G195" s="47">
        <v>0</v>
      </c>
      <c r="H195" s="42">
        <v>12.618767999999999</v>
      </c>
      <c r="I195" s="40">
        <v>11.030708101802924</v>
      </c>
      <c r="J195" s="38">
        <v>0</v>
      </c>
      <c r="K195" s="43">
        <v>511.40838864884802</v>
      </c>
      <c r="L195" s="102">
        <v>9.3631912342550319E-3</v>
      </c>
    </row>
    <row r="196" spans="1:12" x14ac:dyDescent="0.25">
      <c r="A196" s="2" t="s">
        <v>384</v>
      </c>
      <c r="B196" s="2" t="s">
        <v>383</v>
      </c>
      <c r="C196" s="75">
        <v>251.34327951237768</v>
      </c>
      <c r="D196" s="38">
        <v>135.70346321949302</v>
      </c>
      <c r="E196" s="40">
        <v>98.642951226118754</v>
      </c>
      <c r="F196" s="44">
        <v>5.9368645221912413</v>
      </c>
      <c r="G196" s="47">
        <v>0</v>
      </c>
      <c r="H196" s="42">
        <v>7.8407150000000003</v>
      </c>
      <c r="I196" s="40">
        <v>5.9214429201525984</v>
      </c>
      <c r="J196" s="38">
        <v>0</v>
      </c>
      <c r="K196" s="43">
        <v>254.04543688795559</v>
      </c>
      <c r="L196" s="102">
        <v>1.0750863841755677E-2</v>
      </c>
    </row>
    <row r="197" spans="1:12" x14ac:dyDescent="0.25">
      <c r="A197" s="2" t="s">
        <v>386</v>
      </c>
      <c r="B197" s="2" t="s">
        <v>385</v>
      </c>
      <c r="C197" s="75">
        <v>341.5826128283901</v>
      </c>
      <c r="D197" s="38">
        <v>67.992481674250996</v>
      </c>
      <c r="E197" s="40">
        <v>259.6550565766675</v>
      </c>
      <c r="F197" s="44">
        <v>15.627440929498523</v>
      </c>
      <c r="G197" s="47">
        <v>0</v>
      </c>
      <c r="H197" s="42">
        <v>5.5822349999999998</v>
      </c>
      <c r="I197" s="40">
        <v>2.7211730799698484</v>
      </c>
      <c r="J197" s="38">
        <v>0</v>
      </c>
      <c r="K197" s="43">
        <v>351.57838726038688</v>
      </c>
      <c r="L197" s="102">
        <v>2.9263124224120331E-2</v>
      </c>
    </row>
    <row r="198" spans="1:12" x14ac:dyDescent="0.25">
      <c r="A198" s="2" t="s">
        <v>388</v>
      </c>
      <c r="B198" s="2" t="s">
        <v>387</v>
      </c>
      <c r="C198" s="75">
        <v>33.256196866656254</v>
      </c>
      <c r="D198" s="38">
        <v>13.421410916083001</v>
      </c>
      <c r="E198" s="40">
        <v>20.037456759233383</v>
      </c>
      <c r="F198" s="44">
        <v>0</v>
      </c>
      <c r="G198" s="47">
        <v>0</v>
      </c>
      <c r="H198" s="42">
        <v>0</v>
      </c>
      <c r="I198" s="40">
        <v>0</v>
      </c>
      <c r="J198" s="38">
        <v>0</v>
      </c>
      <c r="K198" s="43">
        <v>33.458867675316384</v>
      </c>
      <c r="L198" s="102">
        <v>6.094226873648763E-3</v>
      </c>
    </row>
    <row r="199" spans="1:12" x14ac:dyDescent="0.25">
      <c r="A199" s="2" t="s">
        <v>390</v>
      </c>
      <c r="B199" s="2" t="s">
        <v>389</v>
      </c>
      <c r="C199" s="75">
        <v>11.021078171559909</v>
      </c>
      <c r="D199" s="38">
        <v>2.1570731175720002</v>
      </c>
      <c r="E199" s="40">
        <v>7.135376635411407</v>
      </c>
      <c r="F199" s="44">
        <v>0</v>
      </c>
      <c r="G199" s="47">
        <v>0</v>
      </c>
      <c r="H199" s="42">
        <v>0</v>
      </c>
      <c r="I199" s="40">
        <v>1.0086336939329934</v>
      </c>
      <c r="J199" s="38">
        <v>0</v>
      </c>
      <c r="K199" s="43">
        <v>10.301083446916401</v>
      </c>
      <c r="L199" s="102">
        <v>-6.5328882840289357E-2</v>
      </c>
    </row>
    <row r="200" spans="1:12" x14ac:dyDescent="0.25">
      <c r="A200" s="2" t="s">
        <v>392</v>
      </c>
      <c r="B200" s="2" t="s">
        <v>391</v>
      </c>
      <c r="C200" s="75">
        <v>235.98520237596168</v>
      </c>
      <c r="D200" s="38">
        <v>128.35487239828802</v>
      </c>
      <c r="E200" s="40">
        <v>90.039076960678059</v>
      </c>
      <c r="F200" s="44">
        <v>5.4190369912326632</v>
      </c>
      <c r="G200" s="47">
        <v>0</v>
      </c>
      <c r="H200" s="42">
        <v>6.5592600000000001</v>
      </c>
      <c r="I200" s="40">
        <v>6.2781082713504812</v>
      </c>
      <c r="J200" s="38">
        <v>0</v>
      </c>
      <c r="K200" s="43">
        <v>236.65035462154924</v>
      </c>
      <c r="L200" s="102">
        <v>2.8186184510326671E-3</v>
      </c>
    </row>
    <row r="201" spans="1:12" x14ac:dyDescent="0.25">
      <c r="A201" s="2" t="s">
        <v>394</v>
      </c>
      <c r="B201" s="2" t="s">
        <v>393</v>
      </c>
      <c r="C201" s="75">
        <v>10.063380595577275</v>
      </c>
      <c r="D201" s="38">
        <v>1.9441861659580002</v>
      </c>
      <c r="E201" s="40">
        <v>6.1566190939384144</v>
      </c>
      <c r="F201" s="44">
        <v>0</v>
      </c>
      <c r="G201" s="47">
        <v>0</v>
      </c>
      <c r="H201" s="42">
        <v>0</v>
      </c>
      <c r="I201" s="40">
        <v>1.1892073599880182</v>
      </c>
      <c r="J201" s="38">
        <v>0</v>
      </c>
      <c r="K201" s="43">
        <v>9.2900126198844326</v>
      </c>
      <c r="L201" s="102">
        <v>-7.6849719470286917E-2</v>
      </c>
    </row>
    <row r="202" spans="1:12" x14ac:dyDescent="0.25">
      <c r="A202" s="2" t="s">
        <v>396</v>
      </c>
      <c r="B202" s="2" t="s">
        <v>395</v>
      </c>
      <c r="C202" s="75">
        <v>12.799028658696256</v>
      </c>
      <c r="D202" s="38">
        <v>4.1922981817030003</v>
      </c>
      <c r="E202" s="40">
        <v>6.152619534110543</v>
      </c>
      <c r="F202" s="44">
        <v>0</v>
      </c>
      <c r="G202" s="47">
        <v>0</v>
      </c>
      <c r="H202" s="42">
        <v>0</v>
      </c>
      <c r="I202" s="40">
        <v>1.4432458063931914</v>
      </c>
      <c r="J202" s="38">
        <v>0</v>
      </c>
      <c r="K202" s="43">
        <v>11.788163522206736</v>
      </c>
      <c r="L202" s="102">
        <v>-7.8979832254902571E-2</v>
      </c>
    </row>
    <row r="203" spans="1:12" x14ac:dyDescent="0.25">
      <c r="A203" s="2" t="s">
        <v>398</v>
      </c>
      <c r="B203" s="2" t="s">
        <v>397</v>
      </c>
      <c r="C203" s="75">
        <v>417.85903380786709</v>
      </c>
      <c r="D203" s="38">
        <v>141.049119769508</v>
      </c>
      <c r="E203" s="40">
        <v>253.6368121600855</v>
      </c>
      <c r="F203" s="44">
        <v>15.265230540225268</v>
      </c>
      <c r="G203" s="47">
        <v>0</v>
      </c>
      <c r="H203" s="42">
        <v>14.249039</v>
      </c>
      <c r="I203" s="40">
        <v>2.8614940915597225</v>
      </c>
      <c r="J203" s="38">
        <v>4.2808175666929467</v>
      </c>
      <c r="K203" s="43">
        <v>431.34251312807146</v>
      </c>
      <c r="L203" s="102">
        <v>3.2268009613988895E-2</v>
      </c>
    </row>
    <row r="204" spans="1:12" x14ac:dyDescent="0.25">
      <c r="A204" s="2" t="s">
        <v>400</v>
      </c>
      <c r="B204" s="2" t="s">
        <v>399</v>
      </c>
      <c r="C204" s="75">
        <v>413.11719199200365</v>
      </c>
      <c r="D204" s="38">
        <v>238.84095595244099</v>
      </c>
      <c r="E204" s="40">
        <v>150.83073535964249</v>
      </c>
      <c r="F204" s="44">
        <v>9.0778066803781385</v>
      </c>
      <c r="G204" s="47">
        <v>0</v>
      </c>
      <c r="H204" s="42">
        <v>16.787241999999999</v>
      </c>
      <c r="I204" s="40">
        <v>6.0803353452424984</v>
      </c>
      <c r="J204" s="38">
        <v>0</v>
      </c>
      <c r="K204" s="43">
        <v>421.61707533770408</v>
      </c>
      <c r="L204" s="102">
        <v>2.0574993029738035E-2</v>
      </c>
    </row>
    <row r="205" spans="1:12" x14ac:dyDescent="0.25">
      <c r="A205" s="2" t="s">
        <v>402</v>
      </c>
      <c r="B205" s="2" t="s">
        <v>401</v>
      </c>
      <c r="C205" s="75">
        <v>135.86467131152651</v>
      </c>
      <c r="D205" s="38">
        <v>62.761498323683995</v>
      </c>
      <c r="E205" s="40">
        <v>64.934501534795615</v>
      </c>
      <c r="F205" s="44">
        <v>3.9081083203239144</v>
      </c>
      <c r="G205" s="47">
        <v>0</v>
      </c>
      <c r="H205" s="42">
        <v>3.002243</v>
      </c>
      <c r="I205" s="40">
        <v>2.5432271891496856</v>
      </c>
      <c r="J205" s="38">
        <v>0</v>
      </c>
      <c r="K205" s="43">
        <v>137.14957836795321</v>
      </c>
      <c r="L205" s="102">
        <v>9.4572565776169844E-3</v>
      </c>
    </row>
    <row r="206" spans="1:12" x14ac:dyDescent="0.25">
      <c r="A206" s="2" t="s">
        <v>404</v>
      </c>
      <c r="B206" s="2" t="s">
        <v>403</v>
      </c>
      <c r="C206" s="75">
        <v>22.246652967167645</v>
      </c>
      <c r="D206" s="38">
        <v>2.2634861606839998</v>
      </c>
      <c r="E206" s="40">
        <v>14.815912204824063</v>
      </c>
      <c r="F206" s="44">
        <v>0</v>
      </c>
      <c r="G206" s="47">
        <v>0</v>
      </c>
      <c r="H206" s="42">
        <v>0</v>
      </c>
      <c r="I206" s="40">
        <v>3.2182599209111111</v>
      </c>
      <c r="J206" s="38">
        <v>0</v>
      </c>
      <c r="K206" s="43">
        <v>20.297658286419175</v>
      </c>
      <c r="L206" s="102">
        <v>-8.7608445352424999E-2</v>
      </c>
    </row>
    <row r="207" spans="1:12" x14ac:dyDescent="0.25">
      <c r="A207" s="2" t="s">
        <v>406</v>
      </c>
      <c r="B207" s="2" t="s">
        <v>405</v>
      </c>
      <c r="C207" s="75">
        <v>6.7290431916804687</v>
      </c>
      <c r="D207" s="38">
        <v>1.4040653395610001</v>
      </c>
      <c r="E207" s="40">
        <v>4.4270062429715145</v>
      </c>
      <c r="F207" s="44">
        <v>0</v>
      </c>
      <c r="G207" s="47">
        <v>0</v>
      </c>
      <c r="H207" s="42">
        <v>0</v>
      </c>
      <c r="I207" s="40">
        <v>0.5046950806341296</v>
      </c>
      <c r="J207" s="38">
        <v>1.9023163840441899E-2</v>
      </c>
      <c r="K207" s="43">
        <v>6.3547898270070862</v>
      </c>
      <c r="L207" s="102">
        <v>-5.5617619624747705E-2</v>
      </c>
    </row>
    <row r="208" spans="1:12" x14ac:dyDescent="0.25">
      <c r="A208" s="2" t="s">
        <v>408</v>
      </c>
      <c r="B208" s="2" t="s">
        <v>407</v>
      </c>
      <c r="C208" s="75">
        <v>8.6039935787729576</v>
      </c>
      <c r="D208" s="38">
        <v>1.8601403760550002</v>
      </c>
      <c r="E208" s="40">
        <v>4.4376927424508557</v>
      </c>
      <c r="F208" s="44">
        <v>0</v>
      </c>
      <c r="G208" s="47">
        <v>0.2457144821986621</v>
      </c>
      <c r="H208" s="42">
        <v>0</v>
      </c>
      <c r="I208" s="40">
        <v>1.2545251716702934</v>
      </c>
      <c r="J208" s="38">
        <v>0.1404180198017238</v>
      </c>
      <c r="K208" s="43">
        <v>7.9384907921765349</v>
      </c>
      <c r="L208" s="102">
        <v>-7.7348126832439149E-2</v>
      </c>
    </row>
    <row r="209" spans="1:12" x14ac:dyDescent="0.25">
      <c r="A209" s="2" t="s">
        <v>410</v>
      </c>
      <c r="B209" s="2" t="s">
        <v>409</v>
      </c>
      <c r="C209" s="75">
        <v>412.80821227939418</v>
      </c>
      <c r="D209" s="38">
        <v>245.48408772646599</v>
      </c>
      <c r="E209" s="40">
        <v>142.25763578765066</v>
      </c>
      <c r="F209" s="44">
        <v>8.5618313363568781</v>
      </c>
      <c r="G209" s="47">
        <v>0</v>
      </c>
      <c r="H209" s="42">
        <v>14.761678</v>
      </c>
      <c r="I209" s="40">
        <v>8.538954180307611</v>
      </c>
      <c r="J209" s="38">
        <v>0</v>
      </c>
      <c r="K209" s="43">
        <v>419.60418703078113</v>
      </c>
      <c r="L209" s="102">
        <v>1.6462789618117729E-2</v>
      </c>
    </row>
    <row r="210" spans="1:12" x14ac:dyDescent="0.25">
      <c r="A210" s="2" t="s">
        <v>412</v>
      </c>
      <c r="B210" s="2" t="s">
        <v>411</v>
      </c>
      <c r="C210" s="75">
        <v>11.724670636790657</v>
      </c>
      <c r="D210" s="38">
        <v>4.3173977092099998</v>
      </c>
      <c r="E210" s="40">
        <v>5.7649831443989026</v>
      </c>
      <c r="F210" s="44">
        <v>0</v>
      </c>
      <c r="G210" s="47">
        <v>0</v>
      </c>
      <c r="H210" s="42">
        <v>0</v>
      </c>
      <c r="I210" s="40">
        <v>0.96895570701968192</v>
      </c>
      <c r="J210" s="38">
        <v>0</v>
      </c>
      <c r="K210" s="43">
        <v>11.051336560628584</v>
      </c>
      <c r="L210" s="102">
        <v>-5.7428826533448919E-2</v>
      </c>
    </row>
    <row r="211" spans="1:12" x14ac:dyDescent="0.25">
      <c r="A211" s="2" t="s">
        <v>414</v>
      </c>
      <c r="B211" s="2" t="s">
        <v>413</v>
      </c>
      <c r="C211" s="75">
        <v>177.89695575849049</v>
      </c>
      <c r="D211" s="38">
        <v>58.626287151717008</v>
      </c>
      <c r="E211" s="40">
        <v>107.01918945478499</v>
      </c>
      <c r="F211" s="44">
        <v>6.4409916894249024</v>
      </c>
      <c r="G211" s="47">
        <v>0</v>
      </c>
      <c r="H211" s="42">
        <v>2.325313</v>
      </c>
      <c r="I211" s="40">
        <v>4.7801437141707259</v>
      </c>
      <c r="J211" s="38">
        <v>0</v>
      </c>
      <c r="K211" s="43">
        <v>179.19192501009761</v>
      </c>
      <c r="L211" s="102">
        <v>7.2793221563900133E-3</v>
      </c>
    </row>
    <row r="212" spans="1:12" x14ac:dyDescent="0.25">
      <c r="A212" s="2" t="s">
        <v>416</v>
      </c>
      <c r="B212" s="2" t="s">
        <v>415</v>
      </c>
      <c r="C212" s="75">
        <v>6.0235416092964789</v>
      </c>
      <c r="D212" s="38">
        <v>1.3278397077670001</v>
      </c>
      <c r="E212" s="40">
        <v>3.5282921260154896</v>
      </c>
      <c r="F212" s="44">
        <v>0</v>
      </c>
      <c r="G212" s="47">
        <v>0</v>
      </c>
      <c r="H212" s="42">
        <v>0</v>
      </c>
      <c r="I212" s="40">
        <v>0.64908789557877256</v>
      </c>
      <c r="J212" s="38">
        <v>0.11216640251115083</v>
      </c>
      <c r="K212" s="43">
        <v>5.6173861318724132</v>
      </c>
      <c r="L212" s="102">
        <v>-6.7428018891281916E-2</v>
      </c>
    </row>
    <row r="213" spans="1:12" x14ac:dyDescent="0.25">
      <c r="A213" s="2" t="s">
        <v>418</v>
      </c>
      <c r="B213" s="2" t="s">
        <v>417</v>
      </c>
      <c r="C213" s="75">
        <v>12.894420262329797</v>
      </c>
      <c r="D213" s="38">
        <v>3.1739493094700002</v>
      </c>
      <c r="E213" s="40">
        <v>6.267452453421047</v>
      </c>
      <c r="F213" s="44">
        <v>0</v>
      </c>
      <c r="G213" s="47">
        <v>0</v>
      </c>
      <c r="H213" s="42">
        <v>0</v>
      </c>
      <c r="I213" s="40">
        <v>2.0613533449759665</v>
      </c>
      <c r="J213" s="38">
        <v>0.15016916464051036</v>
      </c>
      <c r="K213" s="43">
        <v>11.652924272507525</v>
      </c>
      <c r="L213" s="102">
        <v>-9.6281644662166141E-2</v>
      </c>
    </row>
    <row r="214" spans="1:12" x14ac:dyDescent="0.25">
      <c r="A214" s="2" t="s">
        <v>420</v>
      </c>
      <c r="B214" s="2" t="s">
        <v>419</v>
      </c>
      <c r="C214" s="75">
        <v>58.722939938434187</v>
      </c>
      <c r="D214" s="38">
        <v>31.395214208647999</v>
      </c>
      <c r="E214" s="40">
        <v>27.303832339864975</v>
      </c>
      <c r="F214" s="44">
        <v>0</v>
      </c>
      <c r="G214" s="47">
        <v>0</v>
      </c>
      <c r="H214" s="42">
        <v>0</v>
      </c>
      <c r="I214" s="40">
        <v>0</v>
      </c>
      <c r="J214" s="38">
        <v>0</v>
      </c>
      <c r="K214" s="43">
        <v>58.699046548512975</v>
      </c>
      <c r="L214" s="102">
        <v>-4.0688340785156402E-4</v>
      </c>
    </row>
    <row r="215" spans="1:12" x14ac:dyDescent="0.25">
      <c r="A215" s="2" t="s">
        <v>422</v>
      </c>
      <c r="B215" s="2" t="s">
        <v>421</v>
      </c>
      <c r="C215" s="75">
        <v>139.17900027472297</v>
      </c>
      <c r="D215" s="38">
        <v>44.618846881251997</v>
      </c>
      <c r="E215" s="40">
        <v>85.832060611179003</v>
      </c>
      <c r="F215" s="44">
        <v>5.1658360701413448</v>
      </c>
      <c r="G215" s="47">
        <v>0</v>
      </c>
      <c r="H215" s="42">
        <v>1.4083810000000001</v>
      </c>
      <c r="I215" s="40">
        <v>2.9925317911456473</v>
      </c>
      <c r="J215" s="38">
        <v>0</v>
      </c>
      <c r="K215" s="43">
        <v>140.01765635371797</v>
      </c>
      <c r="L215" s="102">
        <v>6.0257371969879986E-3</v>
      </c>
    </row>
    <row r="216" spans="1:12" x14ac:dyDescent="0.25">
      <c r="A216" s="2" t="s">
        <v>424</v>
      </c>
      <c r="B216" s="2" t="s">
        <v>423</v>
      </c>
      <c r="C216" s="75">
        <v>9.959436799723111</v>
      </c>
      <c r="D216" s="38">
        <v>2.3053952193449998</v>
      </c>
      <c r="E216" s="40">
        <v>5.5674673156703101</v>
      </c>
      <c r="F216" s="44">
        <v>0</v>
      </c>
      <c r="G216" s="47">
        <v>0</v>
      </c>
      <c r="H216" s="42">
        <v>0</v>
      </c>
      <c r="I216" s="40">
        <v>1.1599570638859942</v>
      </c>
      <c r="J216" s="38">
        <v>0.28808363442756607</v>
      </c>
      <c r="K216" s="43">
        <v>9.3209032333288704</v>
      </c>
      <c r="L216" s="102">
        <v>-6.4113421193856351E-2</v>
      </c>
    </row>
    <row r="217" spans="1:12" x14ac:dyDescent="0.25">
      <c r="A217" s="2" t="s">
        <v>426</v>
      </c>
      <c r="B217" s="2" t="s">
        <v>425</v>
      </c>
      <c r="C217" s="75">
        <v>11.194253292228106</v>
      </c>
      <c r="D217" s="38">
        <v>2.2209585397959999</v>
      </c>
      <c r="E217" s="40">
        <v>6.083543691168158</v>
      </c>
      <c r="F217" s="44">
        <v>0</v>
      </c>
      <c r="G217" s="47">
        <v>0</v>
      </c>
      <c r="H217" s="42">
        <v>0</v>
      </c>
      <c r="I217" s="40">
        <v>1.6711240962627063</v>
      </c>
      <c r="J217" s="38">
        <v>0.26727472477107689</v>
      </c>
      <c r="K217" s="43">
        <v>10.242901051997942</v>
      </c>
      <c r="L217" s="102">
        <v>-8.4985770412276174E-2</v>
      </c>
    </row>
    <row r="218" spans="1:12" x14ac:dyDescent="0.25">
      <c r="A218" s="2" t="s">
        <v>428</v>
      </c>
      <c r="B218" s="2" t="s">
        <v>427</v>
      </c>
      <c r="C218" s="75">
        <v>15.622601158701574</v>
      </c>
      <c r="D218" s="38">
        <v>1.763699384823</v>
      </c>
      <c r="E218" s="40">
        <v>9.3388261631994887</v>
      </c>
      <c r="F218" s="44">
        <v>0</v>
      </c>
      <c r="G218" s="47">
        <v>0</v>
      </c>
      <c r="H218" s="42">
        <v>0</v>
      </c>
      <c r="I218" s="40">
        <v>2.8006981955346752</v>
      </c>
      <c r="J218" s="38">
        <v>0</v>
      </c>
      <c r="K218" s="43">
        <v>13.903223743557163</v>
      </c>
      <c r="L218" s="102">
        <v>-0.11005705117081233</v>
      </c>
    </row>
    <row r="219" spans="1:12" x14ac:dyDescent="0.25">
      <c r="A219" s="2" t="s">
        <v>430</v>
      </c>
      <c r="B219" s="2" t="s">
        <v>429</v>
      </c>
      <c r="C219" s="75">
        <v>114.67074326889653</v>
      </c>
      <c r="D219" s="38">
        <v>60.743581472834997</v>
      </c>
      <c r="E219" s="40">
        <v>46.207108451686622</v>
      </c>
      <c r="F219" s="44">
        <v>2.7809928578781782</v>
      </c>
      <c r="G219" s="47">
        <v>0</v>
      </c>
      <c r="H219" s="42">
        <v>3.8536229999999998</v>
      </c>
      <c r="I219" s="40">
        <v>2.0663659012268178</v>
      </c>
      <c r="J219" s="38">
        <v>0</v>
      </c>
      <c r="K219" s="43">
        <v>115.6516716836266</v>
      </c>
      <c r="L219" s="102">
        <v>8.5543041473957332E-3</v>
      </c>
    </row>
    <row r="220" spans="1:12" x14ac:dyDescent="0.25">
      <c r="A220" s="2" t="s">
        <v>432</v>
      </c>
      <c r="B220" s="2" t="s">
        <v>431</v>
      </c>
      <c r="C220" s="75">
        <v>175.62504119799462</v>
      </c>
      <c r="D220" s="38">
        <v>56.121396925780999</v>
      </c>
      <c r="E220" s="40">
        <v>102.70959690010463</v>
      </c>
      <c r="F220" s="44">
        <v>6.181617179386854</v>
      </c>
      <c r="G220" s="47">
        <v>0</v>
      </c>
      <c r="H220" s="42">
        <v>1.7994730000000001</v>
      </c>
      <c r="I220" s="40">
        <v>7.8472989843266232</v>
      </c>
      <c r="J220" s="38">
        <v>0</v>
      </c>
      <c r="K220" s="43">
        <v>174.6593829895991</v>
      </c>
      <c r="L220" s="102">
        <v>-5.4984084377060387E-3</v>
      </c>
    </row>
    <row r="221" spans="1:12" x14ac:dyDescent="0.25">
      <c r="A221" s="2" t="s">
        <v>434</v>
      </c>
      <c r="B221" s="2" t="s">
        <v>433</v>
      </c>
      <c r="C221" s="75">
        <v>9.0449526575284747</v>
      </c>
      <c r="D221" s="38">
        <v>0.73191246009200006</v>
      </c>
      <c r="E221" s="40">
        <v>6.9411440684520018</v>
      </c>
      <c r="F221" s="44">
        <v>0</v>
      </c>
      <c r="G221" s="47">
        <v>0</v>
      </c>
      <c r="H221" s="42">
        <v>0</v>
      </c>
      <c r="I221" s="40">
        <v>0.83887799377913219</v>
      </c>
      <c r="J221" s="38">
        <v>0</v>
      </c>
      <c r="K221" s="43">
        <v>8.5119345223231342</v>
      </c>
      <c r="L221" s="102">
        <v>-5.8929897743764115E-2</v>
      </c>
    </row>
    <row r="222" spans="1:12" x14ac:dyDescent="0.25">
      <c r="A222" s="2" t="s">
        <v>436</v>
      </c>
      <c r="B222" s="2" t="s">
        <v>435</v>
      </c>
      <c r="C222" s="75">
        <v>18.028910487504799</v>
      </c>
      <c r="D222" s="38">
        <v>3.9327276435209999</v>
      </c>
      <c r="E222" s="40">
        <v>11.701628806796208</v>
      </c>
      <c r="F222" s="44">
        <v>0</v>
      </c>
      <c r="G222" s="47">
        <v>0</v>
      </c>
      <c r="H222" s="42">
        <v>0</v>
      </c>
      <c r="I222" s="40">
        <v>1.3927590420624119</v>
      </c>
      <c r="J222" s="38">
        <v>0</v>
      </c>
      <c r="K222" s="43">
        <v>17.027115492379618</v>
      </c>
      <c r="L222" s="102">
        <v>-5.5566030782586089E-2</v>
      </c>
    </row>
    <row r="223" spans="1:12" x14ac:dyDescent="0.25">
      <c r="A223" s="2" t="s">
        <v>438</v>
      </c>
      <c r="B223" s="2" t="s">
        <v>437</v>
      </c>
      <c r="C223" s="75">
        <v>13.021011484342647</v>
      </c>
      <c r="D223" s="38">
        <v>4.1256234782850001</v>
      </c>
      <c r="E223" s="40">
        <v>6.4071518458275518</v>
      </c>
      <c r="F223" s="44">
        <v>0</v>
      </c>
      <c r="G223" s="47">
        <v>0</v>
      </c>
      <c r="H223" s="42">
        <v>0</v>
      </c>
      <c r="I223" s="40">
        <v>1.445815880129856</v>
      </c>
      <c r="J223" s="38">
        <v>2.3446142168331664E-2</v>
      </c>
      <c r="K223" s="43">
        <v>12.002037346410741</v>
      </c>
      <c r="L223" s="102">
        <v>-7.825614309281502E-2</v>
      </c>
    </row>
    <row r="224" spans="1:12" x14ac:dyDescent="0.25">
      <c r="A224" s="2" t="s">
        <v>440</v>
      </c>
      <c r="B224" s="2" t="s">
        <v>439</v>
      </c>
      <c r="C224" s="75">
        <v>231.74566369460297</v>
      </c>
      <c r="D224" s="38">
        <v>122.23435438587201</v>
      </c>
      <c r="E224" s="40">
        <v>94.288793752901299</v>
      </c>
      <c r="F224" s="44">
        <v>5.6748078551363204</v>
      </c>
      <c r="G224" s="47">
        <v>0</v>
      </c>
      <c r="H224" s="42">
        <v>7.4646350000000004</v>
      </c>
      <c r="I224" s="40">
        <v>4.0377748041483059</v>
      </c>
      <c r="J224" s="38">
        <v>0</v>
      </c>
      <c r="K224" s="43">
        <v>233.70036579805793</v>
      </c>
      <c r="L224" s="102">
        <v>8.4346868558062491E-3</v>
      </c>
    </row>
    <row r="225" spans="1:12" x14ac:dyDescent="0.25">
      <c r="A225" s="2" t="s">
        <v>442</v>
      </c>
      <c r="B225" s="2" t="s">
        <v>441</v>
      </c>
      <c r="C225" s="75">
        <v>13.323133914780611</v>
      </c>
      <c r="D225" s="38">
        <v>4.178020774068</v>
      </c>
      <c r="E225" s="40">
        <v>6.8058999465037733</v>
      </c>
      <c r="F225" s="44">
        <v>0</v>
      </c>
      <c r="G225" s="47">
        <v>0</v>
      </c>
      <c r="H225" s="42">
        <v>0</v>
      </c>
      <c r="I225" s="40">
        <v>1.3707488128680037</v>
      </c>
      <c r="J225" s="38">
        <v>0</v>
      </c>
      <c r="K225" s="43">
        <v>12.354669533439777</v>
      </c>
      <c r="L225" s="102">
        <v>-7.2690433612351862E-2</v>
      </c>
    </row>
    <row r="226" spans="1:12" x14ac:dyDescent="0.25">
      <c r="A226" s="2" t="s">
        <v>444</v>
      </c>
      <c r="B226" s="2" t="s">
        <v>443</v>
      </c>
      <c r="C226" s="75">
        <v>252.12978598077908</v>
      </c>
      <c r="D226" s="38">
        <v>153.50295092093199</v>
      </c>
      <c r="E226" s="40">
        <v>80.205313958920271</v>
      </c>
      <c r="F226" s="44">
        <v>4.8271881266245398</v>
      </c>
      <c r="G226" s="47">
        <v>0</v>
      </c>
      <c r="H226" s="42">
        <v>8.0202469999999995</v>
      </c>
      <c r="I226" s="40">
        <v>8.162593645962513</v>
      </c>
      <c r="J226" s="38">
        <v>0</v>
      </c>
      <c r="K226" s="43">
        <v>254.71829365243934</v>
      </c>
      <c r="L226" s="102">
        <v>1.0266568313581165E-2</v>
      </c>
    </row>
    <row r="227" spans="1:12" x14ac:dyDescent="0.25">
      <c r="A227" s="2" t="s">
        <v>446</v>
      </c>
      <c r="B227" s="2" t="s">
        <v>445</v>
      </c>
      <c r="C227" s="75">
        <v>577.94683224631513</v>
      </c>
      <c r="D227" s="38">
        <v>206.96331218972597</v>
      </c>
      <c r="E227" s="40">
        <v>345.79366924125435</v>
      </c>
      <c r="F227" s="44">
        <v>20.811726954628707</v>
      </c>
      <c r="G227" s="47">
        <v>0</v>
      </c>
      <c r="H227" s="42">
        <v>15.828338</v>
      </c>
      <c r="I227" s="40">
        <v>3.3477885534393241</v>
      </c>
      <c r="J227" s="38">
        <v>2.4577004863224929</v>
      </c>
      <c r="K227" s="43">
        <v>595.2025354253708</v>
      </c>
      <c r="L227" s="102">
        <v>2.9856904158445954E-2</v>
      </c>
    </row>
    <row r="228" spans="1:12" x14ac:dyDescent="0.25">
      <c r="A228" s="2" t="s">
        <v>448</v>
      </c>
      <c r="B228" s="2" t="s">
        <v>447</v>
      </c>
      <c r="C228" s="75">
        <v>10.64314641629222</v>
      </c>
      <c r="D228" s="38">
        <v>3.3183267132250003</v>
      </c>
      <c r="E228" s="40">
        <v>5.7201742989173203</v>
      </c>
      <c r="F228" s="44">
        <v>0</v>
      </c>
      <c r="G228" s="47">
        <v>0</v>
      </c>
      <c r="H228" s="42">
        <v>0</v>
      </c>
      <c r="I228" s="40">
        <v>0.85023189659128418</v>
      </c>
      <c r="J228" s="38">
        <v>0.19147590763698652</v>
      </c>
      <c r="K228" s="43">
        <v>10.080208816370591</v>
      </c>
      <c r="L228" s="102">
        <v>-5.2892028156250867E-2</v>
      </c>
    </row>
    <row r="229" spans="1:12" x14ac:dyDescent="0.25">
      <c r="A229" s="2" t="s">
        <v>450</v>
      </c>
      <c r="B229" s="2" t="s">
        <v>449</v>
      </c>
      <c r="C229" s="75">
        <v>7.3413538355717822</v>
      </c>
      <c r="D229" s="38">
        <v>1.7768812914159999</v>
      </c>
      <c r="E229" s="40">
        <v>3.1993887821697764</v>
      </c>
      <c r="F229" s="44">
        <v>0</v>
      </c>
      <c r="G229" s="47">
        <v>0.25315849539069463</v>
      </c>
      <c r="H229" s="42">
        <v>0</v>
      </c>
      <c r="I229" s="40">
        <v>1.2523554645707506</v>
      </c>
      <c r="J229" s="38">
        <v>0.18827105149282167</v>
      </c>
      <c r="K229" s="43">
        <v>6.6700550850400431</v>
      </c>
      <c r="L229" s="102">
        <v>-9.144072953942492E-2</v>
      </c>
    </row>
    <row r="230" spans="1:12" x14ac:dyDescent="0.25">
      <c r="A230" s="2" t="s">
        <v>452</v>
      </c>
      <c r="B230" s="2" t="s">
        <v>451</v>
      </c>
      <c r="C230" s="75">
        <v>9.9402812309364634</v>
      </c>
      <c r="D230" s="38">
        <v>3.0326396264839999</v>
      </c>
      <c r="E230" s="40">
        <v>5.5497577979265627</v>
      </c>
      <c r="F230" s="44">
        <v>0</v>
      </c>
      <c r="G230" s="47">
        <v>0</v>
      </c>
      <c r="H230" s="42">
        <v>0</v>
      </c>
      <c r="I230" s="40">
        <v>0.77088470078210225</v>
      </c>
      <c r="J230" s="38">
        <v>0</v>
      </c>
      <c r="K230" s="43">
        <v>9.3532821251926634</v>
      </c>
      <c r="L230" s="102">
        <v>-5.9052565224907566E-2</v>
      </c>
    </row>
    <row r="231" spans="1:12" x14ac:dyDescent="0.25">
      <c r="A231" s="2" t="s">
        <v>454</v>
      </c>
      <c r="B231" s="2" t="s">
        <v>453</v>
      </c>
      <c r="C231" s="75">
        <v>115.21783808581881</v>
      </c>
      <c r="D231" s="38">
        <v>51.567191036177007</v>
      </c>
      <c r="E231" s="40">
        <v>57.07260542959235</v>
      </c>
      <c r="F231" s="44">
        <v>3.434937034550622</v>
      </c>
      <c r="G231" s="47">
        <v>0</v>
      </c>
      <c r="H231" s="42">
        <v>3.3967550000000002</v>
      </c>
      <c r="I231" s="40">
        <v>1.5280480289699627</v>
      </c>
      <c r="J231" s="38">
        <v>0</v>
      </c>
      <c r="K231" s="43">
        <v>116.99953652928995</v>
      </c>
      <c r="L231" s="102">
        <v>1.5463737847121063E-2</v>
      </c>
    </row>
    <row r="232" spans="1:12" x14ac:dyDescent="0.25">
      <c r="A232" s="2" t="s">
        <v>456</v>
      </c>
      <c r="B232" s="2" t="s">
        <v>455</v>
      </c>
      <c r="C232" s="75">
        <v>15.572495633203253</v>
      </c>
      <c r="D232" s="38">
        <v>2.104403272866</v>
      </c>
      <c r="E232" s="40">
        <v>10.577055746792322</v>
      </c>
      <c r="F232" s="44">
        <v>0</v>
      </c>
      <c r="G232" s="47">
        <v>0</v>
      </c>
      <c r="H232" s="42">
        <v>0</v>
      </c>
      <c r="I232" s="40">
        <v>1.7205539723616252</v>
      </c>
      <c r="J232" s="38">
        <v>0</v>
      </c>
      <c r="K232" s="43">
        <v>14.402012992019946</v>
      </c>
      <c r="L232" s="102">
        <v>-7.5163459265169791E-2</v>
      </c>
    </row>
    <row r="233" spans="1:12" x14ac:dyDescent="0.25">
      <c r="A233" s="2" t="s">
        <v>458</v>
      </c>
      <c r="B233" s="2" t="s">
        <v>457</v>
      </c>
      <c r="C233" s="75">
        <v>12.269264839646182</v>
      </c>
      <c r="D233" s="38">
        <v>3.332105468795</v>
      </c>
      <c r="E233" s="40">
        <v>5.5959484645898518</v>
      </c>
      <c r="F233" s="44">
        <v>0</v>
      </c>
      <c r="G233" s="47">
        <v>0</v>
      </c>
      <c r="H233" s="42">
        <v>0</v>
      </c>
      <c r="I233" s="40">
        <v>1.9162867396425691</v>
      </c>
      <c r="J233" s="38">
        <v>0.22192360600594746</v>
      </c>
      <c r="K233" s="43">
        <v>11.066264279033369</v>
      </c>
      <c r="L233" s="102">
        <v>-9.8049930157633178E-2</v>
      </c>
    </row>
    <row r="234" spans="1:12" x14ac:dyDescent="0.25">
      <c r="A234" s="2" t="s">
        <v>460</v>
      </c>
      <c r="B234" s="2" t="s">
        <v>459</v>
      </c>
      <c r="C234" s="75">
        <v>112.52132498532464</v>
      </c>
      <c r="D234" s="38">
        <v>42.082586130232002</v>
      </c>
      <c r="E234" s="40">
        <v>63.095236452738092</v>
      </c>
      <c r="F234" s="44">
        <v>3.797411433452174</v>
      </c>
      <c r="G234" s="47">
        <v>0</v>
      </c>
      <c r="H234" s="42">
        <v>2.8746719999999999</v>
      </c>
      <c r="I234" s="40">
        <v>2.0390153806365121</v>
      </c>
      <c r="J234" s="38">
        <v>0.12686183274553361</v>
      </c>
      <c r="K234" s="43">
        <v>114.01578322980431</v>
      </c>
      <c r="L234" s="102">
        <v>1.3281555693328223E-2</v>
      </c>
    </row>
    <row r="235" spans="1:12" x14ac:dyDescent="0.25">
      <c r="A235" s="2" t="s">
        <v>462</v>
      </c>
      <c r="B235" s="2" t="s">
        <v>461</v>
      </c>
      <c r="C235" s="75">
        <v>11.938940180573002</v>
      </c>
      <c r="D235" s="38">
        <v>3.6341352396160005</v>
      </c>
      <c r="E235" s="40">
        <v>5.6338585003069097</v>
      </c>
      <c r="F235" s="44">
        <v>0</v>
      </c>
      <c r="G235" s="47">
        <v>0.30660109034338578</v>
      </c>
      <c r="H235" s="42">
        <v>0</v>
      </c>
      <c r="I235" s="40">
        <v>1.3216446145810061</v>
      </c>
      <c r="J235" s="38">
        <v>0.29862432494764163</v>
      </c>
      <c r="K235" s="43">
        <v>11.194863769794944</v>
      </c>
      <c r="L235" s="102">
        <v>-6.2323489315141783E-2</v>
      </c>
    </row>
    <row r="236" spans="1:12" x14ac:dyDescent="0.25">
      <c r="A236" s="2" t="s">
        <v>464</v>
      </c>
      <c r="B236" s="2" t="s">
        <v>463</v>
      </c>
      <c r="C236" s="75">
        <v>144.54353309341909</v>
      </c>
      <c r="D236" s="38">
        <v>37.453328939307994</v>
      </c>
      <c r="E236" s="40">
        <v>96.6339978299645</v>
      </c>
      <c r="F236" s="44">
        <v>5.8159548779022838</v>
      </c>
      <c r="G236" s="47">
        <v>0</v>
      </c>
      <c r="H236" s="42">
        <v>2.2992400000000002</v>
      </c>
      <c r="I236" s="40">
        <v>4.2021560819652928</v>
      </c>
      <c r="J236" s="38">
        <v>0</v>
      </c>
      <c r="K236" s="43">
        <v>146.40467772914005</v>
      </c>
      <c r="L236" s="102">
        <v>1.2876014553470864E-2</v>
      </c>
    </row>
    <row r="237" spans="1:12" x14ac:dyDescent="0.25">
      <c r="A237" s="2" t="s">
        <v>466</v>
      </c>
      <c r="B237" s="2" t="s">
        <v>465</v>
      </c>
      <c r="C237" s="75">
        <v>157.1194400581951</v>
      </c>
      <c r="D237" s="38">
        <v>63.318209282908001</v>
      </c>
      <c r="E237" s="40">
        <v>86.479803095128318</v>
      </c>
      <c r="F237" s="44">
        <v>5.2048207043668482</v>
      </c>
      <c r="G237" s="47">
        <v>0</v>
      </c>
      <c r="H237" s="42">
        <v>3.8367969999999998</v>
      </c>
      <c r="I237" s="40">
        <v>2.1718641607617224</v>
      </c>
      <c r="J237" s="38">
        <v>0</v>
      </c>
      <c r="K237" s="43">
        <v>161.01149424316489</v>
      </c>
      <c r="L237" s="102">
        <v>2.4771308906957824E-2</v>
      </c>
    </row>
    <row r="238" spans="1:12" x14ac:dyDescent="0.25">
      <c r="A238" s="2" t="s">
        <v>468</v>
      </c>
      <c r="B238" s="2" t="s">
        <v>467</v>
      </c>
      <c r="C238" s="75">
        <v>7.5645684334073131</v>
      </c>
      <c r="D238" s="38">
        <v>2.0376297000600001</v>
      </c>
      <c r="E238" s="40">
        <v>4.4799995733077687</v>
      </c>
      <c r="F238" s="44">
        <v>0</v>
      </c>
      <c r="G238" s="47">
        <v>0</v>
      </c>
      <c r="H238" s="42">
        <v>0</v>
      </c>
      <c r="I238" s="40">
        <v>0.61420688370195831</v>
      </c>
      <c r="J238" s="38">
        <v>0</v>
      </c>
      <c r="K238" s="43">
        <v>7.1318361570697268</v>
      </c>
      <c r="L238" s="102">
        <v>-5.7205150584204632E-2</v>
      </c>
    </row>
    <row r="239" spans="1:12" x14ac:dyDescent="0.25">
      <c r="A239" s="2" t="s">
        <v>470</v>
      </c>
      <c r="B239" s="2" t="s">
        <v>469</v>
      </c>
      <c r="C239" s="75">
        <v>11.120174753692025</v>
      </c>
      <c r="D239" s="38">
        <v>2.5445122562779998</v>
      </c>
      <c r="E239" s="40">
        <v>5.7363332627039458</v>
      </c>
      <c r="F239" s="44">
        <v>0</v>
      </c>
      <c r="G239" s="47">
        <v>0</v>
      </c>
      <c r="H239" s="42">
        <v>0</v>
      </c>
      <c r="I239" s="40">
        <v>1.7549638864530583</v>
      </c>
      <c r="J239" s="38">
        <v>0</v>
      </c>
      <c r="K239" s="43">
        <v>10.035809405435003</v>
      </c>
      <c r="L239" s="102">
        <v>-9.7513337000122213E-2</v>
      </c>
    </row>
    <row r="240" spans="1:12" x14ac:dyDescent="0.25">
      <c r="A240" s="2" t="s">
        <v>472</v>
      </c>
      <c r="B240" s="2" t="s">
        <v>471</v>
      </c>
      <c r="C240" s="75">
        <v>356.38621955603281</v>
      </c>
      <c r="D240" s="38">
        <v>72.613115992274999</v>
      </c>
      <c r="E240" s="40">
        <v>266.46677507262757</v>
      </c>
      <c r="F240" s="44">
        <v>16.037406865950704</v>
      </c>
      <c r="G240" s="47">
        <v>0</v>
      </c>
      <c r="H240" s="42">
        <v>5.2583919999999997</v>
      </c>
      <c r="I240" s="40">
        <v>1.805917478345723</v>
      </c>
      <c r="J240" s="38">
        <v>5.1140150718787973</v>
      </c>
      <c r="K240" s="43">
        <v>367.29562248107777</v>
      </c>
      <c r="L240" s="102">
        <v>3.0611180585588628E-2</v>
      </c>
    </row>
    <row r="241" spans="1:12" x14ac:dyDescent="0.25">
      <c r="A241" s="2" t="s">
        <v>474</v>
      </c>
      <c r="B241" s="2" t="s">
        <v>473</v>
      </c>
      <c r="C241" s="75">
        <v>28.914367844163163</v>
      </c>
      <c r="D241" s="38">
        <v>8.809982390547999</v>
      </c>
      <c r="E241" s="40">
        <v>20.035101166225722</v>
      </c>
      <c r="F241" s="44">
        <v>0</v>
      </c>
      <c r="G241" s="47">
        <v>0</v>
      </c>
      <c r="H241" s="42">
        <v>0</v>
      </c>
      <c r="I241" s="40">
        <v>0</v>
      </c>
      <c r="J241" s="38">
        <v>0.31769067061597234</v>
      </c>
      <c r="K241" s="43">
        <v>29.162774227389697</v>
      </c>
      <c r="L241" s="102">
        <v>8.5911054519796134E-3</v>
      </c>
    </row>
    <row r="242" spans="1:12" x14ac:dyDescent="0.25">
      <c r="A242" s="2" t="s">
        <v>476</v>
      </c>
      <c r="B242" s="2" t="s">
        <v>475</v>
      </c>
      <c r="C242" s="75">
        <v>27.262980542749553</v>
      </c>
      <c r="D242" s="38">
        <v>7.4493115878079994</v>
      </c>
      <c r="E242" s="40">
        <v>14.897980703836442</v>
      </c>
      <c r="F242" s="44">
        <v>0</v>
      </c>
      <c r="G242" s="47">
        <v>0</v>
      </c>
      <c r="H242" s="42">
        <v>0</v>
      </c>
      <c r="I242" s="40">
        <v>3.1015263624351168</v>
      </c>
      <c r="J242" s="38">
        <v>0</v>
      </c>
      <c r="K242" s="43">
        <v>25.44881865407956</v>
      </c>
      <c r="L242" s="102">
        <v>-6.6543050413189683E-2</v>
      </c>
    </row>
    <row r="243" spans="1:12" x14ac:dyDescent="0.25">
      <c r="A243" s="2" t="s">
        <v>478</v>
      </c>
      <c r="B243" s="2" t="s">
        <v>477</v>
      </c>
      <c r="C243" s="75">
        <v>395.67372446772947</v>
      </c>
      <c r="D243" s="38">
        <v>110.895501253679</v>
      </c>
      <c r="E243" s="40">
        <v>270.83881407229848</v>
      </c>
      <c r="F243" s="44">
        <v>16.300539739654837</v>
      </c>
      <c r="G243" s="47">
        <v>0</v>
      </c>
      <c r="H243" s="42">
        <v>7.555275</v>
      </c>
      <c r="I243" s="40">
        <v>3.1208349157747164</v>
      </c>
      <c r="J243" s="38">
        <v>0</v>
      </c>
      <c r="K243" s="43">
        <v>408.71096498140702</v>
      </c>
      <c r="L243" s="102">
        <v>3.2949472526171857E-2</v>
      </c>
    </row>
    <row r="244" spans="1:12" x14ac:dyDescent="0.25">
      <c r="A244" s="2" t="s">
        <v>480</v>
      </c>
      <c r="B244" s="2" t="s">
        <v>479</v>
      </c>
      <c r="C244" s="75">
        <v>251.75124482636443</v>
      </c>
      <c r="D244" s="38">
        <v>85.197062932589986</v>
      </c>
      <c r="E244" s="40">
        <v>149.83926386669401</v>
      </c>
      <c r="F244" s="44">
        <v>9.0181345815805791</v>
      </c>
      <c r="G244" s="47">
        <v>0</v>
      </c>
      <c r="H244" s="42">
        <v>4.3387599999999997</v>
      </c>
      <c r="I244" s="40">
        <v>4.2712348105533318</v>
      </c>
      <c r="J244" s="38">
        <v>1.4445994489276648</v>
      </c>
      <c r="K244" s="43">
        <v>254.10905564034556</v>
      </c>
      <c r="L244" s="102">
        <v>9.3656371614263111E-3</v>
      </c>
    </row>
    <row r="245" spans="1:12" x14ac:dyDescent="0.25">
      <c r="A245" s="2" t="s">
        <v>482</v>
      </c>
      <c r="B245" s="2" t="s">
        <v>481</v>
      </c>
      <c r="C245" s="75">
        <v>18.70807675784431</v>
      </c>
      <c r="D245" s="38">
        <v>6.7334063967690003</v>
      </c>
      <c r="E245" s="40">
        <v>9.0058855424145161</v>
      </c>
      <c r="F245" s="44">
        <v>0</v>
      </c>
      <c r="G245" s="47">
        <v>0</v>
      </c>
      <c r="H245" s="42">
        <v>0</v>
      </c>
      <c r="I245" s="40">
        <v>1.7489662409911342</v>
      </c>
      <c r="J245" s="38">
        <v>0</v>
      </c>
      <c r="K245" s="43">
        <v>17.48825818017465</v>
      </c>
      <c r="L245" s="102">
        <v>-6.5202778108027007E-2</v>
      </c>
    </row>
    <row r="246" spans="1:12" x14ac:dyDescent="0.25">
      <c r="A246" s="2" t="s">
        <v>484</v>
      </c>
      <c r="B246" s="2" t="s">
        <v>483</v>
      </c>
      <c r="C246" s="75">
        <v>244.34494928926497</v>
      </c>
      <c r="D246" s="38">
        <v>127.765522115775</v>
      </c>
      <c r="E246" s="40">
        <v>104.37223626804074</v>
      </c>
      <c r="F246" s="44">
        <v>6.2816837787130471</v>
      </c>
      <c r="G246" s="47">
        <v>0</v>
      </c>
      <c r="H246" s="42">
        <v>7.2932259999999998</v>
      </c>
      <c r="I246" s="40">
        <v>3.5624825373590694</v>
      </c>
      <c r="J246" s="38">
        <v>0</v>
      </c>
      <c r="K246" s="43">
        <v>249.27515069988786</v>
      </c>
      <c r="L246" s="102">
        <v>2.0177218415864707E-2</v>
      </c>
    </row>
    <row r="247" spans="1:12" x14ac:dyDescent="0.25">
      <c r="A247" s="2" t="s">
        <v>486</v>
      </c>
      <c r="B247" s="2" t="s">
        <v>485</v>
      </c>
      <c r="C247" s="75">
        <v>468.46139422757858</v>
      </c>
      <c r="D247" s="38">
        <v>127.17348543610601</v>
      </c>
      <c r="E247" s="40">
        <v>322.05046736820941</v>
      </c>
      <c r="F247" s="44">
        <v>19.382733082373381</v>
      </c>
      <c r="G247" s="47">
        <v>0</v>
      </c>
      <c r="H247" s="42">
        <v>11.564347</v>
      </c>
      <c r="I247" s="40">
        <v>2.3905794923133801</v>
      </c>
      <c r="J247" s="38">
        <v>0</v>
      </c>
      <c r="K247" s="43">
        <v>482.56161237900221</v>
      </c>
      <c r="L247" s="102">
        <v>3.009899711089906E-2</v>
      </c>
    </row>
    <row r="248" spans="1:12" x14ac:dyDescent="0.25">
      <c r="A248" s="2" t="s">
        <v>488</v>
      </c>
      <c r="B248" s="2" t="s">
        <v>487</v>
      </c>
      <c r="C248" s="75">
        <v>40.167498638577634</v>
      </c>
      <c r="D248" s="38">
        <v>16.381765436784001</v>
      </c>
      <c r="E248" s="40">
        <v>23.96324891307161</v>
      </c>
      <c r="F248" s="44">
        <v>0</v>
      </c>
      <c r="G248" s="47">
        <v>0</v>
      </c>
      <c r="H248" s="42">
        <v>0</v>
      </c>
      <c r="I248" s="40">
        <v>0</v>
      </c>
      <c r="J248" s="38">
        <v>0</v>
      </c>
      <c r="K248" s="43">
        <v>40.34501434985561</v>
      </c>
      <c r="L248" s="102">
        <v>4.4193867503486296E-3</v>
      </c>
    </row>
    <row r="249" spans="1:12" x14ac:dyDescent="0.25">
      <c r="A249" s="2" t="s">
        <v>490</v>
      </c>
      <c r="B249" s="2" t="s">
        <v>489</v>
      </c>
      <c r="C249" s="75">
        <v>14.299474094351133</v>
      </c>
      <c r="D249" s="38">
        <v>3.8153982543009999</v>
      </c>
      <c r="E249" s="40">
        <v>8.3793463259316212</v>
      </c>
      <c r="F249" s="44">
        <v>0</v>
      </c>
      <c r="G249" s="47">
        <v>0</v>
      </c>
      <c r="H249" s="42">
        <v>0</v>
      </c>
      <c r="I249" s="40">
        <v>1.2895046382434805</v>
      </c>
      <c r="J249" s="38">
        <v>0</v>
      </c>
      <c r="K249" s="43">
        <v>13.484249218476101</v>
      </c>
      <c r="L249" s="102">
        <v>-5.7010829244208243E-2</v>
      </c>
    </row>
    <row r="250" spans="1:12" x14ac:dyDescent="0.25">
      <c r="A250" s="2" t="s">
        <v>492</v>
      </c>
      <c r="B250" s="2" t="s">
        <v>491</v>
      </c>
      <c r="C250" s="75">
        <v>5.860803590812524</v>
      </c>
      <c r="D250" s="38">
        <v>1.6225457012</v>
      </c>
      <c r="E250" s="40">
        <v>3.7474327579877027</v>
      </c>
      <c r="F250" s="44">
        <v>0</v>
      </c>
      <c r="G250" s="47">
        <v>0</v>
      </c>
      <c r="H250" s="42">
        <v>0</v>
      </c>
      <c r="I250" s="40">
        <v>0.28124177859269217</v>
      </c>
      <c r="J250" s="38">
        <v>0</v>
      </c>
      <c r="K250" s="43">
        <v>5.6512202377803948</v>
      </c>
      <c r="L250" s="102">
        <v>-3.576017346165207E-2</v>
      </c>
    </row>
    <row r="251" spans="1:12" x14ac:dyDescent="0.25">
      <c r="A251" s="2" t="s">
        <v>494</v>
      </c>
      <c r="B251" s="2" t="s">
        <v>493</v>
      </c>
      <c r="C251" s="75">
        <v>179.24279456631498</v>
      </c>
      <c r="D251" s="38">
        <v>85.846609320542996</v>
      </c>
      <c r="E251" s="40">
        <v>85.555415749019303</v>
      </c>
      <c r="F251" s="44">
        <v>5.1491860911313143</v>
      </c>
      <c r="G251" s="47">
        <v>0</v>
      </c>
      <c r="H251" s="42">
        <v>4.6870149999999997</v>
      </c>
      <c r="I251" s="40">
        <v>1.8376398727607675</v>
      </c>
      <c r="J251" s="38">
        <v>0</v>
      </c>
      <c r="K251" s="43">
        <v>183.07586603345439</v>
      </c>
      <c r="L251" s="102">
        <v>2.1384800858598934E-2</v>
      </c>
    </row>
    <row r="252" spans="1:12" x14ac:dyDescent="0.25">
      <c r="A252" s="2" t="s">
        <v>496</v>
      </c>
      <c r="B252" s="2" t="s">
        <v>495</v>
      </c>
      <c r="C252" s="75">
        <v>22.952346703787988</v>
      </c>
      <c r="D252" s="38">
        <v>6.6437742228759991</v>
      </c>
      <c r="E252" s="40">
        <v>13.131903624466501</v>
      </c>
      <c r="F252" s="44">
        <v>0</v>
      </c>
      <c r="G252" s="47">
        <v>0</v>
      </c>
      <c r="H252" s="42">
        <v>0</v>
      </c>
      <c r="I252" s="40">
        <v>1.8684011305150547</v>
      </c>
      <c r="J252" s="38">
        <v>0</v>
      </c>
      <c r="K252" s="43">
        <v>21.644078977857554</v>
      </c>
      <c r="L252" s="102">
        <v>-5.6999301326975949E-2</v>
      </c>
    </row>
    <row r="253" spans="1:12" x14ac:dyDescent="0.25">
      <c r="A253" s="2" t="s">
        <v>498</v>
      </c>
      <c r="B253" s="2" t="s">
        <v>497</v>
      </c>
      <c r="C253" s="75">
        <v>409.1785452219234</v>
      </c>
      <c r="D253" s="38">
        <v>74.997346701802016</v>
      </c>
      <c r="E253" s="40">
        <v>317.68586927103377</v>
      </c>
      <c r="F253" s="44">
        <v>19.120048042290271</v>
      </c>
      <c r="G253" s="47">
        <v>0</v>
      </c>
      <c r="H253" s="42">
        <v>1.060208</v>
      </c>
      <c r="I253" s="40">
        <v>2.7076415116732915</v>
      </c>
      <c r="J253" s="38">
        <v>0</v>
      </c>
      <c r="K253" s="43">
        <v>415.57111352679931</v>
      </c>
      <c r="L253" s="102">
        <v>1.5622931308406736E-2</v>
      </c>
    </row>
    <row r="254" spans="1:12" x14ac:dyDescent="0.25">
      <c r="A254" s="2" t="s">
        <v>500</v>
      </c>
      <c r="B254" s="2" t="s">
        <v>499</v>
      </c>
      <c r="C254" s="75">
        <v>12.938492127739341</v>
      </c>
      <c r="D254" s="38">
        <v>5.6186998919279993</v>
      </c>
      <c r="E254" s="40">
        <v>6.0499247940158343</v>
      </c>
      <c r="F254" s="44">
        <v>0</v>
      </c>
      <c r="G254" s="47">
        <v>0</v>
      </c>
      <c r="H254" s="42">
        <v>0</v>
      </c>
      <c r="I254" s="40">
        <v>0.69356389230981108</v>
      </c>
      <c r="J254" s="38">
        <v>0</v>
      </c>
      <c r="K254" s="43">
        <v>12.362188578253644</v>
      </c>
      <c r="L254" s="102">
        <v>-4.4541786152200641E-2</v>
      </c>
    </row>
    <row r="255" spans="1:12" x14ac:dyDescent="0.25">
      <c r="A255" s="2" t="s">
        <v>502</v>
      </c>
      <c r="B255" s="2" t="s">
        <v>501</v>
      </c>
      <c r="C255" s="75">
        <v>133.38859288798727</v>
      </c>
      <c r="D255" s="38">
        <v>55.416416006166003</v>
      </c>
      <c r="E255" s="40">
        <v>66.024118174449995</v>
      </c>
      <c r="F255" s="44">
        <v>3.9736873230843321</v>
      </c>
      <c r="G255" s="47">
        <v>0</v>
      </c>
      <c r="H255" s="42">
        <v>2.9856389999999999</v>
      </c>
      <c r="I255" s="40">
        <v>5.0493795225461495</v>
      </c>
      <c r="J255" s="38">
        <v>0</v>
      </c>
      <c r="K255" s="43">
        <v>133.44924002624649</v>
      </c>
      <c r="L255" s="102">
        <v>4.5466510251098894E-4</v>
      </c>
    </row>
    <row r="256" spans="1:12" x14ac:dyDescent="0.25">
      <c r="A256" s="2" t="s">
        <v>504</v>
      </c>
      <c r="B256" s="2" t="s">
        <v>503</v>
      </c>
      <c r="C256" s="75">
        <v>183.04689957624629</v>
      </c>
      <c r="D256" s="38">
        <v>72.365768855298001</v>
      </c>
      <c r="E256" s="40">
        <v>98.216544492265285</v>
      </c>
      <c r="F256" s="44">
        <v>5.9112010664777603</v>
      </c>
      <c r="G256" s="47">
        <v>0</v>
      </c>
      <c r="H256" s="42">
        <v>5.3427879999999996</v>
      </c>
      <c r="I256" s="40">
        <v>3.5646490879512585</v>
      </c>
      <c r="J256" s="38">
        <v>0</v>
      </c>
      <c r="K256" s="43">
        <v>185.40095150199232</v>
      </c>
      <c r="L256" s="102">
        <v>1.2860375844636902E-2</v>
      </c>
    </row>
    <row r="257" spans="1:12" x14ac:dyDescent="0.25">
      <c r="A257" s="2" t="s">
        <v>506</v>
      </c>
      <c r="B257" s="2" t="s">
        <v>505</v>
      </c>
      <c r="C257" s="75">
        <v>97.562381755443184</v>
      </c>
      <c r="D257" s="38">
        <v>18.394398869455003</v>
      </c>
      <c r="E257" s="40">
        <v>72.929899215650906</v>
      </c>
      <c r="F257" s="44">
        <v>4.3893144505366086</v>
      </c>
      <c r="G257" s="47">
        <v>0</v>
      </c>
      <c r="H257" s="42">
        <v>1.2146380000000001</v>
      </c>
      <c r="I257" s="40">
        <v>2.0125380549719809</v>
      </c>
      <c r="J257" s="38">
        <v>0</v>
      </c>
      <c r="K257" s="43">
        <v>98.940788590614488</v>
      </c>
      <c r="L257" s="102">
        <v>1.4128466427014024E-2</v>
      </c>
    </row>
    <row r="258" spans="1:12" x14ac:dyDescent="0.25">
      <c r="A258" s="2" t="s">
        <v>508</v>
      </c>
      <c r="B258" s="2" t="s">
        <v>507</v>
      </c>
      <c r="C258" s="75">
        <v>142.01630796831554</v>
      </c>
      <c r="D258" s="38">
        <v>63.571313027195004</v>
      </c>
      <c r="E258" s="40">
        <v>71.070963859201683</v>
      </c>
      <c r="F258" s="44">
        <v>4.2774337005228249</v>
      </c>
      <c r="G258" s="47">
        <v>0</v>
      </c>
      <c r="H258" s="42">
        <v>3.5282680000000002</v>
      </c>
      <c r="I258" s="40">
        <v>2.0962568182720012</v>
      </c>
      <c r="J258" s="38">
        <v>0</v>
      </c>
      <c r="K258" s="43">
        <v>144.54423540519153</v>
      </c>
      <c r="L258" s="102">
        <v>1.7800261625164737E-2</v>
      </c>
    </row>
    <row r="259" spans="1:12" x14ac:dyDescent="0.25">
      <c r="A259" s="2" t="s">
        <v>510</v>
      </c>
      <c r="B259" s="2" t="s">
        <v>509</v>
      </c>
      <c r="C259" s="75">
        <v>18.222962046993661</v>
      </c>
      <c r="D259" s="38">
        <v>6.0064067475939993</v>
      </c>
      <c r="E259" s="40">
        <v>10.560527970436675</v>
      </c>
      <c r="F259" s="44">
        <v>0</v>
      </c>
      <c r="G259" s="47">
        <v>0</v>
      </c>
      <c r="H259" s="42">
        <v>0</v>
      </c>
      <c r="I259" s="40">
        <v>0.8500544502299644</v>
      </c>
      <c r="J259" s="38">
        <v>0</v>
      </c>
      <c r="K259" s="43">
        <v>17.416989168260638</v>
      </c>
      <c r="L259" s="102">
        <v>-4.4228423274688677E-2</v>
      </c>
    </row>
    <row r="260" spans="1:12" x14ac:dyDescent="0.25">
      <c r="A260" s="2" t="s">
        <v>512</v>
      </c>
      <c r="B260" s="2" t="s">
        <v>511</v>
      </c>
      <c r="C260" s="75">
        <v>5.1085394625002456</v>
      </c>
      <c r="D260" s="38">
        <v>1.0480687952249998</v>
      </c>
      <c r="E260" s="40">
        <v>3.3758275172315613</v>
      </c>
      <c r="F260" s="44">
        <v>0</v>
      </c>
      <c r="G260" s="47">
        <v>0</v>
      </c>
      <c r="H260" s="42">
        <v>0</v>
      </c>
      <c r="I260" s="40">
        <v>0.36868353702013146</v>
      </c>
      <c r="J260" s="38">
        <v>3.1252972120388314E-2</v>
      </c>
      <c r="K260" s="43">
        <v>4.8238328215970805</v>
      </c>
      <c r="L260" s="102">
        <v>-5.5731514455958149E-2</v>
      </c>
    </row>
    <row r="261" spans="1:12" x14ac:dyDescent="0.25">
      <c r="A261" s="2" t="s">
        <v>514</v>
      </c>
      <c r="B261" s="2" t="s">
        <v>513</v>
      </c>
      <c r="C261" s="75">
        <v>121.04232967331112</v>
      </c>
      <c r="D261" s="38">
        <v>35.698550374214001</v>
      </c>
      <c r="E261" s="40">
        <v>77.786167309762959</v>
      </c>
      <c r="F261" s="44">
        <v>4.6815908412955851</v>
      </c>
      <c r="G261" s="47">
        <v>0</v>
      </c>
      <c r="H261" s="42">
        <v>0.33285799999999999</v>
      </c>
      <c r="I261" s="40">
        <v>2.9517084641765763</v>
      </c>
      <c r="J261" s="38">
        <v>0</v>
      </c>
      <c r="K261" s="43">
        <v>121.45087498944912</v>
      </c>
      <c r="L261" s="102">
        <v>3.3752268090068336E-3</v>
      </c>
    </row>
    <row r="262" spans="1:12" x14ac:dyDescent="0.25">
      <c r="A262" s="2" t="s">
        <v>516</v>
      </c>
      <c r="B262" s="2" t="s">
        <v>515</v>
      </c>
      <c r="C262" s="75">
        <v>176.25687680494121</v>
      </c>
      <c r="D262" s="38">
        <v>68.120230392189995</v>
      </c>
      <c r="E262" s="40">
        <v>98.088002650829637</v>
      </c>
      <c r="F262" s="44">
        <v>5.9034647255780701</v>
      </c>
      <c r="G262" s="47">
        <v>0</v>
      </c>
      <c r="H262" s="42">
        <v>3.885697</v>
      </c>
      <c r="I262" s="40">
        <v>2.867581096135392</v>
      </c>
      <c r="J262" s="38">
        <v>0</v>
      </c>
      <c r="K262" s="43">
        <v>178.86497586473305</v>
      </c>
      <c r="L262" s="102">
        <v>1.4797147816695708E-2</v>
      </c>
    </row>
    <row r="263" spans="1:12" x14ac:dyDescent="0.25">
      <c r="A263" s="2" t="s">
        <v>518</v>
      </c>
      <c r="B263" s="2" t="s">
        <v>517</v>
      </c>
      <c r="C263" s="75">
        <v>109.73737957086269</v>
      </c>
      <c r="D263" s="38">
        <v>46.042019197912992</v>
      </c>
      <c r="E263" s="40">
        <v>58.101932388951241</v>
      </c>
      <c r="F263" s="44">
        <v>3.4968874793699829</v>
      </c>
      <c r="G263" s="47">
        <v>0</v>
      </c>
      <c r="H263" s="42">
        <v>2.8172700000000002</v>
      </c>
      <c r="I263" s="40">
        <v>1.5060435689202056</v>
      </c>
      <c r="J263" s="38">
        <v>0</v>
      </c>
      <c r="K263" s="43">
        <v>111.96415263515442</v>
      </c>
      <c r="L263" s="102">
        <v>2.0291837412190074E-2</v>
      </c>
    </row>
    <row r="264" spans="1:12" x14ac:dyDescent="0.25">
      <c r="A264" s="2" t="s">
        <v>520</v>
      </c>
      <c r="B264" s="2" t="s">
        <v>519</v>
      </c>
      <c r="C264" s="75">
        <v>9.3730990962309804</v>
      </c>
      <c r="D264" s="38">
        <v>2.1551471884759996</v>
      </c>
      <c r="E264" s="40">
        <v>6.0542043149024574</v>
      </c>
      <c r="F264" s="44">
        <v>0</v>
      </c>
      <c r="G264" s="47">
        <v>0</v>
      </c>
      <c r="H264" s="42">
        <v>0</v>
      </c>
      <c r="I264" s="40">
        <v>0.714663346659691</v>
      </c>
      <c r="J264" s="38">
        <v>0</v>
      </c>
      <c r="K264" s="43">
        <v>8.924014850038148</v>
      </c>
      <c r="L264" s="102">
        <v>-4.7912034385021465E-2</v>
      </c>
    </row>
    <row r="265" spans="1:12" x14ac:dyDescent="0.25">
      <c r="A265" s="2" t="s">
        <v>522</v>
      </c>
      <c r="B265" s="2" t="s">
        <v>521</v>
      </c>
      <c r="C265" s="75">
        <v>17.954355561078621</v>
      </c>
      <c r="D265" s="38">
        <v>1.342675821197</v>
      </c>
      <c r="E265" s="40">
        <v>12.749527062803338</v>
      </c>
      <c r="F265" s="44">
        <v>0</v>
      </c>
      <c r="G265" s="47">
        <v>0</v>
      </c>
      <c r="H265" s="42">
        <v>0</v>
      </c>
      <c r="I265" s="40">
        <v>2.346750405994896</v>
      </c>
      <c r="J265" s="38">
        <v>0</v>
      </c>
      <c r="K265" s="43">
        <v>16.438953289995233</v>
      </c>
      <c r="L265" s="102">
        <v>-8.440304448289257E-2</v>
      </c>
    </row>
    <row r="266" spans="1:12" x14ac:dyDescent="0.25">
      <c r="A266" s="2" t="s">
        <v>524</v>
      </c>
      <c r="B266" s="2" t="s">
        <v>523</v>
      </c>
      <c r="C266" s="75">
        <v>6.3635061051831059</v>
      </c>
      <c r="D266" s="38">
        <v>1.410332219272</v>
      </c>
      <c r="E266" s="40">
        <v>3.3583277443738164</v>
      </c>
      <c r="F266" s="44">
        <v>0</v>
      </c>
      <c r="G266" s="47">
        <v>0.1782984477657997</v>
      </c>
      <c r="H266" s="42">
        <v>0</v>
      </c>
      <c r="I266" s="40">
        <v>0.86528459019665294</v>
      </c>
      <c r="J266" s="38">
        <v>6.6617654335410642E-2</v>
      </c>
      <c r="K266" s="43">
        <v>5.8788606559436802</v>
      </c>
      <c r="L266" s="102">
        <v>-7.6160129530586859E-2</v>
      </c>
    </row>
    <row r="267" spans="1:12" x14ac:dyDescent="0.25">
      <c r="A267" s="2" t="s">
        <v>526</v>
      </c>
      <c r="B267" s="2" t="s">
        <v>525</v>
      </c>
      <c r="C267" s="75">
        <v>149.87278364064093</v>
      </c>
      <c r="D267" s="38">
        <v>19.955939599209</v>
      </c>
      <c r="E267" s="40">
        <v>120.52970118526733</v>
      </c>
      <c r="F267" s="44">
        <v>7.2541271113921848</v>
      </c>
      <c r="G267" s="47">
        <v>0</v>
      </c>
      <c r="H267" s="42">
        <v>0</v>
      </c>
      <c r="I267" s="40">
        <v>2.4819325481954193</v>
      </c>
      <c r="J267" s="38">
        <v>0</v>
      </c>
      <c r="K267" s="43">
        <v>150.22170044406394</v>
      </c>
      <c r="L267" s="102">
        <v>2.3280864940737208E-3</v>
      </c>
    </row>
    <row r="268" spans="1:12" x14ac:dyDescent="0.25">
      <c r="A268" s="2" t="s">
        <v>528</v>
      </c>
      <c r="B268" s="2" t="s">
        <v>527</v>
      </c>
      <c r="C268" s="75">
        <v>6.6309272679414448</v>
      </c>
      <c r="D268" s="38">
        <v>1.4599111945130001</v>
      </c>
      <c r="E268" s="40">
        <v>4.0803108304027296</v>
      </c>
      <c r="F268" s="44">
        <v>0</v>
      </c>
      <c r="G268" s="47">
        <v>0</v>
      </c>
      <c r="H268" s="42">
        <v>0</v>
      </c>
      <c r="I268" s="40">
        <v>0.54853500293859281</v>
      </c>
      <c r="J268" s="38">
        <v>0.22338531633735625</v>
      </c>
      <c r="K268" s="43">
        <v>6.3121423441916793</v>
      </c>
      <c r="L268" s="102">
        <v>-4.8075466804016316E-2</v>
      </c>
    </row>
    <row r="269" spans="1:12" x14ac:dyDescent="0.25">
      <c r="A269" s="2" t="s">
        <v>530</v>
      </c>
      <c r="B269" s="2" t="s">
        <v>529</v>
      </c>
      <c r="C269" s="75">
        <v>165.41357034129456</v>
      </c>
      <c r="D269" s="38">
        <v>82.357184164969993</v>
      </c>
      <c r="E269" s="40">
        <v>72.185624219071485</v>
      </c>
      <c r="F269" s="44">
        <v>4.3445199693595615</v>
      </c>
      <c r="G269" s="47">
        <v>0</v>
      </c>
      <c r="H269" s="42">
        <v>5.3606509999999998</v>
      </c>
      <c r="I269" s="40">
        <v>2.6029630807952255</v>
      </c>
      <c r="J269" s="38">
        <v>0</v>
      </c>
      <c r="K269" s="43">
        <v>166.85094243419627</v>
      </c>
      <c r="L269" s="102">
        <v>8.6895657347580944E-3</v>
      </c>
    </row>
    <row r="270" spans="1:12" x14ac:dyDescent="0.25">
      <c r="A270" s="2" t="s">
        <v>532</v>
      </c>
      <c r="B270" s="2" t="s">
        <v>531</v>
      </c>
      <c r="C270" s="75">
        <v>9.9247614962935362</v>
      </c>
      <c r="D270" s="38">
        <v>1.3927420997470001</v>
      </c>
      <c r="E270" s="40">
        <v>7.2053748556082589</v>
      </c>
      <c r="F270" s="44">
        <v>0</v>
      </c>
      <c r="G270" s="47">
        <v>0</v>
      </c>
      <c r="H270" s="42">
        <v>0</v>
      </c>
      <c r="I270" s="40">
        <v>0.86643844289063898</v>
      </c>
      <c r="J270" s="38">
        <v>0</v>
      </c>
      <c r="K270" s="43">
        <v>9.4645553982458974</v>
      </c>
      <c r="L270" s="102">
        <v>-4.6369486885856716E-2</v>
      </c>
    </row>
    <row r="271" spans="1:12" x14ac:dyDescent="0.25">
      <c r="A271" s="2" t="s">
        <v>534</v>
      </c>
      <c r="B271" s="2" t="s">
        <v>533</v>
      </c>
      <c r="C271" s="75">
        <v>8.9048295346733859</v>
      </c>
      <c r="D271" s="38">
        <v>2.2834036189889999</v>
      </c>
      <c r="E271" s="40">
        <v>5.673473713244932</v>
      </c>
      <c r="F271" s="44">
        <v>0</v>
      </c>
      <c r="G271" s="47">
        <v>0</v>
      </c>
      <c r="H271" s="42">
        <v>0</v>
      </c>
      <c r="I271" s="40">
        <v>0.61586158996287876</v>
      </c>
      <c r="J271" s="38">
        <v>0</v>
      </c>
      <c r="K271" s="43">
        <v>8.5727389221968107</v>
      </c>
      <c r="L271" s="102">
        <v>-3.7293314957180225E-2</v>
      </c>
    </row>
    <row r="272" spans="1:12" x14ac:dyDescent="0.25">
      <c r="A272" s="2" t="s">
        <v>536</v>
      </c>
      <c r="B272" s="2" t="s">
        <v>535</v>
      </c>
      <c r="C272" s="75">
        <v>11.151450127502955</v>
      </c>
      <c r="D272" s="38">
        <v>2.3545897118929999</v>
      </c>
      <c r="E272" s="40">
        <v>6.9859654252995664</v>
      </c>
      <c r="F272" s="44">
        <v>0</v>
      </c>
      <c r="G272" s="47">
        <v>0</v>
      </c>
      <c r="H272" s="42">
        <v>0</v>
      </c>
      <c r="I272" s="40">
        <v>1.0487135950396538</v>
      </c>
      <c r="J272" s="38">
        <v>3.7900845498611883E-2</v>
      </c>
      <c r="K272" s="43">
        <v>10.427169577730833</v>
      </c>
      <c r="L272" s="102">
        <v>-6.494944975683653E-2</v>
      </c>
    </row>
    <row r="273" spans="1:12" x14ac:dyDescent="0.25">
      <c r="A273" s="2" t="s">
        <v>538</v>
      </c>
      <c r="B273" s="2" t="s">
        <v>537</v>
      </c>
      <c r="C273" s="75">
        <v>188.42654087645963</v>
      </c>
      <c r="D273" s="38">
        <v>83.600565860985995</v>
      </c>
      <c r="E273" s="40">
        <v>91.768823201875563</v>
      </c>
      <c r="F273" s="44">
        <v>5.5231424439194798</v>
      </c>
      <c r="G273" s="47">
        <v>0</v>
      </c>
      <c r="H273" s="42">
        <v>6.2594849999999997</v>
      </c>
      <c r="I273" s="40">
        <v>3.8780955672406958</v>
      </c>
      <c r="J273" s="38">
        <v>0</v>
      </c>
      <c r="K273" s="43">
        <v>191.03011207402176</v>
      </c>
      <c r="L273" s="102">
        <v>1.3817433496638583E-2</v>
      </c>
    </row>
    <row r="274" spans="1:12" x14ac:dyDescent="0.25">
      <c r="A274" s="2" t="s">
        <v>540</v>
      </c>
      <c r="B274" s="2" t="s">
        <v>539</v>
      </c>
      <c r="C274" s="75">
        <v>12.24643586659001</v>
      </c>
      <c r="D274" s="38">
        <v>2.4721872076589997</v>
      </c>
      <c r="E274" s="40">
        <v>6.5134502334198068</v>
      </c>
      <c r="F274" s="44">
        <v>0</v>
      </c>
      <c r="G274" s="47">
        <v>0</v>
      </c>
      <c r="H274" s="42">
        <v>0</v>
      </c>
      <c r="I274" s="40">
        <v>2.0347228088701481</v>
      </c>
      <c r="J274" s="38">
        <v>0</v>
      </c>
      <c r="K274" s="43">
        <v>11.020360249948954</v>
      </c>
      <c r="L274" s="102">
        <v>-0.10011693442873139</v>
      </c>
    </row>
    <row r="275" spans="1:12" x14ac:dyDescent="0.25">
      <c r="A275" s="2" t="s">
        <v>542</v>
      </c>
      <c r="B275" s="2" t="s">
        <v>541</v>
      </c>
      <c r="C275" s="75">
        <v>9.0846251156914768</v>
      </c>
      <c r="D275" s="38">
        <v>1.791197641054</v>
      </c>
      <c r="E275" s="40">
        <v>5.1088094931638253</v>
      </c>
      <c r="F275" s="44">
        <v>0</v>
      </c>
      <c r="G275" s="47">
        <v>0.10883598990701543</v>
      </c>
      <c r="H275" s="42">
        <v>0</v>
      </c>
      <c r="I275" s="40">
        <v>1.2727525115768892</v>
      </c>
      <c r="J275" s="38">
        <v>0</v>
      </c>
      <c r="K275" s="43">
        <v>8.2815956357017289</v>
      </c>
      <c r="L275" s="102">
        <v>-8.8394344264433114E-2</v>
      </c>
    </row>
    <row r="276" spans="1:12" x14ac:dyDescent="0.25">
      <c r="A276" s="2" t="s">
        <v>544</v>
      </c>
      <c r="B276" s="2" t="s">
        <v>543</v>
      </c>
      <c r="C276" s="75">
        <v>10.75510860283757</v>
      </c>
      <c r="D276" s="38">
        <v>2.4205909668630001</v>
      </c>
      <c r="E276" s="40">
        <v>5.9193696675654968</v>
      </c>
      <c r="F276" s="44">
        <v>0</v>
      </c>
      <c r="G276" s="47">
        <v>0.33516186819023924</v>
      </c>
      <c r="H276" s="42">
        <v>0</v>
      </c>
      <c r="I276" s="40">
        <v>1.3092053007242126</v>
      </c>
      <c r="J276" s="38">
        <v>0</v>
      </c>
      <c r="K276" s="43">
        <v>9.9843278033429481</v>
      </c>
      <c r="L276" s="102">
        <v>-7.1666482223272321E-2</v>
      </c>
    </row>
    <row r="277" spans="1:12" x14ac:dyDescent="0.25">
      <c r="A277" s="2" t="s">
        <v>546</v>
      </c>
      <c r="B277" s="2" t="s">
        <v>545</v>
      </c>
      <c r="C277" s="75">
        <v>10.602900983488835</v>
      </c>
      <c r="D277" s="38">
        <v>2.4769769202909999</v>
      </c>
      <c r="E277" s="40">
        <v>6.0424901438241543</v>
      </c>
      <c r="F277" s="44">
        <v>0</v>
      </c>
      <c r="G277" s="47">
        <v>0</v>
      </c>
      <c r="H277" s="42">
        <v>0</v>
      </c>
      <c r="I277" s="40">
        <v>1.2631035004807765</v>
      </c>
      <c r="J277" s="38">
        <v>0</v>
      </c>
      <c r="K277" s="43">
        <v>9.7825705645959307</v>
      </c>
      <c r="L277" s="102">
        <v>-7.7368488130781232E-2</v>
      </c>
    </row>
    <row r="278" spans="1:12" x14ac:dyDescent="0.25">
      <c r="A278" s="2" t="s">
        <v>548</v>
      </c>
      <c r="B278" s="2" t="s">
        <v>547</v>
      </c>
      <c r="C278" s="75">
        <v>29.964959704155881</v>
      </c>
      <c r="D278" s="38">
        <v>4.2487598116080001</v>
      </c>
      <c r="E278" s="40">
        <v>23.413081544002999</v>
      </c>
      <c r="F278" s="44">
        <v>1.4091254513982683</v>
      </c>
      <c r="G278" s="47">
        <v>0</v>
      </c>
      <c r="H278" s="42">
        <v>0</v>
      </c>
      <c r="I278" s="40">
        <v>0.78327563201220574</v>
      </c>
      <c r="J278" s="38">
        <v>0.52376263188458194</v>
      </c>
      <c r="K278" s="43">
        <v>30.378005070906056</v>
      </c>
      <c r="L278" s="102">
        <v>1.3784279065554345E-2</v>
      </c>
    </row>
    <row r="279" spans="1:12" x14ac:dyDescent="0.25">
      <c r="A279" s="2" t="s">
        <v>550</v>
      </c>
      <c r="B279" s="2" t="s">
        <v>549</v>
      </c>
      <c r="C279" s="75">
        <v>7.861530681577193</v>
      </c>
      <c r="D279" s="38">
        <v>1.7172819418929999</v>
      </c>
      <c r="E279" s="40">
        <v>4.2269914192457252</v>
      </c>
      <c r="F279" s="44">
        <v>0</v>
      </c>
      <c r="G279" s="47">
        <v>0</v>
      </c>
      <c r="H279" s="42">
        <v>0</v>
      </c>
      <c r="I279" s="40">
        <v>1.0588837324638996</v>
      </c>
      <c r="J279" s="38">
        <v>0.35321603890782866</v>
      </c>
      <c r="K279" s="43">
        <v>7.3563731325104529</v>
      </c>
      <c r="L279" s="102">
        <v>-6.4256894684712296E-2</v>
      </c>
    </row>
    <row r="280" spans="1:12" x14ac:dyDescent="0.25">
      <c r="A280" s="2" t="s">
        <v>552</v>
      </c>
      <c r="B280" s="2" t="s">
        <v>551</v>
      </c>
      <c r="C280" s="75">
        <v>204.53561955643605</v>
      </c>
      <c r="D280" s="38">
        <v>97.868812496640004</v>
      </c>
      <c r="E280" s="40">
        <v>89.674620399152943</v>
      </c>
      <c r="F280" s="44">
        <v>5.397102030821368</v>
      </c>
      <c r="G280" s="47">
        <v>0</v>
      </c>
      <c r="H280" s="42">
        <v>6.1434819999999997</v>
      </c>
      <c r="I280" s="40">
        <v>6.9923290761228101</v>
      </c>
      <c r="J280" s="38">
        <v>0</v>
      </c>
      <c r="K280" s="43">
        <v>206.07634600273713</v>
      </c>
      <c r="L280" s="102">
        <v>7.5328025976226475E-3</v>
      </c>
    </row>
    <row r="281" spans="1:12" x14ac:dyDescent="0.25">
      <c r="A281" s="2" t="s">
        <v>554</v>
      </c>
      <c r="B281" s="2" t="s">
        <v>553</v>
      </c>
      <c r="C281" s="75">
        <v>246.82651223137867</v>
      </c>
      <c r="D281" s="38">
        <v>141.286138931696</v>
      </c>
      <c r="E281" s="40">
        <v>89.272925729089522</v>
      </c>
      <c r="F281" s="44">
        <v>5.3729258803127857</v>
      </c>
      <c r="G281" s="47">
        <v>0</v>
      </c>
      <c r="H281" s="42">
        <v>10.787027</v>
      </c>
      <c r="I281" s="40">
        <v>4.2943239418269776</v>
      </c>
      <c r="J281" s="38">
        <v>0</v>
      </c>
      <c r="K281" s="43">
        <v>251.01334148292526</v>
      </c>
      <c r="L281" s="102">
        <v>1.6962639927520392E-2</v>
      </c>
    </row>
    <row r="282" spans="1:12" x14ac:dyDescent="0.25">
      <c r="A282" s="2" t="s">
        <v>556</v>
      </c>
      <c r="B282" s="2" t="s">
        <v>555</v>
      </c>
      <c r="C282" s="75">
        <v>14.622696246773423</v>
      </c>
      <c r="D282" s="38">
        <v>4.790100170444</v>
      </c>
      <c r="E282" s="40">
        <v>8.3284240010255033</v>
      </c>
      <c r="F282" s="44">
        <v>0</v>
      </c>
      <c r="G282" s="47">
        <v>0</v>
      </c>
      <c r="H282" s="42">
        <v>0</v>
      </c>
      <c r="I282" s="40">
        <v>0.81955578741348645</v>
      </c>
      <c r="J282" s="38">
        <v>1.2794882664025158E-2</v>
      </c>
      <c r="K282" s="43">
        <v>13.950874841547014</v>
      </c>
      <c r="L282" s="102">
        <v>-4.5943743471704095E-2</v>
      </c>
    </row>
    <row r="283" spans="1:12" x14ac:dyDescent="0.25">
      <c r="A283" s="2" t="s">
        <v>558</v>
      </c>
      <c r="B283" s="2" t="s">
        <v>557</v>
      </c>
      <c r="C283" s="75">
        <v>14.446187816665665</v>
      </c>
      <c r="D283" s="38">
        <v>3.9044666411410001</v>
      </c>
      <c r="E283" s="40">
        <v>5.7935471185947431</v>
      </c>
      <c r="F283" s="44">
        <v>0</v>
      </c>
      <c r="G283" s="47">
        <v>0.30829887995408389</v>
      </c>
      <c r="H283" s="42">
        <v>0</v>
      </c>
      <c r="I283" s="40">
        <v>2.7678980552516883</v>
      </c>
      <c r="J283" s="38">
        <v>0</v>
      </c>
      <c r="K283" s="43">
        <v>12.774210694941516</v>
      </c>
      <c r="L283" s="102">
        <v>-0.11573829323991575</v>
      </c>
    </row>
    <row r="284" spans="1:12" x14ac:dyDescent="0.25">
      <c r="A284" s="2" t="s">
        <v>560</v>
      </c>
      <c r="B284" s="2" t="s">
        <v>559</v>
      </c>
      <c r="C284" s="75">
        <v>206.04742696920886</v>
      </c>
      <c r="D284" s="38">
        <v>81.828058510983993</v>
      </c>
      <c r="E284" s="40">
        <v>112.29301359840869</v>
      </c>
      <c r="F284" s="44">
        <v>6.7583988540055904</v>
      </c>
      <c r="G284" s="47">
        <v>0</v>
      </c>
      <c r="H284" s="42">
        <v>6.6028580000000003</v>
      </c>
      <c r="I284" s="40">
        <v>2.583925258825186</v>
      </c>
      <c r="J284" s="38">
        <v>0</v>
      </c>
      <c r="K284" s="43">
        <v>210.06625422222345</v>
      </c>
      <c r="L284" s="102">
        <v>1.9504379705819645E-2</v>
      </c>
    </row>
    <row r="285" spans="1:12" x14ac:dyDescent="0.25">
      <c r="A285" s="2" t="s">
        <v>562</v>
      </c>
      <c r="B285" s="2" t="s">
        <v>561</v>
      </c>
      <c r="C285" s="75">
        <v>10.501171905909935</v>
      </c>
      <c r="D285" s="38">
        <v>2.6273526329099997</v>
      </c>
      <c r="E285" s="40">
        <v>5.306297576636287</v>
      </c>
      <c r="F285" s="44">
        <v>0</v>
      </c>
      <c r="G285" s="47">
        <v>0</v>
      </c>
      <c r="H285" s="42">
        <v>0</v>
      </c>
      <c r="I285" s="40">
        <v>1.5488533366152395</v>
      </c>
      <c r="J285" s="38">
        <v>8.3386388462326572E-2</v>
      </c>
      <c r="K285" s="43">
        <v>9.5658899346238524</v>
      </c>
      <c r="L285" s="102">
        <v>-8.9064532955575829E-2</v>
      </c>
    </row>
    <row r="286" spans="1:12" x14ac:dyDescent="0.25">
      <c r="A286" s="2" t="s">
        <v>564</v>
      </c>
      <c r="B286" s="2" t="s">
        <v>563</v>
      </c>
      <c r="C286" s="75">
        <v>14.06416583326881</v>
      </c>
      <c r="D286" s="38">
        <v>1.6339445499669998</v>
      </c>
      <c r="E286" s="40">
        <v>10.133023607573481</v>
      </c>
      <c r="F286" s="44">
        <v>0</v>
      </c>
      <c r="G286" s="47">
        <v>0</v>
      </c>
      <c r="H286" s="42">
        <v>0</v>
      </c>
      <c r="I286" s="40">
        <v>1.3943929202533529</v>
      </c>
      <c r="J286" s="38">
        <v>0</v>
      </c>
      <c r="K286" s="43">
        <v>13.161361077793833</v>
      </c>
      <c r="L286" s="102">
        <v>-6.4191845160086941E-2</v>
      </c>
    </row>
    <row r="287" spans="1:12" x14ac:dyDescent="0.25">
      <c r="A287" s="2" t="s">
        <v>566</v>
      </c>
      <c r="B287" s="2" t="s">
        <v>565</v>
      </c>
      <c r="C287" s="75">
        <v>400.57262484511443</v>
      </c>
      <c r="D287" s="38">
        <v>191.50104806868001</v>
      </c>
      <c r="E287" s="40">
        <v>183.63354094805786</v>
      </c>
      <c r="F287" s="44">
        <v>11.052056338417946</v>
      </c>
      <c r="G287" s="47">
        <v>0</v>
      </c>
      <c r="H287" s="42">
        <v>12.641235999999999</v>
      </c>
      <c r="I287" s="40">
        <v>6.0898416455556843</v>
      </c>
      <c r="J287" s="38">
        <v>0</v>
      </c>
      <c r="K287" s="43">
        <v>404.91772300071153</v>
      </c>
      <c r="L287" s="102">
        <v>1.0847216924214871E-2</v>
      </c>
    </row>
    <row r="288" spans="1:12" x14ac:dyDescent="0.25">
      <c r="A288" s="2" t="s">
        <v>568</v>
      </c>
      <c r="B288" s="2" t="s">
        <v>567</v>
      </c>
      <c r="C288" s="75">
        <v>15.624030242766606</v>
      </c>
      <c r="D288" s="38">
        <v>3.8910439250069997</v>
      </c>
      <c r="E288" s="40">
        <v>9.7676252075046062</v>
      </c>
      <c r="F288" s="44">
        <v>0</v>
      </c>
      <c r="G288" s="47">
        <v>0</v>
      </c>
      <c r="H288" s="42">
        <v>0</v>
      </c>
      <c r="I288" s="40">
        <v>1.2366806475036487</v>
      </c>
      <c r="J288" s="38">
        <v>0</v>
      </c>
      <c r="K288" s="43">
        <v>14.895349780015254</v>
      </c>
      <c r="L288" s="102">
        <v>-4.663844420607844E-2</v>
      </c>
    </row>
    <row r="289" spans="1:12" x14ac:dyDescent="0.25">
      <c r="A289" s="2" t="s">
        <v>570</v>
      </c>
      <c r="B289" s="2" t="s">
        <v>569</v>
      </c>
      <c r="C289" s="75">
        <v>212.50561150433342</v>
      </c>
      <c r="D289" s="38">
        <v>62.374195900383</v>
      </c>
      <c r="E289" s="40">
        <v>131.32062108019085</v>
      </c>
      <c r="F289" s="44">
        <v>7.9035828372161836</v>
      </c>
      <c r="G289" s="47">
        <v>0</v>
      </c>
      <c r="H289" s="42">
        <v>4.328805</v>
      </c>
      <c r="I289" s="40">
        <v>5.8949885036047132</v>
      </c>
      <c r="J289" s="38">
        <v>4.0827968809697435</v>
      </c>
      <c r="K289" s="43">
        <v>215.90499020236447</v>
      </c>
      <c r="L289" s="102">
        <v>1.5996653801124389E-2</v>
      </c>
    </row>
    <row r="290" spans="1:12" x14ac:dyDescent="0.25">
      <c r="A290" s="2" t="s">
        <v>572</v>
      </c>
      <c r="B290" s="2" t="s">
        <v>571</v>
      </c>
      <c r="C290" s="75">
        <v>20.365371637089776</v>
      </c>
      <c r="D290" s="38">
        <v>5.3279528057059995</v>
      </c>
      <c r="E290" s="40">
        <v>15.07958277520399</v>
      </c>
      <c r="F290" s="44">
        <v>0</v>
      </c>
      <c r="G290" s="47">
        <v>0</v>
      </c>
      <c r="H290" s="42">
        <v>0</v>
      </c>
      <c r="I290" s="40">
        <v>0</v>
      </c>
      <c r="J290" s="38">
        <v>0.19742345310282891</v>
      </c>
      <c r="K290" s="43">
        <v>20.604959034012818</v>
      </c>
      <c r="L290" s="102">
        <v>1.1764450027845375E-2</v>
      </c>
    </row>
    <row r="291" spans="1:12" x14ac:dyDescent="0.25">
      <c r="A291" s="2" t="s">
        <v>574</v>
      </c>
      <c r="B291" s="2" t="s">
        <v>573</v>
      </c>
      <c r="C291" s="75">
        <v>96.810925514885767</v>
      </c>
      <c r="D291" s="38">
        <v>38.772191378672005</v>
      </c>
      <c r="E291" s="40">
        <v>52.276369162175044</v>
      </c>
      <c r="F291" s="44">
        <v>3.1462736827130988</v>
      </c>
      <c r="G291" s="47">
        <v>0</v>
      </c>
      <c r="H291" s="42">
        <v>1.379939</v>
      </c>
      <c r="I291" s="40">
        <v>2.3413464510597612</v>
      </c>
      <c r="J291" s="38">
        <v>0</v>
      </c>
      <c r="K291" s="43">
        <v>97.916119674619907</v>
      </c>
      <c r="L291" s="102">
        <v>1.1416006549428181E-2</v>
      </c>
    </row>
    <row r="292" spans="1:12" x14ac:dyDescent="0.25">
      <c r="A292" s="2" t="s">
        <v>576</v>
      </c>
      <c r="B292" s="2" t="s">
        <v>575</v>
      </c>
      <c r="C292" s="75">
        <v>137.9884333878031</v>
      </c>
      <c r="D292" s="38">
        <v>36.243264174002995</v>
      </c>
      <c r="E292" s="40">
        <v>93.26986956422661</v>
      </c>
      <c r="F292" s="44">
        <v>5.613483505131021</v>
      </c>
      <c r="G292" s="47">
        <v>0</v>
      </c>
      <c r="H292" s="42">
        <v>2.0325500000000001</v>
      </c>
      <c r="I292" s="40">
        <v>2.5608544967596139</v>
      </c>
      <c r="J292" s="38">
        <v>0</v>
      </c>
      <c r="K292" s="43">
        <v>139.72002174012025</v>
      </c>
      <c r="L292" s="102">
        <v>1.2548793473512997E-2</v>
      </c>
    </row>
    <row r="293" spans="1:12" x14ac:dyDescent="0.25">
      <c r="A293" s="2" t="s">
        <v>578</v>
      </c>
      <c r="B293" s="2" t="s">
        <v>577</v>
      </c>
      <c r="C293" s="75">
        <v>307.17132029115766</v>
      </c>
      <c r="D293" s="38">
        <v>81.700966276045989</v>
      </c>
      <c r="E293" s="40">
        <v>210.23999039371148</v>
      </c>
      <c r="F293" s="44">
        <v>12.65337588342312</v>
      </c>
      <c r="G293" s="47">
        <v>0</v>
      </c>
      <c r="H293" s="42">
        <v>9.2485619999999997</v>
      </c>
      <c r="I293" s="40">
        <v>2.7612347278434028</v>
      </c>
      <c r="J293" s="38">
        <v>1.4831112461616305</v>
      </c>
      <c r="K293" s="43">
        <v>318.08724052718566</v>
      </c>
      <c r="L293" s="102">
        <v>3.5536912188550533E-2</v>
      </c>
    </row>
    <row r="294" spans="1:12" x14ac:dyDescent="0.25">
      <c r="A294" s="2" t="s">
        <v>580</v>
      </c>
      <c r="B294" s="2" t="s">
        <v>579</v>
      </c>
      <c r="C294" s="75">
        <v>7.5297182702384369</v>
      </c>
      <c r="D294" s="38">
        <v>0.89679711868</v>
      </c>
      <c r="E294" s="40">
        <v>4.9086459457714353</v>
      </c>
      <c r="F294" s="44">
        <v>0</v>
      </c>
      <c r="G294" s="47">
        <v>0.18419224616287505</v>
      </c>
      <c r="H294" s="42">
        <v>0</v>
      </c>
      <c r="I294" s="40">
        <v>0.93597133169712943</v>
      </c>
      <c r="J294" s="38">
        <v>0</v>
      </c>
      <c r="K294" s="43">
        <v>6.9256066423114406</v>
      </c>
      <c r="L294" s="102">
        <v>-8.023030958738199E-2</v>
      </c>
    </row>
    <row r="295" spans="1:12" x14ac:dyDescent="0.25">
      <c r="A295" s="2" t="s">
        <v>582</v>
      </c>
      <c r="B295" s="2" t="s">
        <v>581</v>
      </c>
      <c r="C295" s="75">
        <v>16.422966852193078</v>
      </c>
      <c r="D295" s="38">
        <v>2.3523080576360003</v>
      </c>
      <c r="E295" s="40">
        <v>8.2968672396060459</v>
      </c>
      <c r="F295" s="44">
        <v>0</v>
      </c>
      <c r="G295" s="47">
        <v>0.54381188841690153</v>
      </c>
      <c r="H295" s="42">
        <v>0</v>
      </c>
      <c r="I295" s="40">
        <v>3.3258223502090711</v>
      </c>
      <c r="J295" s="38">
        <v>8.0652480918539535E-2</v>
      </c>
      <c r="K295" s="43">
        <v>14.599462016786557</v>
      </c>
      <c r="L295" s="102">
        <v>-0.1110338254846453</v>
      </c>
    </row>
    <row r="296" spans="1:12" x14ac:dyDescent="0.25">
      <c r="A296" s="2" t="s">
        <v>584</v>
      </c>
      <c r="B296" s="2" t="s">
        <v>583</v>
      </c>
      <c r="C296" s="75">
        <v>10.838475175877285</v>
      </c>
      <c r="D296" s="38">
        <v>2.7630183868630001</v>
      </c>
      <c r="E296" s="40">
        <v>5.1442418870963893</v>
      </c>
      <c r="F296" s="44">
        <v>0</v>
      </c>
      <c r="G296" s="47">
        <v>0</v>
      </c>
      <c r="H296" s="42">
        <v>0</v>
      </c>
      <c r="I296" s="40">
        <v>1.8036334402588921</v>
      </c>
      <c r="J296" s="38">
        <v>0</v>
      </c>
      <c r="K296" s="43">
        <v>9.7108937142182814</v>
      </c>
      <c r="L296" s="102">
        <v>-0.1040350642836376</v>
      </c>
    </row>
    <row r="297" spans="1:12" x14ac:dyDescent="0.25">
      <c r="A297" s="2" t="s">
        <v>586</v>
      </c>
      <c r="B297" s="2" t="s">
        <v>585</v>
      </c>
      <c r="C297" s="75">
        <v>183.28174205013718</v>
      </c>
      <c r="D297" s="38">
        <v>46.084977299842002</v>
      </c>
      <c r="E297" s="40">
        <v>124.98989482046646</v>
      </c>
      <c r="F297" s="44">
        <v>7.5225656062443855</v>
      </c>
      <c r="G297" s="47">
        <v>0</v>
      </c>
      <c r="H297" s="42">
        <v>0.70862700000000001</v>
      </c>
      <c r="I297" s="40">
        <v>5.2225364327150308</v>
      </c>
      <c r="J297" s="38">
        <v>0</v>
      </c>
      <c r="K297" s="43">
        <v>184.52860115926791</v>
      </c>
      <c r="L297" s="102">
        <v>6.8029640878775758E-3</v>
      </c>
    </row>
    <row r="298" spans="1:12" x14ac:dyDescent="0.25">
      <c r="A298" s="2" t="s">
        <v>588</v>
      </c>
      <c r="B298" s="2" t="s">
        <v>587</v>
      </c>
      <c r="C298" s="75">
        <v>10.076759638585086</v>
      </c>
      <c r="D298" s="38">
        <v>1.793187595324</v>
      </c>
      <c r="E298" s="40">
        <v>5.8739577730670351</v>
      </c>
      <c r="F298" s="44">
        <v>0</v>
      </c>
      <c r="G298" s="47">
        <v>9.1986415464928639E-2</v>
      </c>
      <c r="H298" s="42">
        <v>0</v>
      </c>
      <c r="I298" s="40">
        <v>1.3164548575554342</v>
      </c>
      <c r="J298" s="38">
        <v>0.25188566258392581</v>
      </c>
      <c r="K298" s="43">
        <v>9.3274723039953233</v>
      </c>
      <c r="L298" s="102">
        <v>-7.4357964411560867E-2</v>
      </c>
    </row>
    <row r="299" spans="1:12" x14ac:dyDescent="0.25">
      <c r="A299" s="2" t="s">
        <v>590</v>
      </c>
      <c r="B299" s="2" t="s">
        <v>589</v>
      </c>
      <c r="C299" s="75">
        <v>10.469662278000207</v>
      </c>
      <c r="D299" s="38">
        <v>3.9075888342900003</v>
      </c>
      <c r="E299" s="40">
        <v>4.6258433802786243</v>
      </c>
      <c r="F299" s="44">
        <v>0</v>
      </c>
      <c r="G299" s="47">
        <v>0</v>
      </c>
      <c r="H299" s="42">
        <v>0</v>
      </c>
      <c r="I299" s="40">
        <v>1.0953296800538987</v>
      </c>
      <c r="J299" s="38">
        <v>9.8264353127029427E-2</v>
      </c>
      <c r="K299" s="43">
        <v>9.7270262477495528</v>
      </c>
      <c r="L299" s="102">
        <v>-7.0932185827153937E-2</v>
      </c>
    </row>
    <row r="300" spans="1:12" x14ac:dyDescent="0.25">
      <c r="A300" s="2" t="s">
        <v>592</v>
      </c>
      <c r="B300" s="2" t="s">
        <v>591</v>
      </c>
      <c r="C300" s="75">
        <v>15.358908360014208</v>
      </c>
      <c r="D300" s="38">
        <v>4.0175691216210003</v>
      </c>
      <c r="E300" s="40">
        <v>6.7846266372556894</v>
      </c>
      <c r="F300" s="44">
        <v>0</v>
      </c>
      <c r="G300" s="47">
        <v>0.36548102189813031</v>
      </c>
      <c r="H300" s="42">
        <v>0</v>
      </c>
      <c r="I300" s="40">
        <v>2.517553561023214</v>
      </c>
      <c r="J300" s="38">
        <v>0.18186004072250986</v>
      </c>
      <c r="K300" s="43">
        <v>13.867090382520542</v>
      </c>
      <c r="L300" s="102">
        <v>-9.7130469335796318E-2</v>
      </c>
    </row>
    <row r="301" spans="1:12" x14ac:dyDescent="0.25">
      <c r="A301" s="2" t="s">
        <v>594</v>
      </c>
      <c r="B301" s="2" t="s">
        <v>593</v>
      </c>
      <c r="C301" s="75">
        <v>11.578057392600005</v>
      </c>
      <c r="D301" s="38">
        <v>2.0028495124479999</v>
      </c>
      <c r="E301" s="40">
        <v>8.3069299861479138</v>
      </c>
      <c r="F301" s="44">
        <v>0</v>
      </c>
      <c r="G301" s="47">
        <v>0</v>
      </c>
      <c r="H301" s="42">
        <v>0</v>
      </c>
      <c r="I301" s="40">
        <v>0.59022202840634375</v>
      </c>
      <c r="J301" s="38">
        <v>0.26762021336024611</v>
      </c>
      <c r="K301" s="43">
        <v>11.167621740362502</v>
      </c>
      <c r="L301" s="102">
        <v>-3.5449440119361339E-2</v>
      </c>
    </row>
    <row r="302" spans="1:12" x14ac:dyDescent="0.25">
      <c r="A302" s="2" t="s">
        <v>596</v>
      </c>
      <c r="B302" s="2" t="s">
        <v>595</v>
      </c>
      <c r="C302" s="75">
        <v>15.896559639484581</v>
      </c>
      <c r="D302" s="38">
        <v>3.4155926826240002</v>
      </c>
      <c r="E302" s="40">
        <v>6.6686874255101669</v>
      </c>
      <c r="F302" s="44">
        <v>0</v>
      </c>
      <c r="G302" s="47">
        <v>0.39690390287879246</v>
      </c>
      <c r="H302" s="42">
        <v>0</v>
      </c>
      <c r="I302" s="40">
        <v>3.3733265327709989</v>
      </c>
      <c r="J302" s="38">
        <v>0.17605145018399626</v>
      </c>
      <c r="K302" s="43">
        <v>14.030561993967954</v>
      </c>
      <c r="L302" s="102">
        <v>-0.11738374137771164</v>
      </c>
    </row>
    <row r="303" spans="1:12" x14ac:dyDescent="0.25">
      <c r="A303" s="2" t="s">
        <v>598</v>
      </c>
      <c r="B303" s="2" t="s">
        <v>597</v>
      </c>
      <c r="C303" s="75">
        <v>10.662005902210963</v>
      </c>
      <c r="D303" s="38">
        <v>1.7838051265469999</v>
      </c>
      <c r="E303" s="40">
        <v>6.242866280622545</v>
      </c>
      <c r="F303" s="44">
        <v>0</v>
      </c>
      <c r="G303" s="47">
        <v>0</v>
      </c>
      <c r="H303" s="42">
        <v>0</v>
      </c>
      <c r="I303" s="40">
        <v>1.5750439402545187</v>
      </c>
      <c r="J303" s="38">
        <v>0.11642904711634351</v>
      </c>
      <c r="K303" s="43">
        <v>9.7181443945404062</v>
      </c>
      <c r="L303" s="102">
        <v>-8.852569735258066E-2</v>
      </c>
    </row>
    <row r="304" spans="1:12" x14ac:dyDescent="0.25">
      <c r="A304" s="2" t="s">
        <v>600</v>
      </c>
      <c r="B304" s="2" t="s">
        <v>599</v>
      </c>
      <c r="C304" s="75">
        <v>13.378168645904864</v>
      </c>
      <c r="D304" s="38">
        <v>2.694533268656</v>
      </c>
      <c r="E304" s="40">
        <v>6.6358745543082396</v>
      </c>
      <c r="F304" s="44">
        <v>0</v>
      </c>
      <c r="G304" s="47">
        <v>0.53055383876437401</v>
      </c>
      <c r="H304" s="42">
        <v>0</v>
      </c>
      <c r="I304" s="40">
        <v>2.2479993288224902</v>
      </c>
      <c r="J304" s="38">
        <v>2.6067209387839463E-2</v>
      </c>
      <c r="K304" s="43">
        <v>12.135028199938944</v>
      </c>
      <c r="L304" s="102">
        <v>-9.2923065844774888E-2</v>
      </c>
    </row>
    <row r="305" spans="1:12" x14ac:dyDescent="0.25">
      <c r="A305" s="2" t="s">
        <v>602</v>
      </c>
      <c r="B305" s="2" t="s">
        <v>601</v>
      </c>
      <c r="C305" s="75">
        <v>11.910706126393846</v>
      </c>
      <c r="D305" s="38">
        <v>2.2033664006259999</v>
      </c>
      <c r="E305" s="40">
        <v>7.9125726468552724</v>
      </c>
      <c r="F305" s="44">
        <v>0</v>
      </c>
      <c r="G305" s="47">
        <v>0</v>
      </c>
      <c r="H305" s="42">
        <v>0</v>
      </c>
      <c r="I305" s="40">
        <v>1.0886083775371351</v>
      </c>
      <c r="J305" s="38">
        <v>0</v>
      </c>
      <c r="K305" s="43">
        <v>11.204547425018408</v>
      </c>
      <c r="L305" s="102">
        <v>-5.9287727686489287E-2</v>
      </c>
    </row>
    <row r="306" spans="1:12" x14ac:dyDescent="0.25">
      <c r="A306" s="2" t="s">
        <v>604</v>
      </c>
      <c r="B306" s="2" t="s">
        <v>603</v>
      </c>
      <c r="C306" s="75">
        <v>18.055514278464571</v>
      </c>
      <c r="D306" s="38">
        <v>3.792056300864</v>
      </c>
      <c r="E306" s="40">
        <v>9.4290996593368792</v>
      </c>
      <c r="F306" s="44">
        <v>0</v>
      </c>
      <c r="G306" s="47">
        <v>0</v>
      </c>
      <c r="H306" s="42">
        <v>0</v>
      </c>
      <c r="I306" s="40">
        <v>2.947487935999566</v>
      </c>
      <c r="J306" s="38">
        <v>0.10264460424707808</v>
      </c>
      <c r="K306" s="43">
        <v>16.271288500447522</v>
      </c>
      <c r="L306" s="102">
        <v>-9.8818884386204175E-2</v>
      </c>
    </row>
    <row r="307" spans="1:12" x14ac:dyDescent="0.25">
      <c r="A307" s="2" t="s">
        <v>606</v>
      </c>
      <c r="B307" s="2" t="s">
        <v>605</v>
      </c>
      <c r="C307" s="75">
        <v>8.6592866335896748</v>
      </c>
      <c r="D307" s="38">
        <v>2.6653011351589999</v>
      </c>
      <c r="E307" s="40">
        <v>3.8898545792748767</v>
      </c>
      <c r="F307" s="44">
        <v>0</v>
      </c>
      <c r="G307" s="47">
        <v>0.39424730213273912</v>
      </c>
      <c r="H307" s="42">
        <v>0</v>
      </c>
      <c r="I307" s="40">
        <v>1.1009902938647886</v>
      </c>
      <c r="J307" s="38">
        <v>0</v>
      </c>
      <c r="K307" s="43">
        <v>8.0503933104314047</v>
      </c>
      <c r="L307" s="102">
        <v>-7.0316799630624496E-2</v>
      </c>
    </row>
    <row r="308" spans="1:12" x14ac:dyDescent="0.25">
      <c r="A308" s="2" t="s">
        <v>608</v>
      </c>
      <c r="B308" s="2" t="s">
        <v>607</v>
      </c>
      <c r="C308" s="75">
        <v>128.77731325975901</v>
      </c>
      <c r="D308" s="38">
        <v>67.213221461384009</v>
      </c>
      <c r="E308" s="40">
        <v>54.485756248314672</v>
      </c>
      <c r="F308" s="44">
        <v>3.2792465068677887</v>
      </c>
      <c r="G308" s="47">
        <v>0</v>
      </c>
      <c r="H308" s="42">
        <v>4.7316060000000002</v>
      </c>
      <c r="I308" s="40">
        <v>1.748042995758156</v>
      </c>
      <c r="J308" s="38">
        <v>0</v>
      </c>
      <c r="K308" s="43">
        <v>131.45787321232464</v>
      </c>
      <c r="L308" s="102">
        <v>2.081546729553695E-2</v>
      </c>
    </row>
    <row r="309" spans="1:12" x14ac:dyDescent="0.25">
      <c r="A309" s="2" t="s">
        <v>610</v>
      </c>
      <c r="B309" s="2" t="s">
        <v>609</v>
      </c>
      <c r="C309" s="75">
        <v>48.492937134420167</v>
      </c>
      <c r="D309" s="38">
        <v>24.173336683270001</v>
      </c>
      <c r="E309" s="40">
        <v>24.286174271675506</v>
      </c>
      <c r="F309" s="44">
        <v>0</v>
      </c>
      <c r="G309" s="47">
        <v>0</v>
      </c>
      <c r="H309" s="42">
        <v>0</v>
      </c>
      <c r="I309" s="40">
        <v>0</v>
      </c>
      <c r="J309" s="38">
        <v>0</v>
      </c>
      <c r="K309" s="43">
        <v>48.459510954945507</v>
      </c>
      <c r="L309" s="102">
        <v>-6.8929995685771143E-4</v>
      </c>
    </row>
    <row r="310" spans="1:12" x14ac:dyDescent="0.25">
      <c r="A310" s="2" t="s">
        <v>612</v>
      </c>
      <c r="B310" s="2" t="s">
        <v>611</v>
      </c>
      <c r="C310" s="75">
        <v>169.48033620642971</v>
      </c>
      <c r="D310" s="38">
        <v>70.237585193605</v>
      </c>
      <c r="E310" s="40">
        <v>88.669782336698447</v>
      </c>
      <c r="F310" s="44">
        <v>5.3366254598207767</v>
      </c>
      <c r="G310" s="47">
        <v>0</v>
      </c>
      <c r="H310" s="42">
        <v>4.3887140000000002</v>
      </c>
      <c r="I310" s="40">
        <v>3.8397651144116587</v>
      </c>
      <c r="J310" s="38">
        <v>0</v>
      </c>
      <c r="K310" s="43">
        <v>172.47247210453585</v>
      </c>
      <c r="L310" s="102">
        <v>1.7654767302689753E-2</v>
      </c>
    </row>
    <row r="311" spans="1:12" x14ac:dyDescent="0.25">
      <c r="A311" s="2" t="s">
        <v>614</v>
      </c>
      <c r="B311" s="2" t="s">
        <v>613</v>
      </c>
      <c r="C311" s="75">
        <v>120.12902610829178</v>
      </c>
      <c r="D311" s="38">
        <v>44.225937915575003</v>
      </c>
      <c r="E311" s="40">
        <v>68.83658902527938</v>
      </c>
      <c r="F311" s="44">
        <v>4.1429569790145457</v>
      </c>
      <c r="G311" s="47">
        <v>0</v>
      </c>
      <c r="H311" s="42">
        <v>3.0825990000000001</v>
      </c>
      <c r="I311" s="40">
        <v>1.7121348903272555</v>
      </c>
      <c r="J311" s="38">
        <v>0</v>
      </c>
      <c r="K311" s="43">
        <v>122.00021781019618</v>
      </c>
      <c r="L311" s="102">
        <v>1.557651603882633E-2</v>
      </c>
    </row>
    <row r="312" spans="1:12" x14ac:dyDescent="0.25">
      <c r="A312" s="2" t="s">
        <v>616</v>
      </c>
      <c r="B312" s="2" t="s">
        <v>615</v>
      </c>
      <c r="C312" s="75">
        <v>276.69193787662147</v>
      </c>
      <c r="D312" s="38">
        <v>158.300081051262</v>
      </c>
      <c r="E312" s="40">
        <v>94.042717147217616</v>
      </c>
      <c r="F312" s="44">
        <v>5.6599976385738104</v>
      </c>
      <c r="G312" s="47">
        <v>0</v>
      </c>
      <c r="H312" s="42">
        <v>8.0875249999999994</v>
      </c>
      <c r="I312" s="40">
        <v>10.473146725367142</v>
      </c>
      <c r="J312" s="38">
        <v>0</v>
      </c>
      <c r="K312" s="43">
        <v>276.56346756242061</v>
      </c>
      <c r="L312" s="102">
        <v>-4.6430812255230769E-4</v>
      </c>
    </row>
    <row r="313" spans="1:12" x14ac:dyDescent="0.25">
      <c r="A313" s="2" t="s">
        <v>618</v>
      </c>
      <c r="B313" s="2" t="s">
        <v>617</v>
      </c>
      <c r="C313" s="75">
        <v>11.129118728827512</v>
      </c>
      <c r="D313" s="38">
        <v>1.4923946463319999</v>
      </c>
      <c r="E313" s="40">
        <v>7.719513806568906</v>
      </c>
      <c r="F313" s="44">
        <v>0</v>
      </c>
      <c r="G313" s="47">
        <v>0</v>
      </c>
      <c r="H313" s="42">
        <v>0</v>
      </c>
      <c r="I313" s="40">
        <v>1.2000330781752737</v>
      </c>
      <c r="J313" s="38">
        <v>0</v>
      </c>
      <c r="K313" s="43">
        <v>10.411941531076179</v>
      </c>
      <c r="L313" s="102">
        <v>-6.4441508373313028E-2</v>
      </c>
    </row>
    <row r="314" spans="1:12" x14ac:dyDescent="0.25">
      <c r="A314" s="2" t="s">
        <v>620</v>
      </c>
      <c r="B314" s="2" t="s">
        <v>619</v>
      </c>
      <c r="C314" s="75">
        <v>16.53930857528961</v>
      </c>
      <c r="D314" s="38">
        <v>2.083654656907</v>
      </c>
      <c r="E314" s="40">
        <v>10.753038113328895</v>
      </c>
      <c r="F314" s="44">
        <v>0</v>
      </c>
      <c r="G314" s="47">
        <v>0</v>
      </c>
      <c r="H314" s="42">
        <v>0</v>
      </c>
      <c r="I314" s="40">
        <v>2.2313378097718424</v>
      </c>
      <c r="J314" s="38">
        <v>0</v>
      </c>
      <c r="K314" s="43">
        <v>15.068030580007738</v>
      </c>
      <c r="L314" s="102">
        <v>-8.895643905453339E-2</v>
      </c>
    </row>
    <row r="315" spans="1:12" x14ac:dyDescent="0.25">
      <c r="A315" s="2" t="s">
        <v>622</v>
      </c>
      <c r="B315" s="2" t="s">
        <v>621</v>
      </c>
      <c r="C315" s="75">
        <v>11.110800242861364</v>
      </c>
      <c r="D315" s="38">
        <v>2.5643801807439996</v>
      </c>
      <c r="E315" s="40">
        <v>6.5611831714204243</v>
      </c>
      <c r="F315" s="44">
        <v>0</v>
      </c>
      <c r="G315" s="47">
        <v>0</v>
      </c>
      <c r="H315" s="42">
        <v>0</v>
      </c>
      <c r="I315" s="40">
        <v>1.1114521335035488</v>
      </c>
      <c r="J315" s="38">
        <v>9.322962596460331E-2</v>
      </c>
      <c r="K315" s="43">
        <v>10.330245111632577</v>
      </c>
      <c r="L315" s="102">
        <v>-7.0251927329022981E-2</v>
      </c>
    </row>
    <row r="316" spans="1:12" x14ac:dyDescent="0.25">
      <c r="A316" s="2" t="s">
        <v>624</v>
      </c>
      <c r="B316" s="2" t="s">
        <v>623</v>
      </c>
      <c r="C316" s="75">
        <v>132.45990841753047</v>
      </c>
      <c r="D316" s="38">
        <v>60.064822469728995</v>
      </c>
      <c r="E316" s="40">
        <v>64.082906815147808</v>
      </c>
      <c r="F316" s="44">
        <v>3.8568547597246172</v>
      </c>
      <c r="G316" s="47">
        <v>0</v>
      </c>
      <c r="H316" s="42">
        <v>4.5751780000000002</v>
      </c>
      <c r="I316" s="40">
        <v>2.2302989776513287</v>
      </c>
      <c r="J316" s="38">
        <v>0</v>
      </c>
      <c r="K316" s="43">
        <v>134.81006102225274</v>
      </c>
      <c r="L316" s="102">
        <v>1.7742369240617988E-2</v>
      </c>
    </row>
    <row r="317" spans="1:12" x14ac:dyDescent="0.25">
      <c r="A317" s="2" t="s">
        <v>626</v>
      </c>
      <c r="B317" s="2" t="s">
        <v>625</v>
      </c>
      <c r="C317" s="75">
        <v>12.669360292536233</v>
      </c>
      <c r="D317" s="38">
        <v>2.9217849278759997</v>
      </c>
      <c r="E317" s="40">
        <v>7.0284214813929742</v>
      </c>
      <c r="F317" s="44">
        <v>0</v>
      </c>
      <c r="G317" s="47">
        <v>0</v>
      </c>
      <c r="H317" s="42">
        <v>0</v>
      </c>
      <c r="I317" s="40">
        <v>1.6231081058987251</v>
      </c>
      <c r="J317" s="38">
        <v>1.5520303626096471E-2</v>
      </c>
      <c r="K317" s="43">
        <v>11.588834818793796</v>
      </c>
      <c r="L317" s="102">
        <v>-8.5286506089734912E-2</v>
      </c>
    </row>
    <row r="318" spans="1:12" x14ac:dyDescent="0.25">
      <c r="A318" s="2" t="s">
        <v>628</v>
      </c>
      <c r="B318" s="2" t="s">
        <v>627</v>
      </c>
      <c r="C318" s="75">
        <v>447.02909187539927</v>
      </c>
      <c r="D318" s="38">
        <v>122.731486697799</v>
      </c>
      <c r="E318" s="40">
        <v>304.77944649447181</v>
      </c>
      <c r="F318" s="44">
        <v>18.343269949804725</v>
      </c>
      <c r="G318" s="47">
        <v>0</v>
      </c>
      <c r="H318" s="42">
        <v>12.721817</v>
      </c>
      <c r="I318" s="40">
        <v>2.3263787670734311</v>
      </c>
      <c r="J318" s="38">
        <v>0</v>
      </c>
      <c r="K318" s="43">
        <v>460.90239890914899</v>
      </c>
      <c r="L318" s="102">
        <v>3.1034461259663672E-2</v>
      </c>
    </row>
    <row r="319" spans="1:12" x14ac:dyDescent="0.25">
      <c r="A319" s="2" t="s">
        <v>630</v>
      </c>
      <c r="B319" s="2" t="s">
        <v>629</v>
      </c>
      <c r="C319" s="75">
        <v>39.00136749381079</v>
      </c>
      <c r="D319" s="38">
        <v>14.496259359881002</v>
      </c>
      <c r="E319" s="40">
        <v>24.612942393805692</v>
      </c>
      <c r="F319" s="44">
        <v>0</v>
      </c>
      <c r="G319" s="47">
        <v>0</v>
      </c>
      <c r="H319" s="42">
        <v>0</v>
      </c>
      <c r="I319" s="40">
        <v>0</v>
      </c>
      <c r="J319" s="38">
        <v>0</v>
      </c>
      <c r="K319" s="43">
        <v>39.10920175368669</v>
      </c>
      <c r="L319" s="102">
        <v>2.7648840747190014E-3</v>
      </c>
    </row>
    <row r="320" spans="1:12" x14ac:dyDescent="0.25">
      <c r="A320" s="2" t="s">
        <v>632</v>
      </c>
      <c r="B320" s="2" t="s">
        <v>631</v>
      </c>
      <c r="C320" s="75">
        <v>9.52542808069561</v>
      </c>
      <c r="D320" s="38">
        <v>2.8664011485229999</v>
      </c>
      <c r="E320" s="40">
        <v>5.2329760356133495</v>
      </c>
      <c r="F320" s="44">
        <v>0</v>
      </c>
      <c r="G320" s="47">
        <v>0</v>
      </c>
      <c r="H320" s="42">
        <v>0</v>
      </c>
      <c r="I320" s="40">
        <v>0.80230098223922519</v>
      </c>
      <c r="J320" s="38">
        <v>3.7316084321304212E-2</v>
      </c>
      <c r="K320" s="43">
        <v>8.9389942506968794</v>
      </c>
      <c r="L320" s="102">
        <v>-6.1565089256954982E-2</v>
      </c>
    </row>
    <row r="321" spans="1:12" x14ac:dyDescent="0.25">
      <c r="A321" s="2" t="s">
        <v>634</v>
      </c>
      <c r="B321" s="2" t="s">
        <v>633</v>
      </c>
      <c r="C321" s="75">
        <v>9.6684378105530637</v>
      </c>
      <c r="D321" s="38">
        <v>2.8226054920160002</v>
      </c>
      <c r="E321" s="40">
        <v>5.1881646089899709</v>
      </c>
      <c r="F321" s="44">
        <v>0</v>
      </c>
      <c r="G321" s="47">
        <v>0</v>
      </c>
      <c r="H321" s="42">
        <v>0</v>
      </c>
      <c r="I321" s="40">
        <v>0.97439576009922435</v>
      </c>
      <c r="J321" s="38">
        <v>0</v>
      </c>
      <c r="K321" s="43">
        <v>8.9851658611051946</v>
      </c>
      <c r="L321" s="102">
        <v>-7.0670356766641282E-2</v>
      </c>
    </row>
    <row r="322" spans="1:12" x14ac:dyDescent="0.25">
      <c r="A322" s="2" t="s">
        <v>636</v>
      </c>
      <c r="B322" s="2" t="s">
        <v>635</v>
      </c>
      <c r="C322" s="75">
        <v>202.29365864570084</v>
      </c>
      <c r="D322" s="38">
        <v>56.27273180345</v>
      </c>
      <c r="E322" s="40">
        <v>135.59921461485121</v>
      </c>
      <c r="F322" s="44">
        <v>8.1610916591346854</v>
      </c>
      <c r="G322" s="47">
        <v>0</v>
      </c>
      <c r="H322" s="42">
        <v>3.1105870000000002</v>
      </c>
      <c r="I322" s="40">
        <v>2.1266227054071751</v>
      </c>
      <c r="J322" s="38">
        <v>0</v>
      </c>
      <c r="K322" s="43">
        <v>205.27024778284309</v>
      </c>
      <c r="L322" s="102">
        <v>1.4714198937671445E-2</v>
      </c>
    </row>
    <row r="323" spans="1:12" x14ac:dyDescent="0.25">
      <c r="A323" s="2" t="s">
        <v>638</v>
      </c>
      <c r="B323" s="2" t="s">
        <v>637</v>
      </c>
      <c r="C323" s="75">
        <v>135.35230379243859</v>
      </c>
      <c r="D323" s="38">
        <v>47.951122413108003</v>
      </c>
      <c r="E323" s="40">
        <v>79.13452765085988</v>
      </c>
      <c r="F323" s="44">
        <v>4.762742434721023</v>
      </c>
      <c r="G323" s="47">
        <v>0</v>
      </c>
      <c r="H323" s="42">
        <v>2.6548479999999999</v>
      </c>
      <c r="I323" s="40">
        <v>2.9984755827438541</v>
      </c>
      <c r="J323" s="38">
        <v>0</v>
      </c>
      <c r="K323" s="43">
        <v>137.50171608143273</v>
      </c>
      <c r="L323" s="102">
        <v>1.5880130805089543E-2</v>
      </c>
    </row>
    <row r="324" spans="1:12" x14ac:dyDescent="0.25">
      <c r="A324" s="2" t="s">
        <v>640</v>
      </c>
      <c r="B324" s="2" t="s">
        <v>639</v>
      </c>
      <c r="C324" s="75">
        <v>189.05443906646249</v>
      </c>
      <c r="D324" s="38">
        <v>100.41311383447699</v>
      </c>
      <c r="E324" s="40">
        <v>78.015724311006878</v>
      </c>
      <c r="F324" s="44">
        <v>4.6954068190169034</v>
      </c>
      <c r="G324" s="47">
        <v>0</v>
      </c>
      <c r="H324" s="42">
        <v>6.9611960000000002</v>
      </c>
      <c r="I324" s="40">
        <v>2.4723423022066897</v>
      </c>
      <c r="J324" s="38">
        <v>0</v>
      </c>
      <c r="K324" s="43">
        <v>192.55778326670747</v>
      </c>
      <c r="L324" s="102">
        <v>1.8530875114830675E-2</v>
      </c>
    </row>
    <row r="325" spans="1:12" x14ac:dyDescent="0.25">
      <c r="A325" s="2" t="s">
        <v>642</v>
      </c>
      <c r="B325" s="2" t="s">
        <v>641</v>
      </c>
      <c r="C325" s="75">
        <v>13.040987491967741</v>
      </c>
      <c r="D325" s="38">
        <v>2.484901360871</v>
      </c>
      <c r="E325" s="40">
        <v>6.9945157795392436</v>
      </c>
      <c r="F325" s="44">
        <v>0</v>
      </c>
      <c r="G325" s="47">
        <v>0.44140109596481319</v>
      </c>
      <c r="H325" s="42">
        <v>0</v>
      </c>
      <c r="I325" s="40">
        <v>1.9209573720288895</v>
      </c>
      <c r="J325" s="38">
        <v>0.18463891423385645</v>
      </c>
      <c r="K325" s="43">
        <v>12.026414522637802</v>
      </c>
      <c r="L325" s="102">
        <v>-7.7798784022669931E-2</v>
      </c>
    </row>
    <row r="326" spans="1:12" x14ac:dyDescent="0.25">
      <c r="A326" s="2" t="s">
        <v>644</v>
      </c>
      <c r="B326" s="2" t="s">
        <v>643</v>
      </c>
      <c r="C326" s="75">
        <v>14.11741796468251</v>
      </c>
      <c r="D326" s="38">
        <v>2.2965754101190003</v>
      </c>
      <c r="E326" s="40">
        <v>8.5178221987144553</v>
      </c>
      <c r="F326" s="44">
        <v>0</v>
      </c>
      <c r="G326" s="47">
        <v>0</v>
      </c>
      <c r="H326" s="42">
        <v>0</v>
      </c>
      <c r="I326" s="40">
        <v>2.0310869174084107</v>
      </c>
      <c r="J326" s="38">
        <v>0</v>
      </c>
      <c r="K326" s="43">
        <v>12.845484526241867</v>
      </c>
      <c r="L326" s="102">
        <v>-9.0096747267994312E-2</v>
      </c>
    </row>
    <row r="327" spans="1:12" x14ac:dyDescent="0.25">
      <c r="A327" s="2" t="s">
        <v>646</v>
      </c>
      <c r="B327" s="2" t="s">
        <v>645</v>
      </c>
      <c r="C327" s="75">
        <v>441.11787302848774</v>
      </c>
      <c r="D327" s="38">
        <v>129.12439966702499</v>
      </c>
      <c r="E327" s="40">
        <v>292.87361459610395</v>
      </c>
      <c r="F327" s="44">
        <v>17.626712809877215</v>
      </c>
      <c r="G327" s="47">
        <v>0</v>
      </c>
      <c r="H327" s="42">
        <v>10.985981000000001</v>
      </c>
      <c r="I327" s="40">
        <v>2.5007900359898709</v>
      </c>
      <c r="J327" s="38">
        <v>1.3410064545093507</v>
      </c>
      <c r="K327" s="43">
        <v>454.45250456350539</v>
      </c>
      <c r="L327" s="102">
        <v>3.0229179886702276E-2</v>
      </c>
    </row>
    <row r="328" spans="1:12" x14ac:dyDescent="0.25">
      <c r="A328" s="2" t="s">
        <v>648</v>
      </c>
      <c r="B328" s="2" t="s">
        <v>647</v>
      </c>
      <c r="C328" s="75">
        <v>12.83244679480015</v>
      </c>
      <c r="D328" s="38">
        <v>2.9353154855129997</v>
      </c>
      <c r="E328" s="40">
        <v>7.5309914302091476</v>
      </c>
      <c r="F328" s="44">
        <v>0</v>
      </c>
      <c r="G328" s="47">
        <v>0</v>
      </c>
      <c r="H328" s="42">
        <v>0</v>
      </c>
      <c r="I328" s="40">
        <v>1.3261573961928228</v>
      </c>
      <c r="J328" s="38">
        <v>0.15314608272062791</v>
      </c>
      <c r="K328" s="43">
        <v>11.945610394635597</v>
      </c>
      <c r="L328" s="102">
        <v>-6.9108909185106357E-2</v>
      </c>
    </row>
    <row r="329" spans="1:12" x14ac:dyDescent="0.25">
      <c r="A329" s="2" t="s">
        <v>650</v>
      </c>
      <c r="B329" s="2" t="s">
        <v>649</v>
      </c>
      <c r="C329" s="75">
        <v>217.65095800516536</v>
      </c>
      <c r="D329" s="38">
        <v>118.65277200898299</v>
      </c>
      <c r="E329" s="40">
        <v>85.948216404776431</v>
      </c>
      <c r="F329" s="44">
        <v>5.1728269519173207</v>
      </c>
      <c r="G329" s="47">
        <v>0</v>
      </c>
      <c r="H329" s="42">
        <v>8.5441839999999996</v>
      </c>
      <c r="I329" s="40">
        <v>2.8774140566826625</v>
      </c>
      <c r="J329" s="38">
        <v>0</v>
      </c>
      <c r="K329" s="43">
        <v>221.19541342235939</v>
      </c>
      <c r="L329" s="102">
        <v>1.6285043951471657E-2</v>
      </c>
    </row>
    <row r="330" spans="1:12" x14ac:dyDescent="0.25">
      <c r="A330" s="2" t="s">
        <v>652</v>
      </c>
      <c r="B330" s="2" t="s">
        <v>651</v>
      </c>
      <c r="C330" s="75">
        <v>786.7271686711548</v>
      </c>
      <c r="D330" s="38">
        <v>115.05152206327399</v>
      </c>
      <c r="E330" s="40">
        <v>640.00636845955228</v>
      </c>
      <c r="F330" s="44">
        <v>38.519033095168588</v>
      </c>
      <c r="G330" s="47">
        <v>0</v>
      </c>
      <c r="H330" s="42">
        <v>0</v>
      </c>
      <c r="I330" s="40">
        <v>3.9366631327709385</v>
      </c>
      <c r="J330" s="38">
        <v>0</v>
      </c>
      <c r="K330" s="43">
        <v>797.51358675076574</v>
      </c>
      <c r="L330" s="102">
        <v>1.3710493941413087E-2</v>
      </c>
    </row>
    <row r="331" spans="1:12" x14ac:dyDescent="0.25">
      <c r="A331" s="2" t="s">
        <v>654</v>
      </c>
      <c r="B331" s="2" t="s">
        <v>653</v>
      </c>
      <c r="C331" s="75">
        <v>10.424988999005272</v>
      </c>
      <c r="D331" s="38">
        <v>0.95011050110500006</v>
      </c>
      <c r="E331" s="40">
        <v>7.9822804540240382</v>
      </c>
      <c r="F331" s="44">
        <v>0</v>
      </c>
      <c r="G331" s="47">
        <v>0</v>
      </c>
      <c r="H331" s="42">
        <v>0</v>
      </c>
      <c r="I331" s="40">
        <v>0.89795837509269893</v>
      </c>
      <c r="J331" s="38">
        <v>0</v>
      </c>
      <c r="K331" s="43">
        <v>9.830349330221738</v>
      </c>
      <c r="L331" s="102">
        <v>-5.7039836573474882E-2</v>
      </c>
    </row>
    <row r="332" spans="1:12" x14ac:dyDescent="0.25">
      <c r="A332" s="2" t="s">
        <v>656</v>
      </c>
      <c r="B332" s="2" t="s">
        <v>655</v>
      </c>
      <c r="C332" s="75">
        <v>147.49776496292989</v>
      </c>
      <c r="D332" s="38">
        <v>46.740859529104995</v>
      </c>
      <c r="E332" s="40">
        <v>93.573728592493453</v>
      </c>
      <c r="F332" s="44">
        <v>5.6317713793505426</v>
      </c>
      <c r="G332" s="47">
        <v>0</v>
      </c>
      <c r="H332" s="42">
        <v>0.85512600000000005</v>
      </c>
      <c r="I332" s="40">
        <v>2.5883912687191648</v>
      </c>
      <c r="J332" s="38">
        <v>0</v>
      </c>
      <c r="K332" s="43">
        <v>149.38987676966815</v>
      </c>
      <c r="L332" s="102">
        <v>1.2828071036966524E-2</v>
      </c>
    </row>
    <row r="333" spans="1:12" x14ac:dyDescent="0.25">
      <c r="A333" s="2" t="s">
        <v>658</v>
      </c>
      <c r="B333" s="2" t="s">
        <v>657</v>
      </c>
      <c r="C333" s="75">
        <v>16.094491801585665</v>
      </c>
      <c r="D333" s="38">
        <v>4.8284664574159999</v>
      </c>
      <c r="E333" s="40">
        <v>7.6399098380236756</v>
      </c>
      <c r="F333" s="44">
        <v>0</v>
      </c>
      <c r="G333" s="47">
        <v>0</v>
      </c>
      <c r="H333" s="42">
        <v>0</v>
      </c>
      <c r="I333" s="40">
        <v>2.1992240054458474</v>
      </c>
      <c r="J333" s="38">
        <v>0</v>
      </c>
      <c r="K333" s="43">
        <v>14.667600300885523</v>
      </c>
      <c r="L333" s="102">
        <v>-8.865713302979604E-2</v>
      </c>
    </row>
    <row r="334" spans="1:12" x14ac:dyDescent="0.25">
      <c r="A334" s="2" t="s">
        <v>660</v>
      </c>
      <c r="B334" s="2" t="s">
        <v>659</v>
      </c>
      <c r="C334" s="75">
        <v>136.82069793652681</v>
      </c>
      <c r="D334" s="38">
        <v>39.971400718251004</v>
      </c>
      <c r="E334" s="40">
        <v>85.705035330231269</v>
      </c>
      <c r="F334" s="44">
        <v>5.1581910040265768</v>
      </c>
      <c r="G334" s="47">
        <v>0</v>
      </c>
      <c r="H334" s="42">
        <v>1.6019030000000001</v>
      </c>
      <c r="I334" s="40">
        <v>4.4713867201143103</v>
      </c>
      <c r="J334" s="38">
        <v>0</v>
      </c>
      <c r="K334" s="43">
        <v>136.90791677262314</v>
      </c>
      <c r="L334" s="102">
        <v>6.3746814196773464E-4</v>
      </c>
    </row>
    <row r="335" spans="1:12" x14ac:dyDescent="0.25">
      <c r="A335" s="2" t="s">
        <v>662</v>
      </c>
      <c r="B335" s="2" t="s">
        <v>661</v>
      </c>
      <c r="C335" s="75">
        <v>160.92993358018623</v>
      </c>
      <c r="D335" s="38">
        <v>73.457774369823994</v>
      </c>
      <c r="E335" s="40">
        <v>76.918797622255539</v>
      </c>
      <c r="F335" s="44">
        <v>4.6293878580982986</v>
      </c>
      <c r="G335" s="47">
        <v>0</v>
      </c>
      <c r="H335" s="42">
        <v>5.4769500000000004</v>
      </c>
      <c r="I335" s="40">
        <v>2.8294117996141881</v>
      </c>
      <c r="J335" s="38">
        <v>0</v>
      </c>
      <c r="K335" s="43">
        <v>163.31232164979201</v>
      </c>
      <c r="L335" s="102">
        <v>1.4803884004703909E-2</v>
      </c>
    </row>
    <row r="336" spans="1:12" x14ac:dyDescent="0.25">
      <c r="A336" s="2" t="s">
        <v>664</v>
      </c>
      <c r="B336" s="2" t="s">
        <v>663</v>
      </c>
      <c r="C336" s="75">
        <v>7.0591286072667785</v>
      </c>
      <c r="D336" s="38">
        <v>2.740597675639</v>
      </c>
      <c r="E336" s="40">
        <v>3.5480443815907385</v>
      </c>
      <c r="F336" s="44">
        <v>0</v>
      </c>
      <c r="G336" s="47">
        <v>0</v>
      </c>
      <c r="H336" s="42">
        <v>0</v>
      </c>
      <c r="I336" s="40">
        <v>0.41490774142119197</v>
      </c>
      <c r="J336" s="38">
        <v>0</v>
      </c>
      <c r="K336" s="43">
        <v>6.7035497986509309</v>
      </c>
      <c r="L336" s="102">
        <v>-5.0371487530317713E-2</v>
      </c>
    </row>
    <row r="337" spans="1:12" x14ac:dyDescent="0.25">
      <c r="A337" s="2" t="s">
        <v>666</v>
      </c>
      <c r="B337" s="2" t="s">
        <v>665</v>
      </c>
      <c r="C337" s="75">
        <v>10.67396229959571</v>
      </c>
      <c r="D337" s="38">
        <v>1.0395060167099999</v>
      </c>
      <c r="E337" s="40">
        <v>7.7156538058694339</v>
      </c>
      <c r="F337" s="44">
        <v>0</v>
      </c>
      <c r="G337" s="47">
        <v>0</v>
      </c>
      <c r="H337" s="42">
        <v>0</v>
      </c>
      <c r="I337" s="40">
        <v>1.1681057138061506</v>
      </c>
      <c r="J337" s="38">
        <v>0</v>
      </c>
      <c r="K337" s="43">
        <v>9.9232655363855837</v>
      </c>
      <c r="L337" s="102">
        <v>-7.0329718443783468E-2</v>
      </c>
    </row>
    <row r="338" spans="1:12" x14ac:dyDescent="0.25">
      <c r="A338" s="2" t="s">
        <v>668</v>
      </c>
      <c r="B338" s="2" t="s">
        <v>667</v>
      </c>
      <c r="C338" s="75">
        <v>12.966106619488322</v>
      </c>
      <c r="D338" s="38">
        <v>2.8815234047040001</v>
      </c>
      <c r="E338" s="40">
        <v>5.8438041412281754</v>
      </c>
      <c r="F338" s="44">
        <v>0</v>
      </c>
      <c r="G338" s="47">
        <v>0.3174647826555268</v>
      </c>
      <c r="H338" s="42">
        <v>0</v>
      </c>
      <c r="I338" s="40">
        <v>2.4530614466862191</v>
      </c>
      <c r="J338" s="38">
        <v>1.7131841925258302E-2</v>
      </c>
      <c r="K338" s="43">
        <v>11.512985617199179</v>
      </c>
      <c r="L338" s="102">
        <v>-0.11207072754631464</v>
      </c>
    </row>
    <row r="339" spans="1:12" x14ac:dyDescent="0.25">
      <c r="A339" s="2" t="s">
        <v>670</v>
      </c>
      <c r="B339" s="2" t="s">
        <v>669</v>
      </c>
      <c r="C339" s="75">
        <v>15.302237990546407</v>
      </c>
      <c r="D339" s="38">
        <v>3.6422605841469999</v>
      </c>
      <c r="E339" s="40">
        <v>7.6925923492372457</v>
      </c>
      <c r="F339" s="44">
        <v>0</v>
      </c>
      <c r="G339" s="47">
        <v>0</v>
      </c>
      <c r="H339" s="42">
        <v>0</v>
      </c>
      <c r="I339" s="40">
        <v>2.4354365798468627</v>
      </c>
      <c r="J339" s="38">
        <v>2.9753219130296726E-2</v>
      </c>
      <c r="K339" s="43">
        <v>13.800042732361407</v>
      </c>
      <c r="L339" s="102">
        <v>-9.8168337148660495E-2</v>
      </c>
    </row>
    <row r="340" spans="1:12" x14ac:dyDescent="0.25">
      <c r="A340" s="2" t="s">
        <v>672</v>
      </c>
      <c r="B340" s="2" t="s">
        <v>671</v>
      </c>
      <c r="C340" s="75">
        <v>119.75182764568608</v>
      </c>
      <c r="D340" s="38">
        <v>51.365853830753004</v>
      </c>
      <c r="E340" s="40">
        <v>58.270616325475871</v>
      </c>
      <c r="F340" s="44">
        <v>3.5070397879310025</v>
      </c>
      <c r="G340" s="47">
        <v>0</v>
      </c>
      <c r="H340" s="42">
        <v>3.2782529999999999</v>
      </c>
      <c r="I340" s="40">
        <v>4.0818584320114866</v>
      </c>
      <c r="J340" s="38">
        <v>0</v>
      </c>
      <c r="K340" s="43">
        <v>120.50362137617138</v>
      </c>
      <c r="L340" s="102">
        <v>6.2779311620166827E-3</v>
      </c>
    </row>
    <row r="341" spans="1:12" x14ac:dyDescent="0.25">
      <c r="A341" s="2" t="s">
        <v>674</v>
      </c>
      <c r="B341" s="2" t="s">
        <v>673</v>
      </c>
      <c r="C341" s="75">
        <v>15.560657305935656</v>
      </c>
      <c r="D341" s="38">
        <v>5.9302756271780002</v>
      </c>
      <c r="E341" s="40">
        <v>7.3152886610759662</v>
      </c>
      <c r="F341" s="44">
        <v>0</v>
      </c>
      <c r="G341" s="47">
        <v>0</v>
      </c>
      <c r="H341" s="42">
        <v>0</v>
      </c>
      <c r="I341" s="40">
        <v>1.3562424557414912</v>
      </c>
      <c r="J341" s="38">
        <v>0</v>
      </c>
      <c r="K341" s="43">
        <v>14.601806743995457</v>
      </c>
      <c r="L341" s="102">
        <v>-6.1620183716432277E-2</v>
      </c>
    </row>
    <row r="342" spans="1:12" x14ac:dyDescent="0.25">
      <c r="A342" s="2" t="s">
        <v>676</v>
      </c>
      <c r="B342" s="2" t="s">
        <v>675</v>
      </c>
      <c r="C342" s="75">
        <v>14.236202593756973</v>
      </c>
      <c r="D342" s="38">
        <v>2.3437076208589995</v>
      </c>
      <c r="E342" s="40">
        <v>6.7681231130726385</v>
      </c>
      <c r="F342" s="44">
        <v>0</v>
      </c>
      <c r="G342" s="47">
        <v>0.39952575345941893</v>
      </c>
      <c r="H342" s="42">
        <v>0</v>
      </c>
      <c r="I342" s="40">
        <v>3.030748325458875</v>
      </c>
      <c r="J342" s="38">
        <v>0</v>
      </c>
      <c r="K342" s="43">
        <v>12.542104812849932</v>
      </c>
      <c r="L342" s="102">
        <v>-0.11899927454319575</v>
      </c>
    </row>
    <row r="343" spans="1:12" x14ac:dyDescent="0.25">
      <c r="A343" s="2" t="s">
        <v>678</v>
      </c>
      <c r="B343" s="2" t="s">
        <v>677</v>
      </c>
      <c r="C343" s="75">
        <v>9.2124734389496421</v>
      </c>
      <c r="D343" s="38">
        <v>2.0563283871319999</v>
      </c>
      <c r="E343" s="40">
        <v>3.4588249859707147</v>
      </c>
      <c r="F343" s="44">
        <v>0</v>
      </c>
      <c r="G343" s="47">
        <v>0.32960917504200532</v>
      </c>
      <c r="H343" s="42">
        <v>0</v>
      </c>
      <c r="I343" s="40">
        <v>2.150908165596821</v>
      </c>
      <c r="J343" s="38">
        <v>8.5052856278241377E-3</v>
      </c>
      <c r="K343" s="43">
        <v>8.004175999369366</v>
      </c>
      <c r="L343" s="102">
        <v>-0.13115885191827917</v>
      </c>
    </row>
    <row r="344" spans="1:12" x14ac:dyDescent="0.25">
      <c r="A344" s="2" t="s">
        <v>680</v>
      </c>
      <c r="B344" s="2" t="s">
        <v>679</v>
      </c>
      <c r="C344" s="75">
        <v>18.249025602600494</v>
      </c>
      <c r="D344" s="38">
        <v>5.6641765741460004</v>
      </c>
      <c r="E344" s="40">
        <v>9.5640109072066917</v>
      </c>
      <c r="F344" s="44">
        <v>0</v>
      </c>
      <c r="G344" s="47">
        <v>0</v>
      </c>
      <c r="H344" s="42">
        <v>0</v>
      </c>
      <c r="I344" s="40">
        <v>1.8506906273083421</v>
      </c>
      <c r="J344" s="38">
        <v>0</v>
      </c>
      <c r="K344" s="43">
        <v>17.078878108661034</v>
      </c>
      <c r="L344" s="102">
        <v>-6.4121094431075457E-2</v>
      </c>
    </row>
    <row r="345" spans="1:12" x14ac:dyDescent="0.25">
      <c r="A345" s="2" t="s">
        <v>682</v>
      </c>
      <c r="B345" s="2" t="s">
        <v>681</v>
      </c>
      <c r="C345" s="75">
        <v>10.187971163025052</v>
      </c>
      <c r="D345" s="38">
        <v>1.9282214274089999</v>
      </c>
      <c r="E345" s="40">
        <v>6.1962851069457603</v>
      </c>
      <c r="F345" s="44">
        <v>0</v>
      </c>
      <c r="G345" s="47">
        <v>0</v>
      </c>
      <c r="H345" s="42">
        <v>0</v>
      </c>
      <c r="I345" s="40">
        <v>1.2455901319104958</v>
      </c>
      <c r="J345" s="38">
        <v>0</v>
      </c>
      <c r="K345" s="43">
        <v>9.3700966662652547</v>
      </c>
      <c r="L345" s="102">
        <v>-8.0278446382738983E-2</v>
      </c>
    </row>
    <row r="346" spans="1:12" x14ac:dyDescent="0.25">
      <c r="A346" s="2" t="s">
        <v>684</v>
      </c>
      <c r="B346" s="2" t="s">
        <v>683</v>
      </c>
      <c r="C346" s="75">
        <v>109.90967494224434</v>
      </c>
      <c r="D346" s="38">
        <v>42.600050642922</v>
      </c>
      <c r="E346" s="40">
        <v>61.031576092788384</v>
      </c>
      <c r="F346" s="44">
        <v>3.6732092291937768</v>
      </c>
      <c r="G346" s="47">
        <v>0</v>
      </c>
      <c r="H346" s="42">
        <v>2.0677669999999999</v>
      </c>
      <c r="I346" s="40">
        <v>2.1367173902913548</v>
      </c>
      <c r="J346" s="38">
        <v>0</v>
      </c>
      <c r="K346" s="43">
        <v>111.50932035519551</v>
      </c>
      <c r="L346" s="102">
        <v>1.4554182002555848E-2</v>
      </c>
    </row>
    <row r="347" spans="1:12" x14ac:dyDescent="0.25">
      <c r="A347" s="2" t="s">
        <v>686</v>
      </c>
      <c r="B347" s="2" t="s">
        <v>685</v>
      </c>
      <c r="C347" s="75">
        <v>15.406371330284227</v>
      </c>
      <c r="D347" s="38">
        <v>1.6984239336279998</v>
      </c>
      <c r="E347" s="40">
        <v>9.8578106731085029</v>
      </c>
      <c r="F347" s="44">
        <v>0</v>
      </c>
      <c r="G347" s="47">
        <v>0</v>
      </c>
      <c r="H347" s="42">
        <v>0</v>
      </c>
      <c r="I347" s="40">
        <v>2.4306553067811141</v>
      </c>
      <c r="J347" s="38">
        <v>0</v>
      </c>
      <c r="K347" s="43">
        <v>13.986889913517617</v>
      </c>
      <c r="L347" s="102">
        <v>-9.2135999213282777E-2</v>
      </c>
    </row>
    <row r="348" spans="1:12" x14ac:dyDescent="0.25">
      <c r="A348" s="2" t="s">
        <v>688</v>
      </c>
      <c r="B348" s="2" t="s">
        <v>687</v>
      </c>
      <c r="C348" s="75">
        <v>106.75179648628691</v>
      </c>
      <c r="D348" s="38">
        <v>41.572225836693001</v>
      </c>
      <c r="E348" s="40">
        <v>57.748615410780943</v>
      </c>
      <c r="F348" s="44">
        <v>3.4756229591309427</v>
      </c>
      <c r="G348" s="47">
        <v>0</v>
      </c>
      <c r="H348" s="42">
        <v>3.7822840000000002</v>
      </c>
      <c r="I348" s="40">
        <v>2.0017729073576769</v>
      </c>
      <c r="J348" s="38">
        <v>0</v>
      </c>
      <c r="K348" s="43">
        <v>108.58052111396256</v>
      </c>
      <c r="L348" s="102">
        <v>1.7130621571418411E-2</v>
      </c>
    </row>
    <row r="349" spans="1:12" x14ac:dyDescent="0.25">
      <c r="A349" s="2" t="s">
        <v>690</v>
      </c>
      <c r="B349" s="2" t="s">
        <v>689</v>
      </c>
      <c r="C349" s="75">
        <v>8.6660783381117419</v>
      </c>
      <c r="D349" s="38">
        <v>2.7265469763430001</v>
      </c>
      <c r="E349" s="40">
        <v>3.5359747014857783</v>
      </c>
      <c r="F349" s="44">
        <v>0</v>
      </c>
      <c r="G349" s="47">
        <v>5.5098502756188994E-2</v>
      </c>
      <c r="H349" s="42">
        <v>0</v>
      </c>
      <c r="I349" s="40">
        <v>1.2843617251931165</v>
      </c>
      <c r="J349" s="38">
        <v>0.29252952540494809</v>
      </c>
      <c r="K349" s="43">
        <v>7.894511431183032</v>
      </c>
      <c r="L349" s="102">
        <v>-8.9032994720980932E-2</v>
      </c>
    </row>
    <row r="350" spans="1:12" x14ac:dyDescent="0.25">
      <c r="A350" s="2" t="s">
        <v>692</v>
      </c>
      <c r="B350" s="2" t="s">
        <v>691</v>
      </c>
      <c r="C350" s="75">
        <v>271.21809405950756</v>
      </c>
      <c r="D350" s="38">
        <v>150.93561500311699</v>
      </c>
      <c r="E350" s="40">
        <v>84.889767182848942</v>
      </c>
      <c r="F350" s="44">
        <v>5.1091237723581644</v>
      </c>
      <c r="G350" s="47">
        <v>0</v>
      </c>
      <c r="H350" s="42">
        <v>7.7114570000000002</v>
      </c>
      <c r="I350" s="40">
        <v>18.245803550078762</v>
      </c>
      <c r="J350" s="38">
        <v>0</v>
      </c>
      <c r="K350" s="43">
        <v>266.89176650840284</v>
      </c>
      <c r="L350" s="102">
        <v>-1.5951470959586836E-2</v>
      </c>
    </row>
    <row r="351" spans="1:12" x14ac:dyDescent="0.25">
      <c r="A351" s="2" t="s">
        <v>694</v>
      </c>
      <c r="B351" s="2" t="s">
        <v>693</v>
      </c>
      <c r="C351" s="75">
        <v>140.69284404009326</v>
      </c>
      <c r="D351" s="38">
        <v>45.290229630324994</v>
      </c>
      <c r="E351" s="40">
        <v>87.408182741245682</v>
      </c>
      <c r="F351" s="44">
        <v>5.2606955957366823</v>
      </c>
      <c r="G351" s="47">
        <v>0</v>
      </c>
      <c r="H351" s="42">
        <v>3.0377890000000001</v>
      </c>
      <c r="I351" s="40">
        <v>1.944852804974236</v>
      </c>
      <c r="J351" s="38">
        <v>0</v>
      </c>
      <c r="K351" s="43">
        <v>142.94174977228158</v>
      </c>
      <c r="L351" s="102">
        <v>1.5984506870494766E-2</v>
      </c>
    </row>
    <row r="352" spans="1:12" x14ac:dyDescent="0.25">
      <c r="A352" s="2" t="s">
        <v>696</v>
      </c>
      <c r="B352" s="2" t="s">
        <v>695</v>
      </c>
      <c r="C352" s="75">
        <v>11.47590640643171</v>
      </c>
      <c r="D352" s="38">
        <v>2.101487074365</v>
      </c>
      <c r="E352" s="40">
        <v>7.5237153703579533</v>
      </c>
      <c r="F352" s="44">
        <v>0</v>
      </c>
      <c r="G352" s="47">
        <v>0</v>
      </c>
      <c r="H352" s="42">
        <v>0</v>
      </c>
      <c r="I352" s="40">
        <v>1.1231939915801221</v>
      </c>
      <c r="J352" s="38">
        <v>0</v>
      </c>
      <c r="K352" s="43">
        <v>10.748396436303075</v>
      </c>
      <c r="L352" s="102">
        <v>-6.3394554152245375E-2</v>
      </c>
    </row>
    <row r="353" spans="1:12" x14ac:dyDescent="0.25">
      <c r="A353" s="2" t="s">
        <v>698</v>
      </c>
      <c r="B353" s="2" t="s">
        <v>697</v>
      </c>
      <c r="C353" s="75">
        <v>47.246825677327877</v>
      </c>
      <c r="D353" s="38">
        <v>24.554669626599999</v>
      </c>
      <c r="E353" s="40">
        <v>22.754864228987707</v>
      </c>
      <c r="F353" s="44">
        <v>0</v>
      </c>
      <c r="G353" s="47">
        <v>0</v>
      </c>
      <c r="H353" s="42">
        <v>0</v>
      </c>
      <c r="I353" s="40">
        <v>0</v>
      </c>
      <c r="J353" s="38">
        <v>0</v>
      </c>
      <c r="K353" s="43">
        <v>47.309533855587702</v>
      </c>
      <c r="L353" s="102">
        <v>1.3272463781607412E-3</v>
      </c>
    </row>
    <row r="354" spans="1:12" x14ac:dyDescent="0.25">
      <c r="A354" s="2" t="s">
        <v>700</v>
      </c>
      <c r="B354" s="2" t="s">
        <v>699</v>
      </c>
      <c r="C354" s="75">
        <v>11.382160851044713</v>
      </c>
      <c r="D354" s="38">
        <v>1.483048495322</v>
      </c>
      <c r="E354" s="40">
        <v>5.2867278738048888</v>
      </c>
      <c r="F354" s="44">
        <v>0</v>
      </c>
      <c r="G354" s="47">
        <v>0.28821903068619525</v>
      </c>
      <c r="H354" s="42">
        <v>0</v>
      </c>
      <c r="I354" s="40">
        <v>2.7054195367621698</v>
      </c>
      <c r="J354" s="38">
        <v>0.17251156591154826</v>
      </c>
      <c r="K354" s="43">
        <v>9.9359265024868044</v>
      </c>
      <c r="L354" s="102">
        <v>-0.12706149275909817</v>
      </c>
    </row>
    <row r="355" spans="1:12" x14ac:dyDescent="0.25">
      <c r="A355" s="2" t="s">
        <v>702</v>
      </c>
      <c r="B355" s="2" t="s">
        <v>701</v>
      </c>
      <c r="C355" s="75">
        <v>12.919492557976598</v>
      </c>
      <c r="D355" s="38">
        <v>2.4417298002800005</v>
      </c>
      <c r="E355" s="40">
        <v>6.1390468758337908</v>
      </c>
      <c r="F355" s="44">
        <v>0</v>
      </c>
      <c r="G355" s="47">
        <v>0.45403850603323109</v>
      </c>
      <c r="H355" s="42">
        <v>0</v>
      </c>
      <c r="I355" s="40">
        <v>2.4853350391096174</v>
      </c>
      <c r="J355" s="38">
        <v>5.6183948694211172E-3</v>
      </c>
      <c r="K355" s="43">
        <v>11.525768616126062</v>
      </c>
      <c r="L355" s="102">
        <v>-0.10787760708063107</v>
      </c>
    </row>
    <row r="356" spans="1:12" x14ac:dyDescent="0.25">
      <c r="A356" s="2" t="s">
        <v>704</v>
      </c>
      <c r="B356" s="2" t="s">
        <v>703</v>
      </c>
      <c r="C356" s="75">
        <v>225.18267002435897</v>
      </c>
      <c r="D356" s="38">
        <v>91.649622632467</v>
      </c>
      <c r="E356" s="40">
        <v>116.3899761541722</v>
      </c>
      <c r="F356" s="44">
        <v>7.0049761445643757</v>
      </c>
      <c r="G356" s="47">
        <v>0</v>
      </c>
      <c r="H356" s="42">
        <v>7.4392750000000003</v>
      </c>
      <c r="I356" s="40">
        <v>5.5636072378343782</v>
      </c>
      <c r="J356" s="38">
        <v>0</v>
      </c>
      <c r="K356" s="43">
        <v>228.04745716903798</v>
      </c>
      <c r="L356" s="102">
        <v>1.2722058692923026E-2</v>
      </c>
    </row>
    <row r="357" spans="1:12" x14ac:dyDescent="0.25">
      <c r="A357" s="2" t="s">
        <v>706</v>
      </c>
      <c r="B357" s="2" t="s">
        <v>705</v>
      </c>
      <c r="C357" s="75">
        <v>218.52176708696345</v>
      </c>
      <c r="D357" s="38">
        <v>97.511278113515999</v>
      </c>
      <c r="E357" s="40">
        <v>109.58057310366824</v>
      </c>
      <c r="F357" s="44">
        <v>6.5951495641007867</v>
      </c>
      <c r="G357" s="47">
        <v>0</v>
      </c>
      <c r="H357" s="42">
        <v>5.9535159999999996</v>
      </c>
      <c r="I357" s="40">
        <v>3.8840583891903018</v>
      </c>
      <c r="J357" s="38">
        <v>0</v>
      </c>
      <c r="K357" s="43">
        <v>223.52457517047532</v>
      </c>
      <c r="L357" s="102">
        <v>2.2893866136094974E-2</v>
      </c>
    </row>
    <row r="358" spans="1:12" x14ac:dyDescent="0.25">
      <c r="A358" s="2" t="s">
        <v>708</v>
      </c>
      <c r="B358" s="2" t="s">
        <v>707</v>
      </c>
      <c r="C358" s="75">
        <v>199.19098126153244</v>
      </c>
      <c r="D358" s="38">
        <v>93.453062588578007</v>
      </c>
      <c r="E358" s="40">
        <v>96.574851820229838</v>
      </c>
      <c r="F358" s="44">
        <v>5.8123951522203239</v>
      </c>
      <c r="G358" s="47">
        <v>0</v>
      </c>
      <c r="H358" s="42">
        <v>3.7380369999999998</v>
      </c>
      <c r="I358" s="40">
        <v>3.879356065144552</v>
      </c>
      <c r="J358" s="38">
        <v>0</v>
      </c>
      <c r="K358" s="43">
        <v>203.4577026261727</v>
      </c>
      <c r="L358" s="102">
        <v>2.1420253756560245E-2</v>
      </c>
    </row>
    <row r="359" spans="1:12" x14ac:dyDescent="0.25">
      <c r="A359" s="2" t="s">
        <v>710</v>
      </c>
      <c r="B359" s="2" t="s">
        <v>709</v>
      </c>
      <c r="C359" s="75">
        <v>173.8798468824908</v>
      </c>
      <c r="D359" s="38">
        <v>101.192665332486</v>
      </c>
      <c r="E359" s="40">
        <v>52.960085282562041</v>
      </c>
      <c r="F359" s="44">
        <v>3.1874234042889626</v>
      </c>
      <c r="G359" s="47">
        <v>0</v>
      </c>
      <c r="H359" s="42">
        <v>8.1520919999999997</v>
      </c>
      <c r="I359" s="40">
        <v>8.28699072876835</v>
      </c>
      <c r="J359" s="38">
        <v>0</v>
      </c>
      <c r="K359" s="43">
        <v>173.77925674810535</v>
      </c>
      <c r="L359" s="102">
        <v>-5.7850369774837304E-4</v>
      </c>
    </row>
    <row r="360" spans="1:12" x14ac:dyDescent="0.25">
      <c r="A360" s="2" t="s">
        <v>712</v>
      </c>
      <c r="B360" s="2" t="s">
        <v>711</v>
      </c>
      <c r="C360" s="75">
        <v>131.51641777055374</v>
      </c>
      <c r="D360" s="38">
        <v>35.913180208668003</v>
      </c>
      <c r="E360" s="40">
        <v>86.442533016644077</v>
      </c>
      <c r="F360" s="44">
        <v>5.2025775901458857</v>
      </c>
      <c r="G360" s="47">
        <v>0</v>
      </c>
      <c r="H360" s="42">
        <v>2.0326659999999999</v>
      </c>
      <c r="I360" s="40">
        <v>3.5235172979378935</v>
      </c>
      <c r="J360" s="38">
        <v>0</v>
      </c>
      <c r="K360" s="43">
        <v>133.11447411339589</v>
      </c>
      <c r="L360" s="102">
        <v>1.215100266515884E-2</v>
      </c>
    </row>
    <row r="361" spans="1:12" x14ac:dyDescent="0.25">
      <c r="A361" s="2" t="s">
        <v>714</v>
      </c>
      <c r="B361" s="2" t="s">
        <v>713</v>
      </c>
      <c r="C361" s="75">
        <v>14.352568047763716</v>
      </c>
      <c r="D361" s="38">
        <v>3.6181886904959999</v>
      </c>
      <c r="E361" s="40">
        <v>8.4112171472414694</v>
      </c>
      <c r="F361" s="44">
        <v>0</v>
      </c>
      <c r="G361" s="47">
        <v>0.11568390679577865</v>
      </c>
      <c r="H361" s="42">
        <v>0</v>
      </c>
      <c r="I361" s="40">
        <v>1.4307902344328558</v>
      </c>
      <c r="J361" s="38">
        <v>0</v>
      </c>
      <c r="K361" s="43">
        <v>13.575879978966103</v>
      </c>
      <c r="L361" s="102">
        <v>-5.4114919797828745E-2</v>
      </c>
    </row>
    <row r="362" spans="1:12" x14ac:dyDescent="0.25">
      <c r="A362" s="2" t="s">
        <v>716</v>
      </c>
      <c r="B362" s="2" t="s">
        <v>715</v>
      </c>
      <c r="C362" s="75">
        <v>337.35086362201628</v>
      </c>
      <c r="D362" s="38">
        <v>71.267415106179001</v>
      </c>
      <c r="E362" s="40">
        <v>254.23147663321416</v>
      </c>
      <c r="F362" s="44">
        <v>15.301020653651893</v>
      </c>
      <c r="G362" s="47">
        <v>0</v>
      </c>
      <c r="H362" s="42">
        <v>4.3397329999999998</v>
      </c>
      <c r="I362" s="40">
        <v>1.9075018579663305</v>
      </c>
      <c r="J362" s="38">
        <v>0</v>
      </c>
      <c r="K362" s="43">
        <v>347.04714725101144</v>
      </c>
      <c r="L362" s="102">
        <v>2.8742430136059566E-2</v>
      </c>
    </row>
    <row r="363" spans="1:12" x14ac:dyDescent="0.25">
      <c r="A363" s="2" t="s">
        <v>718</v>
      </c>
      <c r="B363" s="2" t="s">
        <v>717</v>
      </c>
      <c r="C363" s="75">
        <v>15.059790256642055</v>
      </c>
      <c r="D363" s="38">
        <v>2.8418827314940001</v>
      </c>
      <c r="E363" s="40">
        <v>8.6656576111902588</v>
      </c>
      <c r="F363" s="44">
        <v>0</v>
      </c>
      <c r="G363" s="47">
        <v>0</v>
      </c>
      <c r="H363" s="42">
        <v>0</v>
      </c>
      <c r="I363" s="40">
        <v>2.2206786262023388</v>
      </c>
      <c r="J363" s="38">
        <v>0</v>
      </c>
      <c r="K363" s="43">
        <v>13.728218968886598</v>
      </c>
      <c r="L363" s="102">
        <v>-8.8418979618137342E-2</v>
      </c>
    </row>
    <row r="364" spans="1:12" x14ac:dyDescent="0.25">
      <c r="A364" s="2" t="s">
        <v>720</v>
      </c>
      <c r="B364" s="2" t="s">
        <v>719</v>
      </c>
      <c r="C364" s="75">
        <v>12.178321353593185</v>
      </c>
      <c r="D364" s="38">
        <v>4.7211699613439997</v>
      </c>
      <c r="E364" s="40">
        <v>5.5452035383758469</v>
      </c>
      <c r="F364" s="44">
        <v>0</v>
      </c>
      <c r="G364" s="47">
        <v>0</v>
      </c>
      <c r="H364" s="42">
        <v>0</v>
      </c>
      <c r="I364" s="40">
        <v>1.0794609144502736</v>
      </c>
      <c r="J364" s="38">
        <v>0</v>
      </c>
      <c r="K364" s="43">
        <v>11.34583441417012</v>
      </c>
      <c r="L364" s="102">
        <v>-6.835810250461502E-2</v>
      </c>
    </row>
    <row r="365" spans="1:12" x14ac:dyDescent="0.25">
      <c r="A365" s="2" t="s">
        <v>722</v>
      </c>
      <c r="B365" s="2" t="s">
        <v>721</v>
      </c>
      <c r="C365" s="75">
        <v>13.218748273590288</v>
      </c>
      <c r="D365" s="38">
        <v>1.5716003344529998</v>
      </c>
      <c r="E365" s="40">
        <v>9.3299897581493418</v>
      </c>
      <c r="F365" s="44">
        <v>0</v>
      </c>
      <c r="G365" s="47">
        <v>0</v>
      </c>
      <c r="H365" s="42">
        <v>0</v>
      </c>
      <c r="I365" s="40">
        <v>1.4110930500331957</v>
      </c>
      <c r="J365" s="38">
        <v>0</v>
      </c>
      <c r="K365" s="43">
        <v>12.312683142635539</v>
      </c>
      <c r="L365" s="102">
        <v>-6.8543943208675434E-2</v>
      </c>
    </row>
    <row r="366" spans="1:12" x14ac:dyDescent="0.25">
      <c r="A366" s="2" t="s">
        <v>724</v>
      </c>
      <c r="B366" s="2" t="s">
        <v>723</v>
      </c>
      <c r="C366" s="75">
        <v>19.615868498911397</v>
      </c>
      <c r="D366" s="38">
        <v>2.5753970949670002</v>
      </c>
      <c r="E366" s="40">
        <v>11.785770503258062</v>
      </c>
      <c r="F366" s="44">
        <v>0</v>
      </c>
      <c r="G366" s="47">
        <v>0</v>
      </c>
      <c r="H366" s="42">
        <v>0</v>
      </c>
      <c r="I366" s="40">
        <v>3.2129242746564111</v>
      </c>
      <c r="J366" s="38">
        <v>0.1275098836060429</v>
      </c>
      <c r="K366" s="43">
        <v>17.701601756487516</v>
      </c>
      <c r="L366" s="102">
        <v>-9.758766187335087E-2</v>
      </c>
    </row>
    <row r="367" spans="1:12" x14ac:dyDescent="0.25">
      <c r="A367" s="2" t="s">
        <v>726</v>
      </c>
      <c r="B367" s="2" t="s">
        <v>725</v>
      </c>
      <c r="C367" s="75">
        <v>8.0435125332799426</v>
      </c>
      <c r="D367" s="38">
        <v>2.8561365222449995</v>
      </c>
      <c r="E367" s="40">
        <v>3.545329819496172</v>
      </c>
      <c r="F367" s="44">
        <v>0</v>
      </c>
      <c r="G367" s="47">
        <v>0.21418656847464393</v>
      </c>
      <c r="H367" s="42">
        <v>0</v>
      </c>
      <c r="I367" s="40">
        <v>0.92390120175564339</v>
      </c>
      <c r="J367" s="38">
        <v>0</v>
      </c>
      <c r="K367" s="43">
        <v>7.5395541119714586</v>
      </c>
      <c r="L367" s="102">
        <v>-6.2654023254562194E-2</v>
      </c>
    </row>
    <row r="368" spans="1:12" x14ac:dyDescent="0.25">
      <c r="A368" s="2" t="s">
        <v>728</v>
      </c>
      <c r="B368" s="2" t="s">
        <v>727</v>
      </c>
      <c r="C368" s="75">
        <v>13.721147220693766</v>
      </c>
      <c r="D368" s="38">
        <v>2.900739576985</v>
      </c>
      <c r="E368" s="40">
        <v>8.4888130502664865</v>
      </c>
      <c r="F368" s="44">
        <v>0</v>
      </c>
      <c r="G368" s="47">
        <v>0</v>
      </c>
      <c r="H368" s="42">
        <v>0</v>
      </c>
      <c r="I368" s="40">
        <v>1.4209691282938206</v>
      </c>
      <c r="J368" s="38">
        <v>0</v>
      </c>
      <c r="K368" s="43">
        <v>12.810521755545308</v>
      </c>
      <c r="L368" s="102">
        <v>-6.6366569099636494E-2</v>
      </c>
    </row>
    <row r="369" spans="1:12" x14ac:dyDescent="0.25">
      <c r="A369" s="2" t="s">
        <v>730</v>
      </c>
      <c r="B369" s="2" t="s">
        <v>729</v>
      </c>
      <c r="C369" s="75">
        <v>111.79692257763918</v>
      </c>
      <c r="D369" s="38">
        <v>17.509670805881999</v>
      </c>
      <c r="E369" s="40">
        <v>87.006387599628525</v>
      </c>
      <c r="F369" s="44">
        <v>5.2365133983084116</v>
      </c>
      <c r="G369" s="47">
        <v>0</v>
      </c>
      <c r="H369" s="42">
        <v>0</v>
      </c>
      <c r="I369" s="40">
        <v>2.5225872107501393</v>
      </c>
      <c r="J369" s="38">
        <v>0</v>
      </c>
      <c r="K369" s="43">
        <v>112.27515901456908</v>
      </c>
      <c r="L369" s="102">
        <v>4.2777245196332263E-3</v>
      </c>
    </row>
    <row r="370" spans="1:12" x14ac:dyDescent="0.25">
      <c r="A370" s="2" t="s">
        <v>732</v>
      </c>
      <c r="B370" s="2" t="s">
        <v>731</v>
      </c>
      <c r="C370" s="75">
        <v>8.0199203760430144</v>
      </c>
      <c r="D370" s="38">
        <v>1.562450497513</v>
      </c>
      <c r="E370" s="40">
        <v>4.4431270981149398</v>
      </c>
      <c r="F370" s="44">
        <v>0</v>
      </c>
      <c r="G370" s="47">
        <v>0</v>
      </c>
      <c r="H370" s="42">
        <v>0</v>
      </c>
      <c r="I370" s="40">
        <v>1.1047153795515288</v>
      </c>
      <c r="J370" s="38">
        <v>0.28664493998022522</v>
      </c>
      <c r="K370" s="43">
        <v>7.3969379151596932</v>
      </c>
      <c r="L370" s="102">
        <v>-7.7679382297146618E-2</v>
      </c>
    </row>
    <row r="371" spans="1:12" x14ac:dyDescent="0.25">
      <c r="A371" s="2" t="s">
        <v>734</v>
      </c>
      <c r="B371" s="2" t="s">
        <v>733</v>
      </c>
      <c r="C371" s="75">
        <v>11.667893786103495</v>
      </c>
      <c r="D371" s="38">
        <v>3.1161255332810001</v>
      </c>
      <c r="E371" s="40">
        <v>5.6442330061853889</v>
      </c>
      <c r="F371" s="44">
        <v>0</v>
      </c>
      <c r="G371" s="47">
        <v>0.34794536374424162</v>
      </c>
      <c r="H371" s="42">
        <v>0</v>
      </c>
      <c r="I371" s="40">
        <v>1.4466555732184585</v>
      </c>
      <c r="J371" s="38">
        <v>0.29756189021317681</v>
      </c>
      <c r="K371" s="43">
        <v>10.852521366642264</v>
      </c>
      <c r="L371" s="102">
        <v>-6.9881714250119575E-2</v>
      </c>
    </row>
    <row r="372" spans="1:12" x14ac:dyDescent="0.25">
      <c r="A372" s="2" t="s">
        <v>736</v>
      </c>
      <c r="B372" s="2" t="s">
        <v>735</v>
      </c>
      <c r="C372" s="75">
        <v>12.181543376567426</v>
      </c>
      <c r="D372" s="38">
        <v>3.6179844421439999</v>
      </c>
      <c r="E372" s="40">
        <v>6.6768130050397696</v>
      </c>
      <c r="F372" s="44">
        <v>0</v>
      </c>
      <c r="G372" s="47">
        <v>0</v>
      </c>
      <c r="H372" s="42">
        <v>0</v>
      </c>
      <c r="I372" s="40">
        <v>1.0873920002035415</v>
      </c>
      <c r="J372" s="38">
        <v>0</v>
      </c>
      <c r="K372" s="43">
        <v>11.382189447387312</v>
      </c>
      <c r="L372" s="102">
        <v>-6.5620086426631433E-2</v>
      </c>
    </row>
    <row r="373" spans="1:12" x14ac:dyDescent="0.25">
      <c r="A373" s="2" t="s">
        <v>738</v>
      </c>
      <c r="B373" s="2" t="s">
        <v>737</v>
      </c>
      <c r="C373" s="75">
        <v>11.970469086341065</v>
      </c>
      <c r="D373" s="38">
        <v>3.2746881559389998</v>
      </c>
      <c r="E373" s="40">
        <v>5.8505131612880295</v>
      </c>
      <c r="F373" s="44">
        <v>0</v>
      </c>
      <c r="G373" s="47">
        <v>0</v>
      </c>
      <c r="H373" s="42">
        <v>0</v>
      </c>
      <c r="I373" s="40">
        <v>1.5710562042779106</v>
      </c>
      <c r="J373" s="38">
        <v>0.29274665769697417</v>
      </c>
      <c r="K373" s="43">
        <v>10.989004179201913</v>
      </c>
      <c r="L373" s="102">
        <v>-8.1990513492830056E-2</v>
      </c>
    </row>
    <row r="374" spans="1:12" x14ac:dyDescent="0.25">
      <c r="A374" s="2" t="s">
        <v>740</v>
      </c>
      <c r="B374" s="2" t="s">
        <v>739</v>
      </c>
      <c r="C374" s="75">
        <v>93.465485061176807</v>
      </c>
      <c r="D374" s="38">
        <v>52.989119669433009</v>
      </c>
      <c r="E374" s="40">
        <v>40.277360785320305</v>
      </c>
      <c r="F374" s="44">
        <v>0</v>
      </c>
      <c r="G374" s="47">
        <v>0</v>
      </c>
      <c r="H374" s="42">
        <v>0</v>
      </c>
      <c r="I374" s="40">
        <v>0</v>
      </c>
      <c r="J374" s="38">
        <v>0</v>
      </c>
      <c r="K374" s="43">
        <v>93.266480454753321</v>
      </c>
      <c r="L374" s="102">
        <v>-2.129177485070877E-3</v>
      </c>
    </row>
    <row r="375" spans="1:12" x14ac:dyDescent="0.25">
      <c r="A375" s="2" t="s">
        <v>742</v>
      </c>
      <c r="B375" s="2" t="s">
        <v>741</v>
      </c>
      <c r="C375" s="75">
        <v>8.8317511554213617</v>
      </c>
      <c r="D375" s="38">
        <v>2.434285172619</v>
      </c>
      <c r="E375" s="40">
        <v>3.6837828888507893</v>
      </c>
      <c r="F375" s="44">
        <v>0</v>
      </c>
      <c r="G375" s="47">
        <v>0.46599451854579621</v>
      </c>
      <c r="H375" s="42">
        <v>0</v>
      </c>
      <c r="I375" s="40">
        <v>1.4182243607765581</v>
      </c>
      <c r="J375" s="38">
        <v>7.8367876079356899E-2</v>
      </c>
      <c r="K375" s="43">
        <v>8.0806548168714993</v>
      </c>
      <c r="L375" s="102">
        <v>-8.504500696770681E-2</v>
      </c>
    </row>
    <row r="376" spans="1:12" x14ac:dyDescent="0.25">
      <c r="A376" s="2" t="s">
        <v>744</v>
      </c>
      <c r="B376" s="2" t="s">
        <v>743</v>
      </c>
      <c r="C376" s="75">
        <v>4.3581991143161236</v>
      </c>
      <c r="D376" s="38">
        <v>1.32564609517</v>
      </c>
      <c r="E376" s="40">
        <v>2.1105761843706139</v>
      </c>
      <c r="F376" s="44">
        <v>0</v>
      </c>
      <c r="G376" s="47">
        <v>0.11225157573249049</v>
      </c>
      <c r="H376" s="42">
        <v>0</v>
      </c>
      <c r="I376" s="40">
        <v>0.45237398431935788</v>
      </c>
      <c r="J376" s="38">
        <v>0.13194588543308505</v>
      </c>
      <c r="K376" s="43">
        <v>4.1327937250255475</v>
      </c>
      <c r="L376" s="102">
        <v>-5.171984651874862E-2</v>
      </c>
    </row>
    <row r="377" spans="1:12" x14ac:dyDescent="0.25">
      <c r="A377" s="2" t="s">
        <v>746</v>
      </c>
      <c r="B377" s="2" t="s">
        <v>745</v>
      </c>
      <c r="C377" s="75">
        <v>506.57402877732898</v>
      </c>
      <c r="D377" s="38">
        <v>88.265266247583995</v>
      </c>
      <c r="E377" s="40">
        <v>397.90735190218453</v>
      </c>
      <c r="F377" s="44">
        <v>23.948209286763966</v>
      </c>
      <c r="G377" s="47">
        <v>0</v>
      </c>
      <c r="H377" s="42">
        <v>5.1023139999999998</v>
      </c>
      <c r="I377" s="40">
        <v>3.3872039799644456</v>
      </c>
      <c r="J377" s="38">
        <v>0</v>
      </c>
      <c r="K377" s="43">
        <v>518.6103454164969</v>
      </c>
      <c r="L377" s="102">
        <v>2.3760232375550062E-2</v>
      </c>
    </row>
    <row r="378" spans="1:12" x14ac:dyDescent="0.25">
      <c r="A378" s="2" t="s">
        <v>748</v>
      </c>
      <c r="B378" s="2" t="s">
        <v>747</v>
      </c>
      <c r="C378" s="75">
        <v>77.502742621323364</v>
      </c>
      <c r="D378" s="38">
        <v>38.433887823217006</v>
      </c>
      <c r="E378" s="40">
        <v>38.970125544000645</v>
      </c>
      <c r="F378" s="44">
        <v>0</v>
      </c>
      <c r="G378" s="47">
        <v>0</v>
      </c>
      <c r="H378" s="42">
        <v>0</v>
      </c>
      <c r="I378" s="40">
        <v>0</v>
      </c>
      <c r="J378" s="38">
        <v>0</v>
      </c>
      <c r="K378" s="43">
        <v>77.404013367217658</v>
      </c>
      <c r="L378" s="102">
        <v>-1.2738807784918628E-3</v>
      </c>
    </row>
    <row r="379" spans="1:12" x14ac:dyDescent="0.25">
      <c r="A379" s="2" t="s">
        <v>750</v>
      </c>
      <c r="B379" s="2" t="s">
        <v>749</v>
      </c>
      <c r="C379" s="75">
        <v>196.9843049040947</v>
      </c>
      <c r="D379" s="38">
        <v>124.92961015269499</v>
      </c>
      <c r="E379" s="40">
        <v>50.705309350460404</v>
      </c>
      <c r="F379" s="44">
        <v>3.0517188347237258</v>
      </c>
      <c r="G379" s="47">
        <v>0</v>
      </c>
      <c r="H379" s="42">
        <v>8.5101890000000004</v>
      </c>
      <c r="I379" s="40">
        <v>8.4512758819150591</v>
      </c>
      <c r="J379" s="38">
        <v>0</v>
      </c>
      <c r="K379" s="43">
        <v>195.64810321979417</v>
      </c>
      <c r="L379" s="102">
        <v>-6.7832900948686598E-3</v>
      </c>
    </row>
    <row r="380" spans="1:12" x14ac:dyDescent="0.25">
      <c r="A380" s="2" t="s">
        <v>752</v>
      </c>
      <c r="B380" s="2" t="s">
        <v>751</v>
      </c>
      <c r="C380" s="75">
        <v>9.4056246054494643</v>
      </c>
      <c r="D380" s="38">
        <v>1.8364513999550001</v>
      </c>
      <c r="E380" s="40">
        <v>6.2446713024971459</v>
      </c>
      <c r="F380" s="44">
        <v>0</v>
      </c>
      <c r="G380" s="47">
        <v>0</v>
      </c>
      <c r="H380" s="42">
        <v>0</v>
      </c>
      <c r="I380" s="40">
        <v>0.77035207398308259</v>
      </c>
      <c r="J380" s="38">
        <v>0</v>
      </c>
      <c r="K380" s="43">
        <v>8.8514747764352268</v>
      </c>
      <c r="L380" s="102">
        <v>-5.8916855845296247E-2</v>
      </c>
    </row>
    <row r="381" spans="1:12" x14ac:dyDescent="0.25">
      <c r="A381" s="2" t="s">
        <v>754</v>
      </c>
      <c r="B381" s="2" t="s">
        <v>753</v>
      </c>
      <c r="C381" s="75">
        <v>216.7613830303261</v>
      </c>
      <c r="D381" s="38">
        <v>91.691811285493998</v>
      </c>
      <c r="E381" s="40">
        <v>112.58460752706895</v>
      </c>
      <c r="F381" s="44">
        <v>6.7759485484179409</v>
      </c>
      <c r="G381" s="47">
        <v>0</v>
      </c>
      <c r="H381" s="42">
        <v>7.1721539999999999</v>
      </c>
      <c r="I381" s="40">
        <v>3.0862293846229911</v>
      </c>
      <c r="J381" s="38">
        <v>0</v>
      </c>
      <c r="K381" s="43">
        <v>221.31075074560388</v>
      </c>
      <c r="L381" s="102">
        <v>2.0987906847970705E-2</v>
      </c>
    </row>
    <row r="382" spans="1:12" x14ac:dyDescent="0.25">
      <c r="A382" s="2" t="s">
        <v>756</v>
      </c>
      <c r="B382" s="2" t="s">
        <v>755</v>
      </c>
      <c r="C382" s="75">
        <v>324.30847617421369</v>
      </c>
      <c r="D382" s="38">
        <v>63.661441853002998</v>
      </c>
      <c r="E382" s="40">
        <v>232.11169936968861</v>
      </c>
      <c r="F382" s="44">
        <v>13.969733225181043</v>
      </c>
      <c r="G382" s="47">
        <v>0</v>
      </c>
      <c r="H382" s="42">
        <v>2.0707900000000001</v>
      </c>
      <c r="I382" s="40">
        <v>11.375594667349688</v>
      </c>
      <c r="J382" s="38">
        <v>2.0469619238060517</v>
      </c>
      <c r="K382" s="43">
        <v>325.23622103902835</v>
      </c>
      <c r="L382" s="102">
        <v>2.8606864543259279E-3</v>
      </c>
    </row>
    <row r="383" spans="1:12" x14ac:dyDescent="0.25">
      <c r="A383" s="2" t="s">
        <v>758</v>
      </c>
      <c r="B383" s="2" t="s">
        <v>757</v>
      </c>
      <c r="C383" s="75">
        <v>12.981223272389233</v>
      </c>
      <c r="D383" s="38">
        <v>2.1499934709969994</v>
      </c>
      <c r="E383" s="40">
        <v>7.2581976318000327</v>
      </c>
      <c r="F383" s="44">
        <v>0</v>
      </c>
      <c r="G383" s="47">
        <v>0.25841438051800181</v>
      </c>
      <c r="H383" s="42">
        <v>0</v>
      </c>
      <c r="I383" s="40">
        <v>2.0772127675575898</v>
      </c>
      <c r="J383" s="38">
        <v>2.8585701777699566E-2</v>
      </c>
      <c r="K383" s="43">
        <v>11.772403952650322</v>
      </c>
      <c r="L383" s="102">
        <v>-9.3120601531447522E-2</v>
      </c>
    </row>
    <row r="384" spans="1:12" x14ac:dyDescent="0.25">
      <c r="A384" s="2" t="s">
        <v>760</v>
      </c>
      <c r="B384" s="2" t="s">
        <v>759</v>
      </c>
      <c r="C384" s="75">
        <v>83.804599803091108</v>
      </c>
      <c r="D384" s="38">
        <v>12.778807731264999</v>
      </c>
      <c r="E384" s="40">
        <v>64.496090037781428</v>
      </c>
      <c r="F384" s="44">
        <v>3.8817223532538785</v>
      </c>
      <c r="G384" s="47">
        <v>0</v>
      </c>
      <c r="H384" s="42">
        <v>0.31307099999999999</v>
      </c>
      <c r="I384" s="40">
        <v>2.5609386585967373</v>
      </c>
      <c r="J384" s="38">
        <v>0</v>
      </c>
      <c r="K384" s="43">
        <v>84.030629780897044</v>
      </c>
      <c r="L384" s="102">
        <v>2.6971070601974189E-3</v>
      </c>
    </row>
    <row r="385" spans="1:12" x14ac:dyDescent="0.25">
      <c r="A385" s="2" t="s">
        <v>762</v>
      </c>
      <c r="B385" s="2" t="s">
        <v>761</v>
      </c>
      <c r="C385" s="75">
        <v>243.35470073209208</v>
      </c>
      <c r="D385" s="38">
        <v>106.05648186481102</v>
      </c>
      <c r="E385" s="40">
        <v>124.64508082304873</v>
      </c>
      <c r="F385" s="44">
        <v>7.5018128412208407</v>
      </c>
      <c r="G385" s="47">
        <v>0</v>
      </c>
      <c r="H385" s="42">
        <v>8.2678799999999999</v>
      </c>
      <c r="I385" s="40">
        <v>2.1195602934694708</v>
      </c>
      <c r="J385" s="38">
        <v>0</v>
      </c>
      <c r="K385" s="43">
        <v>248.59081582255004</v>
      </c>
      <c r="L385" s="102">
        <v>2.1516391812880446E-2</v>
      </c>
    </row>
    <row r="386" spans="1:12" x14ac:dyDescent="0.25">
      <c r="A386" s="2" t="s">
        <v>764</v>
      </c>
      <c r="B386" s="2" t="s">
        <v>763</v>
      </c>
      <c r="C386" s="75">
        <v>12.87765264972842</v>
      </c>
      <c r="D386" s="38">
        <v>1.5223962725840001</v>
      </c>
      <c r="E386" s="40">
        <v>9.1837365732683871</v>
      </c>
      <c r="F386" s="44">
        <v>0</v>
      </c>
      <c r="G386" s="47">
        <v>0</v>
      </c>
      <c r="H386" s="42">
        <v>0</v>
      </c>
      <c r="I386" s="40">
        <v>1.2934610121652728</v>
      </c>
      <c r="J386" s="38">
        <v>0</v>
      </c>
      <c r="K386" s="43">
        <v>11.99959385801766</v>
      </c>
      <c r="L386" s="102">
        <v>-6.8184692940081587E-2</v>
      </c>
    </row>
    <row r="387" spans="1:12" x14ac:dyDescent="0.25">
      <c r="A387" s="2" t="s">
        <v>766</v>
      </c>
      <c r="B387" s="2" t="s">
        <v>765</v>
      </c>
      <c r="C387" s="75">
        <v>107.58455386983121</v>
      </c>
      <c r="D387" s="38">
        <v>10.215585632404</v>
      </c>
      <c r="E387" s="40">
        <v>88.8220676330088</v>
      </c>
      <c r="F387" s="44">
        <v>5.3457908098197136</v>
      </c>
      <c r="G387" s="47">
        <v>0</v>
      </c>
      <c r="H387" s="42">
        <v>0</v>
      </c>
      <c r="I387" s="40">
        <v>3.0287415139450968</v>
      </c>
      <c r="J387" s="38">
        <v>0</v>
      </c>
      <c r="K387" s="43">
        <v>107.41218558917761</v>
      </c>
      <c r="L387" s="102">
        <v>-1.6021656869270695E-3</v>
      </c>
    </row>
    <row r="388" spans="1:12" x14ac:dyDescent="0.25">
      <c r="A388" s="2" t="s">
        <v>768</v>
      </c>
      <c r="B388" s="2" t="s">
        <v>767</v>
      </c>
      <c r="C388" s="75">
        <v>210.23064789348641</v>
      </c>
      <c r="D388" s="38">
        <v>106.84210855127201</v>
      </c>
      <c r="E388" s="40">
        <v>93.066345245091242</v>
      </c>
      <c r="F388" s="44">
        <v>5.601234314543575</v>
      </c>
      <c r="G388" s="47">
        <v>0</v>
      </c>
      <c r="H388" s="42">
        <v>6.4540059999999997</v>
      </c>
      <c r="I388" s="40">
        <v>2.6096925592539981</v>
      </c>
      <c r="J388" s="38">
        <v>0</v>
      </c>
      <c r="K388" s="43">
        <v>214.5733866701608</v>
      </c>
      <c r="L388" s="102">
        <v>2.0657020373521601E-2</v>
      </c>
    </row>
    <row r="389" spans="1:12" x14ac:dyDescent="0.25">
      <c r="A389" s="2" t="s">
        <v>770</v>
      </c>
      <c r="B389" s="2" t="s">
        <v>769</v>
      </c>
      <c r="C389" s="75">
        <v>10.789002408083881</v>
      </c>
      <c r="D389" s="38">
        <v>2.8184012037389996</v>
      </c>
      <c r="E389" s="40">
        <v>5.4965385865803924</v>
      </c>
      <c r="F389" s="44">
        <v>0</v>
      </c>
      <c r="G389" s="47">
        <v>0</v>
      </c>
      <c r="H389" s="42">
        <v>0</v>
      </c>
      <c r="I389" s="40">
        <v>1.5051533029621451</v>
      </c>
      <c r="J389" s="38">
        <v>0</v>
      </c>
      <c r="K389" s="43">
        <v>9.8200930932815389</v>
      </c>
      <c r="L389" s="102">
        <v>-8.9805273755094103E-2</v>
      </c>
    </row>
    <row r="390" spans="1:12" x14ac:dyDescent="0.25">
      <c r="A390" s="2" t="s">
        <v>772</v>
      </c>
      <c r="B390" s="2" t="s">
        <v>771</v>
      </c>
      <c r="C390" s="75">
        <v>320.31230816528307</v>
      </c>
      <c r="D390" s="38">
        <v>70.429750437118997</v>
      </c>
      <c r="E390" s="40">
        <v>237.90980929948361</v>
      </c>
      <c r="F390" s="44">
        <v>14.318694734443456</v>
      </c>
      <c r="G390" s="47">
        <v>0</v>
      </c>
      <c r="H390" s="42">
        <v>6.6181150000000004</v>
      </c>
      <c r="I390" s="40">
        <v>2.23893521914502</v>
      </c>
      <c r="J390" s="38">
        <v>0</v>
      </c>
      <c r="K390" s="43">
        <v>331.5153046901911</v>
      </c>
      <c r="L390" s="102">
        <v>3.497522960974455E-2</v>
      </c>
    </row>
    <row r="391" spans="1:12" x14ac:dyDescent="0.25">
      <c r="A391" s="2" t="s">
        <v>774</v>
      </c>
      <c r="B391" s="2" t="s">
        <v>773</v>
      </c>
      <c r="C391" s="75">
        <v>13.019909632674635</v>
      </c>
      <c r="D391" s="38">
        <v>2.5944505891459997</v>
      </c>
      <c r="E391" s="40">
        <v>8.7553929916029816</v>
      </c>
      <c r="F391" s="44">
        <v>0</v>
      </c>
      <c r="G391" s="47">
        <v>0</v>
      </c>
      <c r="H391" s="42">
        <v>0</v>
      </c>
      <c r="I391" s="40">
        <v>1.0140505331832332</v>
      </c>
      <c r="J391" s="38">
        <v>0</v>
      </c>
      <c r="K391" s="43">
        <v>12.363894113932215</v>
      </c>
      <c r="L391" s="102">
        <v>-5.0385566202094806E-2</v>
      </c>
    </row>
    <row r="392" spans="1:12" x14ac:dyDescent="0.25">
      <c r="A392" s="2" t="s">
        <v>776</v>
      </c>
      <c r="B392" s="2" t="s">
        <v>775</v>
      </c>
      <c r="C392" s="75">
        <v>13.165394013951428</v>
      </c>
      <c r="D392" s="38">
        <v>2.7590750614359996</v>
      </c>
      <c r="E392" s="40">
        <v>5.9464409187681646</v>
      </c>
      <c r="F392" s="44">
        <v>0</v>
      </c>
      <c r="G392" s="47">
        <v>0.45689271434501383</v>
      </c>
      <c r="H392" s="42">
        <v>0</v>
      </c>
      <c r="I392" s="40">
        <v>2.5782724519161349</v>
      </c>
      <c r="J392" s="38">
        <v>3.4052045525918721E-2</v>
      </c>
      <c r="K392" s="43">
        <v>11.774733191991231</v>
      </c>
      <c r="L392" s="102">
        <v>-0.10563001916133363</v>
      </c>
    </row>
    <row r="393" spans="1:12" x14ac:dyDescent="0.25">
      <c r="A393" s="2" t="s">
        <v>778</v>
      </c>
      <c r="B393" s="2" t="s">
        <v>777</v>
      </c>
      <c r="C393" s="75">
        <v>17.116895495076616</v>
      </c>
      <c r="D393" s="38">
        <v>3.3314519824540003</v>
      </c>
      <c r="E393" s="40">
        <v>9.5904051082624981</v>
      </c>
      <c r="F393" s="44">
        <v>0</v>
      </c>
      <c r="G393" s="47">
        <v>0.56783424404487148</v>
      </c>
      <c r="H393" s="42">
        <v>0</v>
      </c>
      <c r="I393" s="40">
        <v>2.3197214631375176</v>
      </c>
      <c r="J393" s="38">
        <v>0</v>
      </c>
      <c r="K393" s="43">
        <v>15.809412797898887</v>
      </c>
      <c r="L393" s="102">
        <v>-7.638550445983644E-2</v>
      </c>
    </row>
    <row r="394" spans="1:12" x14ac:dyDescent="0.25">
      <c r="A394" s="2" t="s">
        <v>780</v>
      </c>
      <c r="B394" s="2" t="s">
        <v>779</v>
      </c>
      <c r="C394" s="75">
        <v>12.996497979343157</v>
      </c>
      <c r="D394" s="38">
        <v>3.7409370189110005</v>
      </c>
      <c r="E394" s="40">
        <v>6.7955596768323918</v>
      </c>
      <c r="F394" s="44">
        <v>0</v>
      </c>
      <c r="G394" s="47">
        <v>0</v>
      </c>
      <c r="H394" s="42">
        <v>0</v>
      </c>
      <c r="I394" s="40">
        <v>1.4549829920278943</v>
      </c>
      <c r="J394" s="38">
        <v>0</v>
      </c>
      <c r="K394" s="43">
        <v>11.991479687771285</v>
      </c>
      <c r="L394" s="102">
        <v>-7.7329930968270399E-2</v>
      </c>
    </row>
    <row r="395" spans="1:12" x14ac:dyDescent="0.25">
      <c r="A395" s="2" t="s">
        <v>782</v>
      </c>
      <c r="B395" s="2" t="s">
        <v>781</v>
      </c>
      <c r="C395" s="75">
        <v>12.649470902479777</v>
      </c>
      <c r="D395" s="38">
        <v>2.832193417769</v>
      </c>
      <c r="E395" s="40">
        <v>7.4530759158722972</v>
      </c>
      <c r="F395" s="44">
        <v>0</v>
      </c>
      <c r="G395" s="47">
        <v>0</v>
      </c>
      <c r="H395" s="42">
        <v>0</v>
      </c>
      <c r="I395" s="40">
        <v>1.4886290245015321</v>
      </c>
      <c r="J395" s="38">
        <v>0</v>
      </c>
      <c r="K395" s="43">
        <v>11.77389835814283</v>
      </c>
      <c r="L395" s="102">
        <v>-6.9218116005571553E-2</v>
      </c>
    </row>
    <row r="396" spans="1:12" x14ac:dyDescent="0.25">
      <c r="A396" s="2" t="s">
        <v>784</v>
      </c>
      <c r="B396" s="2" t="s">
        <v>783</v>
      </c>
      <c r="C396" s="75">
        <v>117.95206455158288</v>
      </c>
      <c r="D396" s="38">
        <v>30.087450454063003</v>
      </c>
      <c r="E396" s="40">
        <v>79.196642613580508</v>
      </c>
      <c r="F396" s="44">
        <v>4.7664808479972782</v>
      </c>
      <c r="G396" s="47">
        <v>0</v>
      </c>
      <c r="H396" s="42">
        <v>1.6628769999999999</v>
      </c>
      <c r="I396" s="40">
        <v>2.9725555128911183</v>
      </c>
      <c r="J396" s="38">
        <v>0</v>
      </c>
      <c r="K396" s="43">
        <v>118.6860064285319</v>
      </c>
      <c r="L396" s="102">
        <v>6.2223741461350183E-3</v>
      </c>
    </row>
    <row r="397" spans="1:12" x14ac:dyDescent="0.25">
      <c r="A397" s="13"/>
      <c r="B397" s="13"/>
      <c r="C397" s="48"/>
      <c r="D397" s="48"/>
      <c r="E397" s="50"/>
      <c r="F397" s="51"/>
      <c r="H397" s="49"/>
      <c r="I397" s="50"/>
      <c r="J397" s="48"/>
    </row>
    <row r="398" spans="1:12" x14ac:dyDescent="0.25">
      <c r="A398" s="13"/>
      <c r="B398" s="13"/>
      <c r="C398" s="48"/>
      <c r="D398" s="48"/>
      <c r="E398" s="50"/>
      <c r="F398" s="51"/>
      <c r="G398" s="50"/>
      <c r="H398" s="49"/>
      <c r="I398" s="50"/>
      <c r="J398" s="48"/>
    </row>
    <row r="399" spans="1:12" x14ac:dyDescent="0.25">
      <c r="A399" s="13"/>
      <c r="B399" s="13"/>
      <c r="C399" s="48"/>
      <c r="D399" s="48"/>
      <c r="E399" s="50"/>
      <c r="F399" s="51"/>
      <c r="G399" s="50"/>
      <c r="H399" s="49"/>
      <c r="I399" s="50"/>
      <c r="J399" s="48"/>
    </row>
    <row r="400" spans="1:12" x14ac:dyDescent="0.25">
      <c r="A400" s="13"/>
      <c r="B400" s="13"/>
      <c r="C400" s="48"/>
      <c r="D400" s="48"/>
      <c r="E400" s="50"/>
      <c r="F400" s="51"/>
      <c r="G400" s="50"/>
      <c r="H400" s="49"/>
      <c r="I400" s="50"/>
      <c r="J400" s="48"/>
    </row>
  </sheetData>
  <sortState ref="A48:W430">
    <sortCondition ref="B48:B430"/>
  </sortState>
  <pageMargins left="0.70866141732283472" right="0.70866141732283472"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0"/>
  <sheetViews>
    <sheetView topLeftCell="B1" zoomScaleNormal="100" zoomScaleSheetLayoutView="85" workbookViewId="0">
      <selection activeCell="D6" sqref="D6"/>
    </sheetView>
  </sheetViews>
  <sheetFormatPr defaultRowHeight="15" x14ac:dyDescent="0.25"/>
  <cols>
    <col min="1" max="1" width="5.21875" style="53" hidden="1" customWidth="1"/>
    <col min="2" max="2" width="26.109375" style="53" customWidth="1"/>
    <col min="3" max="4" width="13.88671875" style="54" customWidth="1"/>
    <col min="5" max="5" width="8.6640625" style="67" customWidth="1"/>
    <col min="6" max="6" width="12.33203125" style="57" customWidth="1"/>
    <col min="7" max="7" width="13.88671875" style="67" customWidth="1"/>
    <col min="8" max="8" width="10.88671875" style="56" bestFit="1" customWidth="1"/>
    <col min="9" max="9" width="13.21875" style="56" bestFit="1" customWidth="1"/>
    <col min="10" max="10" width="10" style="54" bestFit="1" customWidth="1"/>
    <col min="11" max="12" width="13.88671875" style="67" customWidth="1"/>
    <col min="13" max="16384" width="8.88671875" style="67"/>
  </cols>
  <sheetData>
    <row r="1" spans="1:13" s="61" customFormat="1" x14ac:dyDescent="0.25">
      <c r="A1" s="8">
        <v>0</v>
      </c>
      <c r="B1" s="58" t="s">
        <v>820</v>
      </c>
      <c r="C1" s="10"/>
      <c r="D1" s="10"/>
      <c r="F1" s="13"/>
      <c r="H1" s="12"/>
      <c r="I1" s="12"/>
      <c r="J1" s="10"/>
    </row>
    <row r="2" spans="1:13" s="23" customFormat="1" x14ac:dyDescent="0.25">
      <c r="A2" s="8"/>
      <c r="B2" s="17" t="s">
        <v>786</v>
      </c>
      <c r="C2" s="18">
        <v>2</v>
      </c>
      <c r="D2" s="18">
        <v>3</v>
      </c>
      <c r="E2" s="18">
        <v>4</v>
      </c>
      <c r="F2" s="18">
        <v>5</v>
      </c>
      <c r="G2" s="18">
        <v>6</v>
      </c>
      <c r="H2" s="18">
        <v>7</v>
      </c>
      <c r="I2" s="18">
        <v>8</v>
      </c>
      <c r="J2" s="18">
        <v>9</v>
      </c>
      <c r="K2" s="18">
        <v>10</v>
      </c>
      <c r="L2" s="18">
        <v>11</v>
      </c>
      <c r="M2" s="68" t="s">
        <v>811</v>
      </c>
    </row>
    <row r="3" spans="1:13" s="82" customFormat="1" x14ac:dyDescent="0.25">
      <c r="A3" s="134"/>
      <c r="B3" s="135"/>
      <c r="C3" s="79"/>
      <c r="D3" s="152" t="s">
        <v>787</v>
      </c>
      <c r="E3" s="152" t="s">
        <v>787</v>
      </c>
      <c r="F3" s="152">
        <v>79</v>
      </c>
      <c r="G3" s="152">
        <v>39</v>
      </c>
      <c r="H3" s="152">
        <v>49</v>
      </c>
      <c r="I3" s="152">
        <v>63</v>
      </c>
      <c r="J3" s="152">
        <v>54</v>
      </c>
      <c r="K3" s="152" t="s">
        <v>812</v>
      </c>
      <c r="L3" s="152" t="s">
        <v>813</v>
      </c>
      <c r="M3" s="68" t="s">
        <v>814</v>
      </c>
    </row>
    <row r="4" spans="1:13" s="82" customFormat="1" ht="15.75" thickBot="1" x14ac:dyDescent="0.3">
      <c r="A4" s="136"/>
      <c r="B4" s="136"/>
      <c r="C4" s="137"/>
      <c r="D4" s="137"/>
      <c r="F4" s="78"/>
      <c r="H4" s="137"/>
      <c r="I4" s="137"/>
      <c r="J4" s="137"/>
    </row>
    <row r="5" spans="1:13" s="61" customFormat="1" ht="125.25" customHeight="1" thickBot="1" x14ac:dyDescent="0.3">
      <c r="A5" s="24" t="s">
        <v>788</v>
      </c>
      <c r="B5" s="25" t="s">
        <v>789</v>
      </c>
      <c r="C5" s="99" t="s">
        <v>799</v>
      </c>
      <c r="D5" s="63" t="s">
        <v>825</v>
      </c>
      <c r="E5" s="63" t="s">
        <v>794</v>
      </c>
      <c r="F5" s="63" t="s">
        <v>795</v>
      </c>
      <c r="G5" s="63" t="s">
        <v>796</v>
      </c>
      <c r="H5" s="63" t="s">
        <v>797</v>
      </c>
      <c r="I5" s="63" t="s">
        <v>798</v>
      </c>
      <c r="J5" s="63" t="s">
        <v>792</v>
      </c>
      <c r="K5" s="99" t="s">
        <v>799</v>
      </c>
      <c r="L5" s="63" t="s">
        <v>821</v>
      </c>
    </row>
    <row r="6" spans="1:13" s="61" customFormat="1" ht="15.75" thickBot="1" x14ac:dyDescent="0.3">
      <c r="A6" s="24"/>
      <c r="B6" s="25"/>
      <c r="C6" s="29" t="s">
        <v>9</v>
      </c>
      <c r="D6" s="65" t="s">
        <v>9</v>
      </c>
      <c r="E6" s="65" t="s">
        <v>9</v>
      </c>
      <c r="F6" s="110" t="s">
        <v>9</v>
      </c>
      <c r="G6" s="110" t="s">
        <v>9</v>
      </c>
      <c r="H6" s="65" t="s">
        <v>9</v>
      </c>
      <c r="I6" s="65" t="s">
        <v>9</v>
      </c>
      <c r="J6" s="65" t="s">
        <v>9</v>
      </c>
      <c r="K6" s="104" t="s">
        <v>9</v>
      </c>
      <c r="L6" s="100" t="s">
        <v>801</v>
      </c>
    </row>
    <row r="7" spans="1:13" s="61" customFormat="1" ht="15.75" thickBot="1" x14ac:dyDescent="0.3">
      <c r="A7" s="24"/>
      <c r="B7" s="25"/>
      <c r="C7" s="72" t="s">
        <v>6</v>
      </c>
      <c r="D7" s="30" t="s">
        <v>7</v>
      </c>
      <c r="E7" s="31" t="s">
        <v>7</v>
      </c>
      <c r="F7" s="31" t="s">
        <v>7</v>
      </c>
      <c r="G7" s="31" t="s">
        <v>7</v>
      </c>
      <c r="H7" s="30" t="s">
        <v>7</v>
      </c>
      <c r="I7" s="32" t="s">
        <v>7</v>
      </c>
      <c r="J7" s="32" t="s">
        <v>7</v>
      </c>
      <c r="K7" s="105" t="s">
        <v>7</v>
      </c>
      <c r="L7" s="108"/>
    </row>
    <row r="8" spans="1:13" s="61" customFormat="1" x14ac:dyDescent="0.25">
      <c r="A8" s="2"/>
      <c r="B8" s="2"/>
      <c r="C8" s="74"/>
      <c r="D8" s="36"/>
      <c r="F8" s="13"/>
      <c r="H8" s="12"/>
      <c r="I8" s="12"/>
      <c r="J8" s="36"/>
      <c r="K8" s="106"/>
      <c r="L8" s="97"/>
    </row>
    <row r="9" spans="1:13" s="61" customFormat="1" x14ac:dyDescent="0.25">
      <c r="A9" s="2" t="s">
        <v>18</v>
      </c>
      <c r="B9" s="2" t="s">
        <v>2</v>
      </c>
      <c r="C9" s="75">
        <v>43170.302401636291</v>
      </c>
      <c r="D9" s="38">
        <v>14499.699024462285</v>
      </c>
      <c r="E9" s="109">
        <v>25486.077821056537</v>
      </c>
      <c r="F9" s="41">
        <v>1803.9541312515166</v>
      </c>
      <c r="G9" s="109">
        <v>24.127497904779094</v>
      </c>
      <c r="H9" s="40">
        <v>1500</v>
      </c>
      <c r="I9" s="40">
        <v>900.00000000000102</v>
      </c>
      <c r="J9" s="38">
        <v>65</v>
      </c>
      <c r="K9" s="107">
        <v>44278.858474675144</v>
      </c>
      <c r="L9" s="102">
        <v>2.5678672869264764E-2</v>
      </c>
    </row>
    <row r="10" spans="1:13" s="61" customFormat="1" x14ac:dyDescent="0.25">
      <c r="A10" s="2"/>
      <c r="B10" s="2"/>
      <c r="C10" s="75"/>
      <c r="D10" s="38"/>
      <c r="E10" s="109"/>
      <c r="F10" s="41"/>
      <c r="G10" s="109"/>
      <c r="H10" s="41"/>
      <c r="I10" s="40"/>
      <c r="J10" s="38"/>
      <c r="K10" s="107"/>
      <c r="L10" s="102"/>
    </row>
    <row r="11" spans="1:13" s="61" customFormat="1" x14ac:dyDescent="0.25">
      <c r="A11" s="2"/>
      <c r="B11" s="2" t="s">
        <v>802</v>
      </c>
      <c r="C11" s="75">
        <v>37420.125238476387</v>
      </c>
      <c r="D11" s="38">
        <v>12226.609057427675</v>
      </c>
      <c r="E11" s="109">
        <v>22278.371500007011</v>
      </c>
      <c r="F11" s="41">
        <v>1803.9541312515162</v>
      </c>
      <c r="G11" s="109">
        <v>0</v>
      </c>
      <c r="H11" s="41">
        <v>1500.0000000000002</v>
      </c>
      <c r="I11" s="40">
        <v>605.83692822893806</v>
      </c>
      <c r="J11" s="38">
        <v>50.388585904597278</v>
      </c>
      <c r="K11" s="107">
        <v>38465.160202819745</v>
      </c>
      <c r="L11" s="102">
        <v>2.7927083559539375E-2</v>
      </c>
    </row>
    <row r="12" spans="1:13" s="61" customFormat="1" x14ac:dyDescent="0.25">
      <c r="A12" s="2"/>
      <c r="B12" s="2" t="s">
        <v>803</v>
      </c>
      <c r="C12" s="75">
        <v>3663.0050872024167</v>
      </c>
      <c r="D12" s="38">
        <v>1074.458452199262</v>
      </c>
      <c r="E12" s="109">
        <v>2250.5857319028592</v>
      </c>
      <c r="F12" s="41">
        <v>0</v>
      </c>
      <c r="G12" s="109">
        <v>24.127497904779094</v>
      </c>
      <c r="H12" s="41">
        <v>0</v>
      </c>
      <c r="I12" s="40">
        <v>294.16307177106222</v>
      </c>
      <c r="J12" s="41">
        <v>14.611414095402735</v>
      </c>
      <c r="K12" s="107">
        <v>3657.9461678733669</v>
      </c>
      <c r="L12" s="102">
        <v>-1.3810844398563162E-3</v>
      </c>
    </row>
    <row r="13" spans="1:13" s="61" customFormat="1" x14ac:dyDescent="0.25">
      <c r="A13" s="2"/>
      <c r="B13" s="2"/>
      <c r="C13" s="75"/>
      <c r="D13" s="38"/>
      <c r="E13" s="109"/>
      <c r="F13" s="41"/>
      <c r="G13" s="109"/>
      <c r="H13" s="41"/>
      <c r="I13" s="40"/>
      <c r="J13" s="41"/>
      <c r="K13" s="107"/>
      <c r="L13" s="102"/>
    </row>
    <row r="14" spans="1:13" s="61" customFormat="1" x14ac:dyDescent="0.25">
      <c r="A14" s="2" t="s">
        <v>22</v>
      </c>
      <c r="B14" s="2" t="s">
        <v>21</v>
      </c>
      <c r="C14" s="75">
        <v>8.1148649776873967</v>
      </c>
      <c r="D14" s="38">
        <v>1.3854822228680002</v>
      </c>
      <c r="E14" s="40">
        <v>6.1525550603304744</v>
      </c>
      <c r="F14" s="44">
        <v>0</v>
      </c>
      <c r="G14" s="47">
        <v>0</v>
      </c>
      <c r="H14" s="42">
        <v>0</v>
      </c>
      <c r="I14" s="40">
        <v>0.46700590969071465</v>
      </c>
      <c r="J14" s="38">
        <v>0</v>
      </c>
      <c r="K14" s="43">
        <v>8.0050431928891896</v>
      </c>
      <c r="L14" s="102">
        <v>-1.3533408762828786E-2</v>
      </c>
    </row>
    <row r="15" spans="1:13" s="61" customFormat="1" x14ac:dyDescent="0.25">
      <c r="A15" s="2" t="s">
        <v>24</v>
      </c>
      <c r="B15" s="2" t="s">
        <v>23</v>
      </c>
      <c r="C15" s="75">
        <v>10.240628963760713</v>
      </c>
      <c r="D15" s="38">
        <v>3.8204219638270001</v>
      </c>
      <c r="E15" s="40">
        <v>5.0529120187009662</v>
      </c>
      <c r="F15" s="44">
        <v>0</v>
      </c>
      <c r="G15" s="47">
        <v>0</v>
      </c>
      <c r="H15" s="42">
        <v>0</v>
      </c>
      <c r="I15" s="40">
        <v>0.92940044227335872</v>
      </c>
      <c r="J15" s="38">
        <v>0.26124866013632808</v>
      </c>
      <c r="K15" s="43">
        <v>10.063983084937654</v>
      </c>
      <c r="L15" s="102">
        <v>-1.7249514599949816E-2</v>
      </c>
    </row>
    <row r="16" spans="1:13" s="61" customFormat="1" x14ac:dyDescent="0.25">
      <c r="A16" s="2" t="s">
        <v>26</v>
      </c>
      <c r="B16" s="2" t="s">
        <v>25</v>
      </c>
      <c r="C16" s="75">
        <v>10.883513433919664</v>
      </c>
      <c r="D16" s="38">
        <v>3.1993010314880004</v>
      </c>
      <c r="E16" s="40">
        <v>6.3758734194425664</v>
      </c>
      <c r="F16" s="44">
        <v>0</v>
      </c>
      <c r="G16" s="47">
        <v>0</v>
      </c>
      <c r="H16" s="42">
        <v>0</v>
      </c>
      <c r="I16" s="40">
        <v>1.1030229071596764</v>
      </c>
      <c r="J16" s="38">
        <v>0</v>
      </c>
      <c r="K16" s="43">
        <v>10.678197358090243</v>
      </c>
      <c r="L16" s="102">
        <v>-1.8864870896334884E-2</v>
      </c>
    </row>
    <row r="17" spans="1:12" s="61" customFormat="1" x14ac:dyDescent="0.25">
      <c r="A17" s="2" t="s">
        <v>28</v>
      </c>
      <c r="B17" s="2" t="s">
        <v>27</v>
      </c>
      <c r="C17" s="75">
        <v>16.313870832704488</v>
      </c>
      <c r="D17" s="38">
        <v>3.2093191053369998</v>
      </c>
      <c r="E17" s="40">
        <v>10.406110718342518</v>
      </c>
      <c r="F17" s="44">
        <v>0</v>
      </c>
      <c r="G17" s="47">
        <v>0</v>
      </c>
      <c r="H17" s="42">
        <v>0</v>
      </c>
      <c r="I17" s="40">
        <v>2.437919958904379</v>
      </c>
      <c r="J17" s="38">
        <v>0</v>
      </c>
      <c r="K17" s="43">
        <v>16.053349782583897</v>
      </c>
      <c r="L17" s="102">
        <v>-1.5969297096451403E-2</v>
      </c>
    </row>
    <row r="18" spans="1:12" s="61" customFormat="1" x14ac:dyDescent="0.25">
      <c r="A18" s="2" t="s">
        <v>30</v>
      </c>
      <c r="B18" s="2" t="s">
        <v>29</v>
      </c>
      <c r="C18" s="75">
        <v>12.281691445468173</v>
      </c>
      <c r="D18" s="38">
        <v>4.0456161314469998</v>
      </c>
      <c r="E18" s="40">
        <v>6.1312922647407992</v>
      </c>
      <c r="F18" s="44">
        <v>0</v>
      </c>
      <c r="G18" s="47">
        <v>0</v>
      </c>
      <c r="H18" s="42">
        <v>0</v>
      </c>
      <c r="I18" s="40">
        <v>1.8769613237470415</v>
      </c>
      <c r="J18" s="38">
        <v>0</v>
      </c>
      <c r="K18" s="43">
        <v>12.053869719934839</v>
      </c>
      <c r="L18" s="102">
        <v>-1.8549702746147194E-2</v>
      </c>
    </row>
    <row r="19" spans="1:12" s="61" customFormat="1" x14ac:dyDescent="0.25">
      <c r="A19" s="2" t="s">
        <v>32</v>
      </c>
      <c r="B19" s="2" t="s">
        <v>31</v>
      </c>
      <c r="C19" s="75">
        <v>12.284572433007959</v>
      </c>
      <c r="D19" s="38">
        <v>2.616215700977</v>
      </c>
      <c r="E19" s="40">
        <v>6.9902748549786624</v>
      </c>
      <c r="F19" s="44">
        <v>0</v>
      </c>
      <c r="G19" s="47">
        <v>0.1944016143440962</v>
      </c>
      <c r="H19" s="42">
        <v>0</v>
      </c>
      <c r="I19" s="40">
        <v>2.2964296219420932</v>
      </c>
      <c r="J19" s="38">
        <v>6.6673531300711866E-2</v>
      </c>
      <c r="K19" s="43">
        <v>12.163995323542565</v>
      </c>
      <c r="L19" s="102">
        <v>-9.8153281380319E-3</v>
      </c>
    </row>
    <row r="20" spans="1:12" s="61" customFormat="1" x14ac:dyDescent="0.25">
      <c r="A20" s="2" t="s">
        <v>34</v>
      </c>
      <c r="B20" s="2" t="s">
        <v>33</v>
      </c>
      <c r="C20" s="75">
        <v>41.990543328823492</v>
      </c>
      <c r="D20" s="38">
        <v>15.847672812746001</v>
      </c>
      <c r="E20" s="40">
        <v>27.019858374372827</v>
      </c>
      <c r="F20" s="44">
        <v>0</v>
      </c>
      <c r="G20" s="47">
        <v>0</v>
      </c>
      <c r="H20" s="42">
        <v>0</v>
      </c>
      <c r="I20" s="40">
        <v>0</v>
      </c>
      <c r="J20" s="38">
        <v>0</v>
      </c>
      <c r="K20" s="43">
        <v>42.867531187118828</v>
      </c>
      <c r="L20" s="102">
        <v>2.0885365817435081E-2</v>
      </c>
    </row>
    <row r="21" spans="1:12" s="61" customFormat="1" x14ac:dyDescent="0.25">
      <c r="A21" s="2" t="s">
        <v>36</v>
      </c>
      <c r="B21" s="2" t="s">
        <v>35</v>
      </c>
      <c r="C21" s="75">
        <v>20.977945098030503</v>
      </c>
      <c r="D21" s="38">
        <v>3.2614190683870006</v>
      </c>
      <c r="E21" s="40">
        <v>12.680921803178402</v>
      </c>
      <c r="F21" s="44">
        <v>0</v>
      </c>
      <c r="G21" s="47">
        <v>0</v>
      </c>
      <c r="H21" s="42">
        <v>0</v>
      </c>
      <c r="I21" s="40">
        <v>5.0188499503277297</v>
      </c>
      <c r="J21" s="38">
        <v>0</v>
      </c>
      <c r="K21" s="43">
        <v>20.961190821893133</v>
      </c>
      <c r="L21" s="102">
        <v>-7.9866145416418954E-4</v>
      </c>
    </row>
    <row r="22" spans="1:12" s="61" customFormat="1" x14ac:dyDescent="0.25">
      <c r="A22" s="2" t="s">
        <v>38</v>
      </c>
      <c r="B22" s="2" t="s">
        <v>37</v>
      </c>
      <c r="C22" s="75">
        <v>8.7971539178510589</v>
      </c>
      <c r="D22" s="38">
        <v>1.9895853055349999</v>
      </c>
      <c r="E22" s="40">
        <v>5.3017579968030644</v>
      </c>
      <c r="F22" s="44">
        <v>0</v>
      </c>
      <c r="G22" s="47">
        <v>0.18824173972644478</v>
      </c>
      <c r="H22" s="42">
        <v>0</v>
      </c>
      <c r="I22" s="40">
        <v>1.0810817865461542</v>
      </c>
      <c r="J22" s="38">
        <v>0.18196993715724818</v>
      </c>
      <c r="K22" s="43">
        <v>8.7426367657679123</v>
      </c>
      <c r="L22" s="102">
        <v>-6.1971351862471387E-3</v>
      </c>
    </row>
    <row r="23" spans="1:12" s="61" customFormat="1" x14ac:dyDescent="0.25">
      <c r="A23" s="2" t="s">
        <v>40</v>
      </c>
      <c r="B23" s="2" t="s">
        <v>39</v>
      </c>
      <c r="C23" s="75">
        <v>141.70636356673833</v>
      </c>
      <c r="D23" s="38">
        <v>74.934225229779003</v>
      </c>
      <c r="E23" s="40">
        <v>53.901224167557508</v>
      </c>
      <c r="F23" s="44">
        <v>4.3645621052934152</v>
      </c>
      <c r="G23" s="47">
        <v>0</v>
      </c>
      <c r="H23" s="42">
        <v>8.1863620000000008</v>
      </c>
      <c r="I23" s="40">
        <v>3.6749913215907375</v>
      </c>
      <c r="J23" s="38">
        <v>0</v>
      </c>
      <c r="K23" s="43">
        <v>145.06136482422065</v>
      </c>
      <c r="L23" s="102">
        <v>2.3675727561114329E-2</v>
      </c>
    </row>
    <row r="24" spans="1:12" s="61" customFormat="1" x14ac:dyDescent="0.25">
      <c r="A24" s="2" t="s">
        <v>42</v>
      </c>
      <c r="B24" s="2" t="s">
        <v>41</v>
      </c>
      <c r="C24" s="75">
        <v>257.64350282490574</v>
      </c>
      <c r="D24" s="38">
        <v>64.409377300738996</v>
      </c>
      <c r="E24" s="40">
        <v>173.65671144298628</v>
      </c>
      <c r="F24" s="44">
        <v>14.061563791905909</v>
      </c>
      <c r="G24" s="47">
        <v>0</v>
      </c>
      <c r="H24" s="42">
        <v>5.8518809999999997</v>
      </c>
      <c r="I24" s="40">
        <v>7.5377265771520783</v>
      </c>
      <c r="J24" s="38">
        <v>0</v>
      </c>
      <c r="K24" s="43">
        <v>265.51726011278328</v>
      </c>
      <c r="L24" s="102">
        <v>3.056066697411941E-2</v>
      </c>
    </row>
    <row r="25" spans="1:12" s="61" customFormat="1" x14ac:dyDescent="0.25">
      <c r="A25" s="2" t="s">
        <v>44</v>
      </c>
      <c r="B25" s="2" t="s">
        <v>43</v>
      </c>
      <c r="C25" s="75">
        <v>171.71329094399661</v>
      </c>
      <c r="D25" s="38">
        <v>69.192498470901</v>
      </c>
      <c r="E25" s="40">
        <v>85.961904907504248</v>
      </c>
      <c r="F25" s="44">
        <v>6.9606224803322556</v>
      </c>
      <c r="G25" s="47">
        <v>0</v>
      </c>
      <c r="H25" s="42">
        <v>10.064787000000001</v>
      </c>
      <c r="I25" s="40">
        <v>4.0677981892886281</v>
      </c>
      <c r="J25" s="38">
        <v>0</v>
      </c>
      <c r="K25" s="43">
        <v>176.24761104802613</v>
      </c>
      <c r="L25" s="102">
        <v>2.6406343266161984E-2</v>
      </c>
    </row>
    <row r="26" spans="1:12" s="61" customFormat="1" x14ac:dyDescent="0.25">
      <c r="A26" s="2" t="s">
        <v>46</v>
      </c>
      <c r="B26" s="2" t="s">
        <v>45</v>
      </c>
      <c r="C26" s="75">
        <v>9.2986386143821225</v>
      </c>
      <c r="D26" s="38">
        <v>4.3544921800580001</v>
      </c>
      <c r="E26" s="40">
        <v>4.4560580733648685</v>
      </c>
      <c r="F26" s="44">
        <v>0</v>
      </c>
      <c r="G26" s="47">
        <v>0</v>
      </c>
      <c r="H26" s="42">
        <v>0</v>
      </c>
      <c r="I26" s="40">
        <v>0.28712670004454899</v>
      </c>
      <c r="J26" s="38">
        <v>0</v>
      </c>
      <c r="K26" s="43">
        <v>9.0976769534674169</v>
      </c>
      <c r="L26" s="102">
        <v>-2.1611944419893891E-2</v>
      </c>
    </row>
    <row r="27" spans="1:12" s="61" customFormat="1" x14ac:dyDescent="0.25">
      <c r="A27" s="2" t="s">
        <v>48</v>
      </c>
      <c r="B27" s="2" t="s">
        <v>47</v>
      </c>
      <c r="C27" s="75">
        <v>24.67976429010378</v>
      </c>
      <c r="D27" s="38">
        <v>4.9584910043460004</v>
      </c>
      <c r="E27" s="40">
        <v>17.307087436944265</v>
      </c>
      <c r="F27" s="44">
        <v>0</v>
      </c>
      <c r="G27" s="47">
        <v>0</v>
      </c>
      <c r="H27" s="42">
        <v>0</v>
      </c>
      <c r="I27" s="40">
        <v>2.3037159419187034</v>
      </c>
      <c r="J27" s="38">
        <v>0</v>
      </c>
      <c r="K27" s="43">
        <v>24.56929438320897</v>
      </c>
      <c r="L27" s="102">
        <v>-4.4761329806989637E-3</v>
      </c>
    </row>
    <row r="28" spans="1:12" s="61" customFormat="1" x14ac:dyDescent="0.25">
      <c r="A28" s="2" t="s">
        <v>50</v>
      </c>
      <c r="B28" s="2" t="s">
        <v>49</v>
      </c>
      <c r="C28" s="75">
        <v>14.195355751053675</v>
      </c>
      <c r="D28" s="38">
        <v>2.8546067376259998</v>
      </c>
      <c r="E28" s="40">
        <v>7.2199461581641113</v>
      </c>
      <c r="F28" s="44">
        <v>0</v>
      </c>
      <c r="G28" s="47">
        <v>0.80598664026735622</v>
      </c>
      <c r="H28" s="42">
        <v>0</v>
      </c>
      <c r="I28" s="40">
        <v>3.2064408307104086</v>
      </c>
      <c r="J28" s="38">
        <v>0</v>
      </c>
      <c r="K28" s="43">
        <v>14.086980366767875</v>
      </c>
      <c r="L28" s="102">
        <v>-7.6345662755056935E-3</v>
      </c>
    </row>
    <row r="29" spans="1:12" s="61" customFormat="1" x14ac:dyDescent="0.25">
      <c r="A29" s="2" t="s">
        <v>52</v>
      </c>
      <c r="B29" s="2" t="s">
        <v>51</v>
      </c>
      <c r="C29" s="75">
        <v>11.605907242629787</v>
      </c>
      <c r="D29" s="38">
        <v>4.2453243034329997</v>
      </c>
      <c r="E29" s="40">
        <v>5.8963965900085631</v>
      </c>
      <c r="F29" s="44">
        <v>0</v>
      </c>
      <c r="G29" s="47">
        <v>0</v>
      </c>
      <c r="H29" s="42">
        <v>0</v>
      </c>
      <c r="I29" s="40">
        <v>1.211681860272549</v>
      </c>
      <c r="J29" s="38">
        <v>4.3114348700298163E-2</v>
      </c>
      <c r="K29" s="43">
        <v>11.396517102414409</v>
      </c>
      <c r="L29" s="102">
        <v>-1.8041686516868296E-2</v>
      </c>
    </row>
    <row r="30" spans="1:12" s="61" customFormat="1" x14ac:dyDescent="0.25">
      <c r="A30" s="2" t="s">
        <v>54</v>
      </c>
      <c r="B30" s="2" t="s">
        <v>53</v>
      </c>
      <c r="C30" s="75">
        <v>120.29006159443301</v>
      </c>
      <c r="D30" s="38">
        <v>23.973130319535002</v>
      </c>
      <c r="E30" s="40">
        <v>86.921594942690447</v>
      </c>
      <c r="F30" s="44">
        <v>7.0383317870333491</v>
      </c>
      <c r="G30" s="47">
        <v>0</v>
      </c>
      <c r="H30" s="42">
        <v>3.0009320000000002</v>
      </c>
      <c r="I30" s="40">
        <v>3.1828736339500225</v>
      </c>
      <c r="J30" s="38">
        <v>0</v>
      </c>
      <c r="K30" s="43">
        <v>124.11686268320882</v>
      </c>
      <c r="L30" s="102">
        <v>3.1813111058818448E-2</v>
      </c>
    </row>
    <row r="31" spans="1:12" s="61" customFormat="1" x14ac:dyDescent="0.25">
      <c r="A31" s="2" t="s">
        <v>56</v>
      </c>
      <c r="B31" s="2" t="s">
        <v>55</v>
      </c>
      <c r="C31" s="75">
        <v>131.147241637956</v>
      </c>
      <c r="D31" s="38">
        <v>37.630364296083002</v>
      </c>
      <c r="E31" s="40">
        <v>83.138238421843766</v>
      </c>
      <c r="F31" s="44">
        <v>6.7319807763333026</v>
      </c>
      <c r="G31" s="47">
        <v>0</v>
      </c>
      <c r="H31" s="42">
        <v>1.810276</v>
      </c>
      <c r="I31" s="40">
        <v>5.0638416679350939</v>
      </c>
      <c r="J31" s="38">
        <v>0</v>
      </c>
      <c r="K31" s="43">
        <v>134.37470116219515</v>
      </c>
      <c r="L31" s="102">
        <v>2.460943504361952E-2</v>
      </c>
    </row>
    <row r="32" spans="1:12" s="61" customFormat="1" x14ac:dyDescent="0.25">
      <c r="A32" s="2" t="s">
        <v>58</v>
      </c>
      <c r="B32" s="2" t="s">
        <v>57</v>
      </c>
      <c r="C32" s="75">
        <v>27.842461666788523</v>
      </c>
      <c r="D32" s="38">
        <v>8.3644993725219994</v>
      </c>
      <c r="E32" s="40">
        <v>20.066087477411532</v>
      </c>
      <c r="F32" s="44">
        <v>0</v>
      </c>
      <c r="G32" s="47">
        <v>0</v>
      </c>
      <c r="H32" s="42">
        <v>0</v>
      </c>
      <c r="I32" s="40">
        <v>0</v>
      </c>
      <c r="J32" s="38">
        <v>0</v>
      </c>
      <c r="K32" s="43">
        <v>28.430586849933533</v>
      </c>
      <c r="L32" s="102">
        <v>2.1123318411408524E-2</v>
      </c>
    </row>
    <row r="33" spans="1:12" s="61" customFormat="1" x14ac:dyDescent="0.25">
      <c r="A33" s="2" t="s">
        <v>60</v>
      </c>
      <c r="B33" s="2" t="s">
        <v>59</v>
      </c>
      <c r="C33" s="75">
        <v>32.17400747778791</v>
      </c>
      <c r="D33" s="38">
        <v>10.095064042349001</v>
      </c>
      <c r="E33" s="40">
        <v>22.737828716323648</v>
      </c>
      <c r="F33" s="44">
        <v>0</v>
      </c>
      <c r="G33" s="47">
        <v>0</v>
      </c>
      <c r="H33" s="42">
        <v>0</v>
      </c>
      <c r="I33" s="40">
        <v>0</v>
      </c>
      <c r="J33" s="38">
        <v>0</v>
      </c>
      <c r="K33" s="43">
        <v>32.832892758672649</v>
      </c>
      <c r="L33" s="102">
        <v>2.0478806730545342E-2</v>
      </c>
    </row>
    <row r="34" spans="1:12" s="61" customFormat="1" x14ac:dyDescent="0.25">
      <c r="A34" s="2" t="s">
        <v>62</v>
      </c>
      <c r="B34" s="2" t="s">
        <v>61</v>
      </c>
      <c r="C34" s="75">
        <v>155.80240271125609</v>
      </c>
      <c r="D34" s="38">
        <v>39.58701787327</v>
      </c>
      <c r="E34" s="40">
        <v>106.03714427638234</v>
      </c>
      <c r="F34" s="44">
        <v>8.5861816463305214</v>
      </c>
      <c r="G34" s="47">
        <v>0</v>
      </c>
      <c r="H34" s="42">
        <v>4.1846990000000002</v>
      </c>
      <c r="I34" s="40">
        <v>2.5706256241327075</v>
      </c>
      <c r="J34" s="38">
        <v>0</v>
      </c>
      <c r="K34" s="43">
        <v>160.96566842011555</v>
      </c>
      <c r="L34" s="102">
        <v>3.3139833654737536E-2</v>
      </c>
    </row>
    <row r="35" spans="1:12" s="61" customFormat="1" x14ac:dyDescent="0.25">
      <c r="A35" s="2" t="s">
        <v>64</v>
      </c>
      <c r="B35" s="2" t="s">
        <v>63</v>
      </c>
      <c r="C35" s="75">
        <v>844.83598673443271</v>
      </c>
      <c r="D35" s="38">
        <v>464.88140967161803</v>
      </c>
      <c r="E35" s="40">
        <v>303.65372327854573</v>
      </c>
      <c r="F35" s="44">
        <v>24.587855920171975</v>
      </c>
      <c r="G35" s="47">
        <v>0</v>
      </c>
      <c r="H35" s="42">
        <v>52.388719000000002</v>
      </c>
      <c r="I35" s="40">
        <v>12.715621332710887</v>
      </c>
      <c r="J35" s="38">
        <v>0</v>
      </c>
      <c r="K35" s="43">
        <v>858.22732920304657</v>
      </c>
      <c r="L35" s="102">
        <v>1.5850819187255238E-2</v>
      </c>
    </row>
    <row r="36" spans="1:12" s="61" customFormat="1" x14ac:dyDescent="0.25">
      <c r="A36" s="2" t="s">
        <v>66</v>
      </c>
      <c r="B36" s="2" t="s">
        <v>65</v>
      </c>
      <c r="C36" s="75">
        <v>8.8422550880148663</v>
      </c>
      <c r="D36" s="38">
        <v>2.0430589294349999</v>
      </c>
      <c r="E36" s="40">
        <v>5.2890002414622383</v>
      </c>
      <c r="F36" s="44">
        <v>0</v>
      </c>
      <c r="G36" s="47">
        <v>0.18911885644882023</v>
      </c>
      <c r="H36" s="42">
        <v>0</v>
      </c>
      <c r="I36" s="40">
        <v>1.2497226616552475</v>
      </c>
      <c r="J36" s="38">
        <v>0</v>
      </c>
      <c r="K36" s="43">
        <v>8.7709006890013068</v>
      </c>
      <c r="L36" s="102">
        <v>-8.0697060086262328E-3</v>
      </c>
    </row>
    <row r="37" spans="1:12" s="61" customFormat="1" x14ac:dyDescent="0.25">
      <c r="A37" s="2" t="s">
        <v>68</v>
      </c>
      <c r="B37" s="2" t="s">
        <v>67</v>
      </c>
      <c r="C37" s="75">
        <v>117.94476958813206</v>
      </c>
      <c r="D37" s="38">
        <v>57.489408649026004</v>
      </c>
      <c r="E37" s="40">
        <v>52.502354994606151</v>
      </c>
      <c r="F37" s="44">
        <v>4.2512909973210391</v>
      </c>
      <c r="G37" s="47">
        <v>0</v>
      </c>
      <c r="H37" s="42">
        <v>6.2577249999999998</v>
      </c>
      <c r="I37" s="40">
        <v>1.0605893318699662</v>
      </c>
      <c r="J37" s="38">
        <v>0</v>
      </c>
      <c r="K37" s="43">
        <v>121.56136897282315</v>
      </c>
      <c r="L37" s="102">
        <v>3.0663499511851162E-2</v>
      </c>
    </row>
    <row r="38" spans="1:12" s="61" customFormat="1" x14ac:dyDescent="0.25">
      <c r="A38" s="2" t="s">
        <v>70</v>
      </c>
      <c r="B38" s="2" t="s">
        <v>69</v>
      </c>
      <c r="C38" s="75">
        <v>123.87269643697046</v>
      </c>
      <c r="D38" s="38">
        <v>62.681314416600998</v>
      </c>
      <c r="E38" s="40">
        <v>50.009377736052599</v>
      </c>
      <c r="F38" s="44">
        <v>4.0494263042629211</v>
      </c>
      <c r="G38" s="47">
        <v>0</v>
      </c>
      <c r="H38" s="42">
        <v>8.3719889999999992</v>
      </c>
      <c r="I38" s="40">
        <v>1.0897423297835667</v>
      </c>
      <c r="J38" s="38">
        <v>0</v>
      </c>
      <c r="K38" s="43">
        <v>126.20184978670008</v>
      </c>
      <c r="L38" s="102">
        <v>1.8802798491714068E-2</v>
      </c>
    </row>
    <row r="39" spans="1:12" s="61" customFormat="1" x14ac:dyDescent="0.25">
      <c r="A39" s="2" t="s">
        <v>72</v>
      </c>
      <c r="B39" s="2" t="s">
        <v>71</v>
      </c>
      <c r="C39" s="75">
        <v>8.7618204679773992</v>
      </c>
      <c r="D39" s="38">
        <v>4.0705882671709999</v>
      </c>
      <c r="E39" s="40">
        <v>3.7015478488072704</v>
      </c>
      <c r="F39" s="44">
        <v>0</v>
      </c>
      <c r="G39" s="47">
        <v>0</v>
      </c>
      <c r="H39" s="42">
        <v>0</v>
      </c>
      <c r="I39" s="40">
        <v>0.80116594564188925</v>
      </c>
      <c r="J39" s="38">
        <v>0</v>
      </c>
      <c r="K39" s="43">
        <v>8.5733020616201596</v>
      </c>
      <c r="L39" s="102">
        <v>-2.1515894675796485E-2</v>
      </c>
    </row>
    <row r="40" spans="1:12" s="61" customFormat="1" x14ac:dyDescent="0.25">
      <c r="A40" s="2" t="s">
        <v>74</v>
      </c>
      <c r="B40" s="2" t="s">
        <v>73</v>
      </c>
      <c r="C40" s="75">
        <v>200.36712135750901</v>
      </c>
      <c r="D40" s="38">
        <v>83.326606699820005</v>
      </c>
      <c r="E40" s="40">
        <v>99.168453077249282</v>
      </c>
      <c r="F40" s="44">
        <v>8.0300007843243772</v>
      </c>
      <c r="G40" s="47">
        <v>0</v>
      </c>
      <c r="H40" s="42">
        <v>11.081479</v>
      </c>
      <c r="I40" s="40">
        <v>2.8305295373187795</v>
      </c>
      <c r="J40" s="38">
        <v>0</v>
      </c>
      <c r="K40" s="43">
        <v>204.43706909871244</v>
      </c>
      <c r="L40" s="102">
        <v>2.0312453029364786E-2</v>
      </c>
    </row>
    <row r="41" spans="1:12" s="61" customFormat="1" x14ac:dyDescent="0.25">
      <c r="A41" s="2" t="s">
        <v>76</v>
      </c>
      <c r="B41" s="2" t="s">
        <v>75</v>
      </c>
      <c r="C41" s="75">
        <v>7.3447946980758179</v>
      </c>
      <c r="D41" s="38">
        <v>3.022253082482</v>
      </c>
      <c r="E41" s="40">
        <v>3.3800364844939268</v>
      </c>
      <c r="F41" s="44">
        <v>0</v>
      </c>
      <c r="G41" s="47">
        <v>0</v>
      </c>
      <c r="H41" s="42">
        <v>0</v>
      </c>
      <c r="I41" s="40">
        <v>0.72125406374080892</v>
      </c>
      <c r="J41" s="38">
        <v>6.8407665701430281E-2</v>
      </c>
      <c r="K41" s="43">
        <v>7.1919512964181669</v>
      </c>
      <c r="L41" s="102">
        <v>-2.0809758194833241E-2</v>
      </c>
    </row>
    <row r="42" spans="1:12" s="61" customFormat="1" x14ac:dyDescent="0.25">
      <c r="A42" s="2" t="s">
        <v>78</v>
      </c>
      <c r="B42" s="2" t="s">
        <v>77</v>
      </c>
      <c r="C42" s="75">
        <v>132.08717020031827</v>
      </c>
      <c r="D42" s="38">
        <v>34.292924854207996</v>
      </c>
      <c r="E42" s="40">
        <v>86.894163735014985</v>
      </c>
      <c r="F42" s="44">
        <v>7.0361105905508694</v>
      </c>
      <c r="G42" s="47">
        <v>0</v>
      </c>
      <c r="H42" s="42">
        <v>5.1205679999999996</v>
      </c>
      <c r="I42" s="40">
        <v>3.1132338432504296</v>
      </c>
      <c r="J42" s="38">
        <v>0</v>
      </c>
      <c r="K42" s="43">
        <v>136.45700102302428</v>
      </c>
      <c r="L42" s="102">
        <v>3.3082931643390427E-2</v>
      </c>
    </row>
    <row r="43" spans="1:12" s="61" customFormat="1" x14ac:dyDescent="0.25">
      <c r="A43" s="2" t="s">
        <v>80</v>
      </c>
      <c r="B43" s="2" t="s">
        <v>79</v>
      </c>
      <c r="C43" s="75">
        <v>78.215726448766802</v>
      </c>
      <c r="D43" s="38">
        <v>18.430095210156999</v>
      </c>
      <c r="E43" s="40">
        <v>53.97018334731402</v>
      </c>
      <c r="F43" s="44">
        <v>4.3701459603435699</v>
      </c>
      <c r="G43" s="47">
        <v>0</v>
      </c>
      <c r="H43" s="42">
        <v>0.60966500000000001</v>
      </c>
      <c r="I43" s="40">
        <v>2.3853919972925555</v>
      </c>
      <c r="J43" s="38">
        <v>0</v>
      </c>
      <c r="K43" s="43">
        <v>79.76548151510714</v>
      </c>
      <c r="L43" s="102">
        <v>1.9813855048133652E-2</v>
      </c>
    </row>
    <row r="44" spans="1:12" s="61" customFormat="1" x14ac:dyDescent="0.25">
      <c r="A44" s="2" t="s">
        <v>82</v>
      </c>
      <c r="B44" s="2" t="s">
        <v>81</v>
      </c>
      <c r="C44" s="75">
        <v>379.98909598599977</v>
      </c>
      <c r="D44" s="38">
        <v>172.11640569008699</v>
      </c>
      <c r="E44" s="40">
        <v>178.20012223615541</v>
      </c>
      <c r="F44" s="44">
        <v>14.429458934973598</v>
      </c>
      <c r="G44" s="47">
        <v>0</v>
      </c>
      <c r="H44" s="42">
        <v>17.155801</v>
      </c>
      <c r="I44" s="40">
        <v>6.9442727494296586</v>
      </c>
      <c r="J44" s="38">
        <v>0</v>
      </c>
      <c r="K44" s="43">
        <v>388.84606061064568</v>
      </c>
      <c r="L44" s="102">
        <v>2.3308470475090253E-2</v>
      </c>
    </row>
    <row r="45" spans="1:12" s="61" customFormat="1" x14ac:dyDescent="0.25">
      <c r="A45" s="2" t="s">
        <v>84</v>
      </c>
      <c r="B45" s="2" t="s">
        <v>83</v>
      </c>
      <c r="C45" s="75">
        <v>14.036079726290888</v>
      </c>
      <c r="D45" s="38">
        <v>3.1655258687589996</v>
      </c>
      <c r="E45" s="40">
        <v>8.9139333137156367</v>
      </c>
      <c r="F45" s="44">
        <v>0</v>
      </c>
      <c r="G45" s="47">
        <v>0</v>
      </c>
      <c r="H45" s="42">
        <v>0</v>
      </c>
      <c r="I45" s="40">
        <v>1.6908093692657213</v>
      </c>
      <c r="J45" s="38">
        <v>1.7754313213171967E-2</v>
      </c>
      <c r="K45" s="43">
        <v>13.788022864953531</v>
      </c>
      <c r="L45" s="102">
        <v>-1.7672802247818767E-2</v>
      </c>
    </row>
    <row r="46" spans="1:12" s="61" customFormat="1" x14ac:dyDescent="0.25">
      <c r="A46" s="2" t="s">
        <v>86</v>
      </c>
      <c r="B46" s="2" t="s">
        <v>85</v>
      </c>
      <c r="C46" s="75">
        <v>10.745673270508778</v>
      </c>
      <c r="D46" s="38">
        <v>4.5717039140910005</v>
      </c>
      <c r="E46" s="40">
        <v>3.3371949739647153</v>
      </c>
      <c r="F46" s="44">
        <v>0</v>
      </c>
      <c r="G46" s="47">
        <v>0.66007927943389066</v>
      </c>
      <c r="H46" s="42">
        <v>0</v>
      </c>
      <c r="I46" s="40">
        <v>1.8266116025584345</v>
      </c>
      <c r="J46" s="38">
        <v>0.3791175374888775</v>
      </c>
      <c r="K46" s="43">
        <v>10.774707307536918</v>
      </c>
      <c r="L46" s="102">
        <v>2.7019281432856378E-3</v>
      </c>
    </row>
    <row r="47" spans="1:12" s="61" customFormat="1" x14ac:dyDescent="0.25">
      <c r="A47" s="2" t="s">
        <v>88</v>
      </c>
      <c r="B47" s="2" t="s">
        <v>87</v>
      </c>
      <c r="C47" s="75">
        <v>239.84433170818156</v>
      </c>
      <c r="D47" s="38">
        <v>112.066844185533</v>
      </c>
      <c r="E47" s="40">
        <v>108.12966890511774</v>
      </c>
      <c r="F47" s="44">
        <v>8.7556203527795677</v>
      </c>
      <c r="G47" s="47">
        <v>0</v>
      </c>
      <c r="H47" s="42">
        <v>9.7110640000000004</v>
      </c>
      <c r="I47" s="40">
        <v>6.8730890366115691</v>
      </c>
      <c r="J47" s="38">
        <v>0</v>
      </c>
      <c r="K47" s="43">
        <v>245.53628648004187</v>
      </c>
      <c r="L47" s="102">
        <v>2.3731871132087905E-2</v>
      </c>
    </row>
    <row r="48" spans="1:12" s="61" customFormat="1" x14ac:dyDescent="0.25">
      <c r="A48" s="2" t="s">
        <v>90</v>
      </c>
      <c r="B48" s="2" t="s">
        <v>89</v>
      </c>
      <c r="C48" s="75">
        <v>8.1559237590959288</v>
      </c>
      <c r="D48" s="38">
        <v>1.2736971083429998</v>
      </c>
      <c r="E48" s="40">
        <v>5.7277639728165903</v>
      </c>
      <c r="F48" s="44">
        <v>0</v>
      </c>
      <c r="G48" s="47">
        <v>0</v>
      </c>
      <c r="H48" s="42">
        <v>0</v>
      </c>
      <c r="I48" s="40">
        <v>0.98507664776294623</v>
      </c>
      <c r="J48" s="38">
        <v>0</v>
      </c>
      <c r="K48" s="43">
        <v>7.9865377289225368</v>
      </c>
      <c r="L48" s="102">
        <v>-2.0768466598830519E-2</v>
      </c>
    </row>
    <row r="49" spans="1:12" s="61" customFormat="1" x14ac:dyDescent="0.25">
      <c r="A49" s="2" t="s">
        <v>92</v>
      </c>
      <c r="B49" s="2" t="s">
        <v>91</v>
      </c>
      <c r="C49" s="75">
        <v>211.29683956987068</v>
      </c>
      <c r="D49" s="38">
        <v>65.151215658140003</v>
      </c>
      <c r="E49" s="40">
        <v>131.90179616541485</v>
      </c>
      <c r="F49" s="44">
        <v>10.680528875821143</v>
      </c>
      <c r="G49" s="47">
        <v>0</v>
      </c>
      <c r="H49" s="42">
        <v>6.2195729999999996</v>
      </c>
      <c r="I49" s="40">
        <v>3.1169515629317615</v>
      </c>
      <c r="J49" s="38">
        <v>0</v>
      </c>
      <c r="K49" s="43">
        <v>217.07006526230779</v>
      </c>
      <c r="L49" s="102">
        <v>2.7322820843839666E-2</v>
      </c>
    </row>
    <row r="50" spans="1:12" s="61" customFormat="1" x14ac:dyDescent="0.25">
      <c r="A50" s="2" t="s">
        <v>94</v>
      </c>
      <c r="B50" s="2" t="s">
        <v>93</v>
      </c>
      <c r="C50" s="75">
        <v>346.11091279852701</v>
      </c>
      <c r="D50" s="38">
        <v>118.44479244047901</v>
      </c>
      <c r="E50" s="40">
        <v>200.95907395741446</v>
      </c>
      <c r="F50" s="44">
        <v>16.272327251470923</v>
      </c>
      <c r="G50" s="47">
        <v>0</v>
      </c>
      <c r="H50" s="42">
        <v>11.624549999999999</v>
      </c>
      <c r="I50" s="40">
        <v>8.3382717736057774</v>
      </c>
      <c r="J50" s="38">
        <v>0</v>
      </c>
      <c r="K50" s="43">
        <v>355.63901542297015</v>
      </c>
      <c r="L50" s="102">
        <v>2.7529044222854352E-2</v>
      </c>
    </row>
    <row r="51" spans="1:12" s="61" customFormat="1" x14ac:dyDescent="0.25">
      <c r="A51" s="2" t="s">
        <v>96</v>
      </c>
      <c r="B51" s="2" t="s">
        <v>95</v>
      </c>
      <c r="C51" s="75">
        <v>10.201498662817773</v>
      </c>
      <c r="D51" s="38">
        <v>2.8808473498880001</v>
      </c>
      <c r="E51" s="40">
        <v>5.4866569963958067</v>
      </c>
      <c r="F51" s="44">
        <v>0</v>
      </c>
      <c r="G51" s="47">
        <v>0.53799679451965021</v>
      </c>
      <c r="H51" s="42">
        <v>0</v>
      </c>
      <c r="I51" s="40">
        <v>1.215694156511387</v>
      </c>
      <c r="J51" s="38">
        <v>0</v>
      </c>
      <c r="K51" s="43">
        <v>10.121195297314845</v>
      </c>
      <c r="L51" s="102">
        <v>-7.8717223965941718E-3</v>
      </c>
    </row>
    <row r="52" spans="1:12" s="61" customFormat="1" x14ac:dyDescent="0.25">
      <c r="A52" s="2" t="s">
        <v>98</v>
      </c>
      <c r="B52" s="2" t="s">
        <v>97</v>
      </c>
      <c r="C52" s="75">
        <v>196.95977076004885</v>
      </c>
      <c r="D52" s="38">
        <v>35.881215282318998</v>
      </c>
      <c r="E52" s="40">
        <v>145.00945907713634</v>
      </c>
      <c r="F52" s="44">
        <v>11.74190011027804</v>
      </c>
      <c r="G52" s="47">
        <v>0</v>
      </c>
      <c r="H52" s="42">
        <v>4.6358759999999997</v>
      </c>
      <c r="I52" s="40">
        <v>4.5371382035418346</v>
      </c>
      <c r="J52" s="38">
        <v>0</v>
      </c>
      <c r="K52" s="43">
        <v>201.80558867327522</v>
      </c>
      <c r="L52" s="102">
        <v>2.4603084652905633E-2</v>
      </c>
    </row>
    <row r="53" spans="1:12" s="61" customFormat="1" x14ac:dyDescent="0.25">
      <c r="A53" s="2" t="s">
        <v>100</v>
      </c>
      <c r="B53" s="2" t="s">
        <v>99</v>
      </c>
      <c r="C53" s="75">
        <v>10.11274951593359</v>
      </c>
      <c r="D53" s="38">
        <v>0.99148293278599997</v>
      </c>
      <c r="E53" s="40">
        <v>7.9986162505281415</v>
      </c>
      <c r="F53" s="44">
        <v>0</v>
      </c>
      <c r="G53" s="47">
        <v>0</v>
      </c>
      <c r="H53" s="42">
        <v>0</v>
      </c>
      <c r="I53" s="40">
        <v>1.0345633756263715</v>
      </c>
      <c r="J53" s="38">
        <v>0</v>
      </c>
      <c r="K53" s="43">
        <v>10.024662558940513</v>
      </c>
      <c r="L53" s="102">
        <v>-8.7104853980896121E-3</v>
      </c>
    </row>
    <row r="54" spans="1:12" s="61" customFormat="1" x14ac:dyDescent="0.25">
      <c r="A54" s="2" t="s">
        <v>102</v>
      </c>
      <c r="B54" s="2" t="s">
        <v>101</v>
      </c>
      <c r="C54" s="75">
        <v>8.1105975852174286</v>
      </c>
      <c r="D54" s="38">
        <v>2.3881024763209999</v>
      </c>
      <c r="E54" s="40">
        <v>4.2665125185871133</v>
      </c>
      <c r="F54" s="44">
        <v>0</v>
      </c>
      <c r="G54" s="47">
        <v>0.41704877773732385</v>
      </c>
      <c r="H54" s="42">
        <v>0</v>
      </c>
      <c r="I54" s="40">
        <v>0.96749813507602911</v>
      </c>
      <c r="J54" s="38">
        <v>0</v>
      </c>
      <c r="K54" s="43">
        <v>8.039161907721466</v>
      </c>
      <c r="L54" s="102">
        <v>-8.807695949083082E-3</v>
      </c>
    </row>
    <row r="55" spans="1:12" s="61" customFormat="1" x14ac:dyDescent="0.25">
      <c r="A55" s="2" t="s">
        <v>104</v>
      </c>
      <c r="B55" s="2" t="s">
        <v>103</v>
      </c>
      <c r="C55" s="75">
        <v>9.3955059919777106</v>
      </c>
      <c r="D55" s="38">
        <v>2.8714439541859997</v>
      </c>
      <c r="E55" s="40">
        <v>5.8232877287755205</v>
      </c>
      <c r="F55" s="44">
        <v>0</v>
      </c>
      <c r="G55" s="47">
        <v>0</v>
      </c>
      <c r="H55" s="42">
        <v>0</v>
      </c>
      <c r="I55" s="40">
        <v>0.50233252787952454</v>
      </c>
      <c r="J55" s="38">
        <v>0</v>
      </c>
      <c r="K55" s="43">
        <v>9.1970642108410452</v>
      </c>
      <c r="L55" s="102">
        <v>-2.1120925398387655E-2</v>
      </c>
    </row>
    <row r="56" spans="1:12" s="61" customFormat="1" x14ac:dyDescent="0.25">
      <c r="A56" s="2" t="s">
        <v>106</v>
      </c>
      <c r="B56" s="2" t="s">
        <v>105</v>
      </c>
      <c r="C56" s="75">
        <v>321.15159006499078</v>
      </c>
      <c r="D56" s="38">
        <v>33.175894151041</v>
      </c>
      <c r="E56" s="40">
        <v>273.31272293776487</v>
      </c>
      <c r="F56" s="44">
        <v>22.131043809329928</v>
      </c>
      <c r="G56" s="47">
        <v>0</v>
      </c>
      <c r="H56" s="42">
        <v>0.87512000000000001</v>
      </c>
      <c r="I56" s="40">
        <v>2.2517296203639563</v>
      </c>
      <c r="J56" s="38">
        <v>0</v>
      </c>
      <c r="K56" s="43">
        <v>331.74651051849975</v>
      </c>
      <c r="L56" s="102">
        <v>3.2990403227849158E-2</v>
      </c>
    </row>
    <row r="57" spans="1:12" s="61" customFormat="1" x14ac:dyDescent="0.25">
      <c r="A57" s="2" t="s">
        <v>108</v>
      </c>
      <c r="B57" s="2" t="s">
        <v>107</v>
      </c>
      <c r="C57" s="75">
        <v>26.499308698849593</v>
      </c>
      <c r="D57" s="38">
        <v>7.3875582356910003</v>
      </c>
      <c r="E57" s="40">
        <v>19.752855736430977</v>
      </c>
      <c r="F57" s="44">
        <v>0</v>
      </c>
      <c r="G57" s="47">
        <v>0</v>
      </c>
      <c r="H57" s="42">
        <v>0</v>
      </c>
      <c r="I57" s="40">
        <v>0</v>
      </c>
      <c r="J57" s="38">
        <v>0</v>
      </c>
      <c r="K57" s="43">
        <v>27.140413972121976</v>
      </c>
      <c r="L57" s="102">
        <v>2.4193282947800671E-2</v>
      </c>
    </row>
    <row r="58" spans="1:12" s="61" customFormat="1" x14ac:dyDescent="0.25">
      <c r="A58" s="2" t="s">
        <v>110</v>
      </c>
      <c r="B58" s="2" t="s">
        <v>109</v>
      </c>
      <c r="C58" s="75">
        <v>13.473957242021919</v>
      </c>
      <c r="D58" s="38">
        <v>5.8417654131220003</v>
      </c>
      <c r="E58" s="40">
        <v>6.7647083562537089</v>
      </c>
      <c r="F58" s="44">
        <v>0</v>
      </c>
      <c r="G58" s="47">
        <v>0</v>
      </c>
      <c r="H58" s="42">
        <v>0</v>
      </c>
      <c r="I58" s="40">
        <v>0.60354902872496041</v>
      </c>
      <c r="J58" s="38">
        <v>0</v>
      </c>
      <c r="K58" s="43">
        <v>13.21002279810067</v>
      </c>
      <c r="L58" s="102">
        <v>-1.9588487567565017E-2</v>
      </c>
    </row>
    <row r="59" spans="1:12" s="61" customFormat="1" x14ac:dyDescent="0.25">
      <c r="A59" s="2" t="s">
        <v>112</v>
      </c>
      <c r="B59" s="2" t="s">
        <v>111</v>
      </c>
      <c r="C59" s="75">
        <v>124.40666892450423</v>
      </c>
      <c r="D59" s="38">
        <v>41.915736578775999</v>
      </c>
      <c r="E59" s="40">
        <v>71.591660020802408</v>
      </c>
      <c r="F59" s="44">
        <v>5.7970157674065081</v>
      </c>
      <c r="G59" s="47">
        <v>0</v>
      </c>
      <c r="H59" s="42">
        <v>5.4337939999999998</v>
      </c>
      <c r="I59" s="40">
        <v>1.6140124301373433</v>
      </c>
      <c r="J59" s="38">
        <v>0</v>
      </c>
      <c r="K59" s="43">
        <v>126.35221879712228</v>
      </c>
      <c r="L59" s="102">
        <v>1.5638630062498462E-2</v>
      </c>
    </row>
    <row r="60" spans="1:12" s="61" customFormat="1" x14ac:dyDescent="0.25">
      <c r="A60" s="2" t="s">
        <v>114</v>
      </c>
      <c r="B60" s="2" t="s">
        <v>113</v>
      </c>
      <c r="C60" s="75">
        <v>143.58638378501394</v>
      </c>
      <c r="D60" s="38">
        <v>49.051137255957002</v>
      </c>
      <c r="E60" s="40">
        <v>82.650303262017673</v>
      </c>
      <c r="F60" s="44">
        <v>6.6924710371519032</v>
      </c>
      <c r="G60" s="47">
        <v>0</v>
      </c>
      <c r="H60" s="42">
        <v>5.9675370000000001</v>
      </c>
      <c r="I60" s="40">
        <v>2.5522053640673072</v>
      </c>
      <c r="J60" s="38">
        <v>0</v>
      </c>
      <c r="K60" s="43">
        <v>146.91365391919388</v>
      </c>
      <c r="L60" s="102">
        <v>2.317260207041447E-2</v>
      </c>
    </row>
    <row r="61" spans="1:12" s="61" customFormat="1" x14ac:dyDescent="0.25">
      <c r="A61" s="2" t="s">
        <v>116</v>
      </c>
      <c r="B61" s="2" t="s">
        <v>115</v>
      </c>
      <c r="C61" s="75">
        <v>16.789227636948986</v>
      </c>
      <c r="D61" s="38">
        <v>4.2110137577110001</v>
      </c>
      <c r="E61" s="40">
        <v>8.5274459354707073</v>
      </c>
      <c r="F61" s="44">
        <v>0</v>
      </c>
      <c r="G61" s="47">
        <v>0</v>
      </c>
      <c r="H61" s="42">
        <v>0</v>
      </c>
      <c r="I61" s="40">
        <v>3.8379480060820264</v>
      </c>
      <c r="J61" s="38">
        <v>0</v>
      </c>
      <c r="K61" s="43">
        <v>16.576407699263733</v>
      </c>
      <c r="L61" s="102">
        <v>-1.2675981426143087E-2</v>
      </c>
    </row>
    <row r="62" spans="1:12" s="61" customFormat="1" x14ac:dyDescent="0.25">
      <c r="A62" s="2" t="s">
        <v>118</v>
      </c>
      <c r="B62" s="2" t="s">
        <v>117</v>
      </c>
      <c r="C62" s="75">
        <v>362.03834767313106</v>
      </c>
      <c r="D62" s="38">
        <v>57.661153094949</v>
      </c>
      <c r="E62" s="40">
        <v>282.14007110195081</v>
      </c>
      <c r="F62" s="44">
        <v>22.845823666052102</v>
      </c>
      <c r="G62" s="47">
        <v>0</v>
      </c>
      <c r="H62" s="42">
        <v>9.1273789999999995</v>
      </c>
      <c r="I62" s="40">
        <v>3.2094164442522133</v>
      </c>
      <c r="J62" s="38">
        <v>0</v>
      </c>
      <c r="K62" s="43">
        <v>374.98384330720415</v>
      </c>
      <c r="L62" s="102">
        <v>3.5757249797640306E-2</v>
      </c>
    </row>
    <row r="63" spans="1:12" s="61" customFormat="1" x14ac:dyDescent="0.25">
      <c r="A63" s="2" t="s">
        <v>120</v>
      </c>
      <c r="B63" s="2" t="s">
        <v>119</v>
      </c>
      <c r="C63" s="75">
        <v>28.024652666472065</v>
      </c>
      <c r="D63" s="38">
        <v>8.8134508393749993</v>
      </c>
      <c r="E63" s="40">
        <v>19.762007170103189</v>
      </c>
      <c r="F63" s="44">
        <v>0</v>
      </c>
      <c r="G63" s="47">
        <v>0</v>
      </c>
      <c r="H63" s="42">
        <v>0</v>
      </c>
      <c r="I63" s="40">
        <v>0</v>
      </c>
      <c r="J63" s="38">
        <v>0</v>
      </c>
      <c r="K63" s="43">
        <v>28.57545800947819</v>
      </c>
      <c r="L63" s="102">
        <v>1.9654314705034467E-2</v>
      </c>
    </row>
    <row r="64" spans="1:12" s="61" customFormat="1" x14ac:dyDescent="0.25">
      <c r="A64" s="2" t="s">
        <v>122</v>
      </c>
      <c r="B64" s="2" t="s">
        <v>121</v>
      </c>
      <c r="C64" s="75">
        <v>235.51484831652621</v>
      </c>
      <c r="D64" s="38">
        <v>113.019419702853</v>
      </c>
      <c r="E64" s="40">
        <v>102.33724221202954</v>
      </c>
      <c r="F64" s="44">
        <v>8.2865882216399758</v>
      </c>
      <c r="G64" s="47">
        <v>0</v>
      </c>
      <c r="H64" s="42">
        <v>9.3923539999999992</v>
      </c>
      <c r="I64" s="40">
        <v>5.7220494086570799</v>
      </c>
      <c r="J64" s="38">
        <v>0</v>
      </c>
      <c r="K64" s="43">
        <v>238.75765354517961</v>
      </c>
      <c r="L64" s="102">
        <v>1.3769005444171164E-2</v>
      </c>
    </row>
    <row r="65" spans="1:12" s="61" customFormat="1" x14ac:dyDescent="0.25">
      <c r="A65" s="2" t="s">
        <v>124</v>
      </c>
      <c r="B65" s="2" t="s">
        <v>123</v>
      </c>
      <c r="C65" s="75">
        <v>10.110369146341322</v>
      </c>
      <c r="D65" s="38">
        <v>2.965399160654</v>
      </c>
      <c r="E65" s="40">
        <v>6.1079427691496324</v>
      </c>
      <c r="F65" s="44">
        <v>0</v>
      </c>
      <c r="G65" s="47">
        <v>0</v>
      </c>
      <c r="H65" s="42">
        <v>0</v>
      </c>
      <c r="I65" s="40">
        <v>0.85455270874254152</v>
      </c>
      <c r="J65" s="38">
        <v>0</v>
      </c>
      <c r="K65" s="43">
        <v>9.9278946385461744</v>
      </c>
      <c r="L65" s="102">
        <v>-1.8048253743650898E-2</v>
      </c>
    </row>
    <row r="66" spans="1:12" s="61" customFormat="1" x14ac:dyDescent="0.25">
      <c r="A66" s="2" t="s">
        <v>126</v>
      </c>
      <c r="B66" s="2" t="s">
        <v>125</v>
      </c>
      <c r="C66" s="75">
        <v>16.686322318006567</v>
      </c>
      <c r="D66" s="38">
        <v>4.3370271714200008</v>
      </c>
      <c r="E66" s="40">
        <v>10.012993683805542</v>
      </c>
      <c r="F66" s="44">
        <v>0</v>
      </c>
      <c r="G66" s="47">
        <v>0</v>
      </c>
      <c r="H66" s="42">
        <v>0</v>
      </c>
      <c r="I66" s="40">
        <v>2.008847521205229</v>
      </c>
      <c r="J66" s="38">
        <v>0</v>
      </c>
      <c r="K66" s="43">
        <v>16.35886837643077</v>
      </c>
      <c r="L66" s="102">
        <v>-1.9624093034714699E-2</v>
      </c>
    </row>
    <row r="67" spans="1:12" s="61" customFormat="1" x14ac:dyDescent="0.25">
      <c r="A67" s="2" t="s">
        <v>128</v>
      </c>
      <c r="B67" s="2" t="s">
        <v>127</v>
      </c>
      <c r="C67" s="75">
        <v>11.813251771046753</v>
      </c>
      <c r="D67" s="38">
        <v>3.2668389938480002</v>
      </c>
      <c r="E67" s="40">
        <v>6.8834817915639963</v>
      </c>
      <c r="F67" s="44">
        <v>0</v>
      </c>
      <c r="G67" s="47">
        <v>0</v>
      </c>
      <c r="H67" s="42">
        <v>0</v>
      </c>
      <c r="I67" s="40">
        <v>1.3262588074426613</v>
      </c>
      <c r="J67" s="38">
        <v>0.14743681478628476</v>
      </c>
      <c r="K67" s="43">
        <v>11.624016407640942</v>
      </c>
      <c r="L67" s="102">
        <v>-1.6018905469331459E-2</v>
      </c>
    </row>
    <row r="68" spans="1:12" s="61" customFormat="1" x14ac:dyDescent="0.25">
      <c r="A68" s="2" t="s">
        <v>130</v>
      </c>
      <c r="B68" s="2" t="s">
        <v>129</v>
      </c>
      <c r="C68" s="75">
        <v>10.520986324141765</v>
      </c>
      <c r="D68" s="38">
        <v>1.728982401099</v>
      </c>
      <c r="E68" s="40">
        <v>8.0215438220736281</v>
      </c>
      <c r="F68" s="44">
        <v>0</v>
      </c>
      <c r="G68" s="47">
        <v>0</v>
      </c>
      <c r="H68" s="42">
        <v>0</v>
      </c>
      <c r="I68" s="40">
        <v>0.71280798262323153</v>
      </c>
      <c r="J68" s="38">
        <v>0</v>
      </c>
      <c r="K68" s="43">
        <v>10.46333420579586</v>
      </c>
      <c r="L68" s="102">
        <v>-5.4797256235961855E-3</v>
      </c>
    </row>
    <row r="69" spans="1:12" s="61" customFormat="1" x14ac:dyDescent="0.25">
      <c r="A69" s="2" t="s">
        <v>132</v>
      </c>
      <c r="B69" s="2" t="s">
        <v>131</v>
      </c>
      <c r="C69" s="75">
        <v>185.77906761303694</v>
      </c>
      <c r="D69" s="38">
        <v>30.615482302351001</v>
      </c>
      <c r="E69" s="40">
        <v>139.56866621300713</v>
      </c>
      <c r="F69" s="44">
        <v>11.301340944428503</v>
      </c>
      <c r="G69" s="47">
        <v>0</v>
      </c>
      <c r="H69" s="42">
        <v>0.61863000000000001</v>
      </c>
      <c r="I69" s="40">
        <v>7.1081157885703909</v>
      </c>
      <c r="J69" s="38">
        <v>0</v>
      </c>
      <c r="K69" s="43">
        <v>189.21223524835705</v>
      </c>
      <c r="L69" s="102">
        <v>1.8479841025314643E-2</v>
      </c>
    </row>
    <row r="70" spans="1:12" s="61" customFormat="1" x14ac:dyDescent="0.25">
      <c r="A70" s="2" t="s">
        <v>134</v>
      </c>
      <c r="B70" s="2" t="s">
        <v>133</v>
      </c>
      <c r="C70" s="75">
        <v>15.429161537117901</v>
      </c>
      <c r="D70" s="38">
        <v>4.4208017686830008</v>
      </c>
      <c r="E70" s="40">
        <v>7.5295541875579319</v>
      </c>
      <c r="F70" s="44">
        <v>0</v>
      </c>
      <c r="G70" s="47">
        <v>0.629537057693348</v>
      </c>
      <c r="H70" s="42">
        <v>0</v>
      </c>
      <c r="I70" s="40">
        <v>2.7273657246404923</v>
      </c>
      <c r="J70" s="38">
        <v>0</v>
      </c>
      <c r="K70" s="43">
        <v>15.307258738574774</v>
      </c>
      <c r="L70" s="102">
        <v>-7.9008051247545646E-3</v>
      </c>
    </row>
    <row r="71" spans="1:12" s="61" customFormat="1" x14ac:dyDescent="0.25">
      <c r="A71" s="2" t="s">
        <v>136</v>
      </c>
      <c r="B71" s="2" t="s">
        <v>135</v>
      </c>
      <c r="C71" s="75">
        <v>16.405932317366332</v>
      </c>
      <c r="D71" s="38">
        <v>2.397207586021</v>
      </c>
      <c r="E71" s="40">
        <v>12.41953097485127</v>
      </c>
      <c r="F71" s="44">
        <v>0</v>
      </c>
      <c r="G71" s="47">
        <v>0</v>
      </c>
      <c r="H71" s="42">
        <v>0</v>
      </c>
      <c r="I71" s="40">
        <v>1.4258114052622854</v>
      </c>
      <c r="J71" s="38">
        <v>0</v>
      </c>
      <c r="K71" s="43">
        <v>16.242549966134554</v>
      </c>
      <c r="L71" s="102">
        <v>-9.9587361492910424E-3</v>
      </c>
    </row>
    <row r="72" spans="1:12" s="61" customFormat="1" x14ac:dyDescent="0.25">
      <c r="A72" s="2" t="s">
        <v>138</v>
      </c>
      <c r="B72" s="2" t="s">
        <v>137</v>
      </c>
      <c r="C72" s="75">
        <v>12.438286010230135</v>
      </c>
      <c r="D72" s="38">
        <v>2.4259148405520001</v>
      </c>
      <c r="E72" s="40">
        <v>8.5552965659070956</v>
      </c>
      <c r="F72" s="44">
        <v>0</v>
      </c>
      <c r="G72" s="47">
        <v>0</v>
      </c>
      <c r="H72" s="42">
        <v>0</v>
      </c>
      <c r="I72" s="40">
        <v>1.3081447907371133</v>
      </c>
      <c r="J72" s="38">
        <v>0</v>
      </c>
      <c r="K72" s="43">
        <v>12.289356197196209</v>
      </c>
      <c r="L72" s="102">
        <v>-1.1973499637444811E-2</v>
      </c>
    </row>
    <row r="73" spans="1:12" s="61" customFormat="1" x14ac:dyDescent="0.25">
      <c r="A73" s="2" t="s">
        <v>140</v>
      </c>
      <c r="B73" s="2" t="s">
        <v>139</v>
      </c>
      <c r="C73" s="75">
        <v>13.769283941306963</v>
      </c>
      <c r="D73" s="38">
        <v>3.900295830064</v>
      </c>
      <c r="E73" s="40">
        <v>6.8274522585652937</v>
      </c>
      <c r="F73" s="44">
        <v>0</v>
      </c>
      <c r="G73" s="47">
        <v>0.57391639298488417</v>
      </c>
      <c r="H73" s="42">
        <v>0</v>
      </c>
      <c r="I73" s="40">
        <v>2.339020891050418</v>
      </c>
      <c r="J73" s="38">
        <v>0</v>
      </c>
      <c r="K73" s="43">
        <v>13.640685372664596</v>
      </c>
      <c r="L73" s="102">
        <v>-9.3395247850601576E-3</v>
      </c>
    </row>
    <row r="74" spans="1:12" s="61" customFormat="1" x14ac:dyDescent="0.25">
      <c r="A74" s="2" t="s">
        <v>142</v>
      </c>
      <c r="B74" s="2" t="s">
        <v>141</v>
      </c>
      <c r="C74" s="75">
        <v>245.47528769631973</v>
      </c>
      <c r="D74" s="38">
        <v>39.561671592296996</v>
      </c>
      <c r="E74" s="40">
        <v>185.27044668356643</v>
      </c>
      <c r="F74" s="44">
        <v>15.001966714377135</v>
      </c>
      <c r="G74" s="47">
        <v>0</v>
      </c>
      <c r="H74" s="42">
        <v>4.9568690000000002</v>
      </c>
      <c r="I74" s="40">
        <v>5.6354128444707481</v>
      </c>
      <c r="J74" s="38">
        <v>0</v>
      </c>
      <c r="K74" s="43">
        <v>250.42636683471133</v>
      </c>
      <c r="L74" s="102">
        <v>2.0169358736088508E-2</v>
      </c>
    </row>
    <row r="75" spans="1:12" s="61" customFormat="1" x14ac:dyDescent="0.25">
      <c r="A75" s="2" t="s">
        <v>144</v>
      </c>
      <c r="B75" s="2" t="s">
        <v>143</v>
      </c>
      <c r="C75" s="75">
        <v>40.312910783216765</v>
      </c>
      <c r="D75" s="38">
        <v>13.315185486261999</v>
      </c>
      <c r="E75" s="40">
        <v>27.565845285319472</v>
      </c>
      <c r="F75" s="44">
        <v>0</v>
      </c>
      <c r="G75" s="47">
        <v>0</v>
      </c>
      <c r="H75" s="42">
        <v>0</v>
      </c>
      <c r="I75" s="40">
        <v>0</v>
      </c>
      <c r="J75" s="38">
        <v>0</v>
      </c>
      <c r="K75" s="43">
        <v>40.881030771581472</v>
      </c>
      <c r="L75" s="102">
        <v>1.409275533140685E-2</v>
      </c>
    </row>
    <row r="76" spans="1:12" s="61" customFormat="1" x14ac:dyDescent="0.25">
      <c r="A76" s="2" t="s">
        <v>146</v>
      </c>
      <c r="B76" s="2" t="s">
        <v>145</v>
      </c>
      <c r="C76" s="75">
        <v>237.9405025840843</v>
      </c>
      <c r="D76" s="38">
        <v>55.784736469932</v>
      </c>
      <c r="E76" s="40">
        <v>163.1591115387823</v>
      </c>
      <c r="F76" s="44">
        <v>13.211538074568004</v>
      </c>
      <c r="G76" s="47">
        <v>0</v>
      </c>
      <c r="H76" s="42">
        <v>6.970961</v>
      </c>
      <c r="I76" s="40">
        <v>4.9618689647152001</v>
      </c>
      <c r="J76" s="38">
        <v>0</v>
      </c>
      <c r="K76" s="43">
        <v>244.08821604799749</v>
      </c>
      <c r="L76" s="102">
        <v>2.5837187856408306E-2</v>
      </c>
    </row>
    <row r="77" spans="1:12" s="61" customFormat="1" x14ac:dyDescent="0.25">
      <c r="A77" s="2" t="s">
        <v>148</v>
      </c>
      <c r="B77" s="2" t="s">
        <v>147</v>
      </c>
      <c r="C77" s="75">
        <v>9.181955776938441</v>
      </c>
      <c r="D77" s="38">
        <v>3.7790241565310003</v>
      </c>
      <c r="E77" s="40">
        <v>4.5162099822564121</v>
      </c>
      <c r="F77" s="44">
        <v>0</v>
      </c>
      <c r="G77" s="47">
        <v>0.13404915353240185</v>
      </c>
      <c r="H77" s="42">
        <v>0</v>
      </c>
      <c r="I77" s="40">
        <v>0.55121646639960364</v>
      </c>
      <c r="J77" s="38">
        <v>0</v>
      </c>
      <c r="K77" s="43">
        <v>8.980499758719418</v>
      </c>
      <c r="L77" s="102">
        <v>-2.1940425668897628E-2</v>
      </c>
    </row>
    <row r="78" spans="1:12" s="61" customFormat="1" x14ac:dyDescent="0.25">
      <c r="A78" s="2" t="s">
        <v>150</v>
      </c>
      <c r="B78" s="2" t="s">
        <v>149</v>
      </c>
      <c r="C78" s="75">
        <v>12.585112658279671</v>
      </c>
      <c r="D78" s="38">
        <v>1.6108909365049999</v>
      </c>
      <c r="E78" s="40">
        <v>8.0264982309774862</v>
      </c>
      <c r="F78" s="44">
        <v>0</v>
      </c>
      <c r="G78" s="47">
        <v>0.42544431210198819</v>
      </c>
      <c r="H78" s="42">
        <v>0</v>
      </c>
      <c r="I78" s="40">
        <v>2.2247447254197605</v>
      </c>
      <c r="J78" s="38">
        <v>0.1517220627408529</v>
      </c>
      <c r="K78" s="43">
        <v>12.439300267745088</v>
      </c>
      <c r="L78" s="102">
        <v>-1.158610133208895E-2</v>
      </c>
    </row>
    <row r="79" spans="1:12" s="61" customFormat="1" x14ac:dyDescent="0.25">
      <c r="A79" s="2" t="s">
        <v>152</v>
      </c>
      <c r="B79" s="2" t="s">
        <v>151</v>
      </c>
      <c r="C79" s="75">
        <v>9.5330136787983975</v>
      </c>
      <c r="D79" s="38">
        <v>0.63256062221400011</v>
      </c>
      <c r="E79" s="40">
        <v>8.2192523187027557</v>
      </c>
      <c r="F79" s="44">
        <v>0</v>
      </c>
      <c r="G79" s="47">
        <v>0</v>
      </c>
      <c r="H79" s="42">
        <v>0</v>
      </c>
      <c r="I79" s="40">
        <v>0.63644355648167505</v>
      </c>
      <c r="J79" s="38">
        <v>0</v>
      </c>
      <c r="K79" s="43">
        <v>9.4882564973984298</v>
      </c>
      <c r="L79" s="102">
        <v>-4.6949666609110681E-3</v>
      </c>
    </row>
    <row r="80" spans="1:12" s="61" customFormat="1" x14ac:dyDescent="0.25">
      <c r="A80" s="2" t="s">
        <v>154</v>
      </c>
      <c r="B80" s="2" t="s">
        <v>153</v>
      </c>
      <c r="C80" s="75">
        <v>12.89918788504284</v>
      </c>
      <c r="D80" s="38">
        <v>2.7594785724590003</v>
      </c>
      <c r="E80" s="40">
        <v>7.2826286408828409</v>
      </c>
      <c r="F80" s="44">
        <v>0</v>
      </c>
      <c r="G80" s="47">
        <v>0</v>
      </c>
      <c r="H80" s="42">
        <v>0</v>
      </c>
      <c r="I80" s="40">
        <v>2.7040485678232233</v>
      </c>
      <c r="J80" s="38">
        <v>0</v>
      </c>
      <c r="K80" s="43">
        <v>12.746155781165065</v>
      </c>
      <c r="L80" s="102">
        <v>-1.1863700664072239E-2</v>
      </c>
    </row>
    <row r="81" spans="1:12" s="61" customFormat="1" x14ac:dyDescent="0.25">
      <c r="A81" s="2" t="s">
        <v>156</v>
      </c>
      <c r="B81" s="2" t="s">
        <v>155</v>
      </c>
      <c r="C81" s="75">
        <v>5.1761843407778878</v>
      </c>
      <c r="D81" s="38">
        <v>0.61190840705599991</v>
      </c>
      <c r="E81" s="40">
        <v>3.9795123961660361</v>
      </c>
      <c r="F81" s="44">
        <v>0</v>
      </c>
      <c r="G81" s="47">
        <v>0</v>
      </c>
      <c r="H81" s="42">
        <v>0</v>
      </c>
      <c r="I81" s="40">
        <v>0.5098571762545212</v>
      </c>
      <c r="J81" s="38">
        <v>0</v>
      </c>
      <c r="K81" s="43">
        <v>5.1012779794765573</v>
      </c>
      <c r="L81" s="102">
        <v>-1.4471347303305945E-2</v>
      </c>
    </row>
    <row r="82" spans="1:12" s="61" customFormat="1" x14ac:dyDescent="0.25">
      <c r="A82" s="2" t="s">
        <v>158</v>
      </c>
      <c r="B82" s="2" t="s">
        <v>157</v>
      </c>
      <c r="C82" s="75">
        <v>30.726609490788821</v>
      </c>
      <c r="D82" s="38">
        <v>22.706982641217003</v>
      </c>
      <c r="E82" s="40">
        <v>5.8613018081052406</v>
      </c>
      <c r="F82" s="44">
        <v>0.474609179187092</v>
      </c>
      <c r="G82" s="47">
        <v>0</v>
      </c>
      <c r="H82" s="42">
        <v>0.19661699999999999</v>
      </c>
      <c r="I82" s="40">
        <v>1.0694957470626549</v>
      </c>
      <c r="J82" s="38">
        <v>0</v>
      </c>
      <c r="K82" s="43">
        <v>30.309006375571986</v>
      </c>
      <c r="L82" s="102">
        <v>-1.3590927282166402E-2</v>
      </c>
    </row>
    <row r="83" spans="1:12" s="61" customFormat="1" x14ac:dyDescent="0.25">
      <c r="A83" s="2" t="s">
        <v>160</v>
      </c>
      <c r="B83" s="2" t="s">
        <v>159</v>
      </c>
      <c r="C83" s="75">
        <v>25.917763962416895</v>
      </c>
      <c r="D83" s="38">
        <v>14.523525011575</v>
      </c>
      <c r="E83" s="40">
        <v>11.657525267966534</v>
      </c>
      <c r="F83" s="44">
        <v>0</v>
      </c>
      <c r="G83" s="47">
        <v>0</v>
      </c>
      <c r="H83" s="42">
        <v>0</v>
      </c>
      <c r="I83" s="40">
        <v>0</v>
      </c>
      <c r="J83" s="38">
        <v>0</v>
      </c>
      <c r="K83" s="43">
        <v>26.181050279541534</v>
      </c>
      <c r="L83" s="102">
        <v>1.0158527468126783E-2</v>
      </c>
    </row>
    <row r="84" spans="1:12" s="61" customFormat="1" x14ac:dyDescent="0.25">
      <c r="A84" s="2" t="s">
        <v>162</v>
      </c>
      <c r="B84" s="2" t="s">
        <v>161</v>
      </c>
      <c r="C84" s="75">
        <v>20.310568632461219</v>
      </c>
      <c r="D84" s="38">
        <v>3.8444840948390002</v>
      </c>
      <c r="E84" s="40">
        <v>12.984267076215943</v>
      </c>
      <c r="F84" s="44">
        <v>0</v>
      </c>
      <c r="G84" s="47">
        <v>0</v>
      </c>
      <c r="H84" s="42">
        <v>0</v>
      </c>
      <c r="I84" s="40">
        <v>3.4685735180484514</v>
      </c>
      <c r="J84" s="38">
        <v>0</v>
      </c>
      <c r="K84" s="43">
        <v>20.297324689103394</v>
      </c>
      <c r="L84" s="102">
        <v>-6.52071519881419E-4</v>
      </c>
    </row>
    <row r="85" spans="1:12" s="61" customFormat="1" x14ac:dyDescent="0.25">
      <c r="A85" s="2" t="s">
        <v>164</v>
      </c>
      <c r="B85" s="2" t="s">
        <v>163</v>
      </c>
      <c r="C85" s="75">
        <v>7.3468064145836172</v>
      </c>
      <c r="D85" s="38">
        <v>2.5391568385649999</v>
      </c>
      <c r="E85" s="40">
        <v>4.1897539409087301</v>
      </c>
      <c r="F85" s="44">
        <v>0</v>
      </c>
      <c r="G85" s="47">
        <v>0</v>
      </c>
      <c r="H85" s="42">
        <v>0</v>
      </c>
      <c r="I85" s="40">
        <v>0.42367134029161196</v>
      </c>
      <c r="J85" s="38">
        <v>3.8827211353431396E-2</v>
      </c>
      <c r="K85" s="43">
        <v>7.1914093311187735</v>
      </c>
      <c r="L85" s="102">
        <v>-2.1151650757583067E-2</v>
      </c>
    </row>
    <row r="86" spans="1:12" s="61" customFormat="1" x14ac:dyDescent="0.25">
      <c r="A86" s="2" t="s">
        <v>166</v>
      </c>
      <c r="B86" s="2" t="s">
        <v>165</v>
      </c>
      <c r="C86" s="75">
        <v>8.0060186062302279</v>
      </c>
      <c r="D86" s="38">
        <v>2.2040723372430002</v>
      </c>
      <c r="E86" s="40">
        <v>3.8104287943105515</v>
      </c>
      <c r="F86" s="44">
        <v>0</v>
      </c>
      <c r="G86" s="47">
        <v>0</v>
      </c>
      <c r="H86" s="42">
        <v>0</v>
      </c>
      <c r="I86" s="40">
        <v>1.9034210174956707</v>
      </c>
      <c r="J86" s="38">
        <v>0</v>
      </c>
      <c r="K86" s="43">
        <v>7.9179221490492218</v>
      </c>
      <c r="L86" s="102">
        <v>-1.1003778721229809E-2</v>
      </c>
    </row>
    <row r="87" spans="1:12" s="61" customFormat="1" x14ac:dyDescent="0.25">
      <c r="A87" s="2" t="s">
        <v>168</v>
      </c>
      <c r="B87" s="2" t="s">
        <v>167</v>
      </c>
      <c r="C87" s="75">
        <v>432.21029234484371</v>
      </c>
      <c r="D87" s="38">
        <v>125.69798187926</v>
      </c>
      <c r="E87" s="40">
        <v>265.67974670882995</v>
      </c>
      <c r="F87" s="44">
        <v>21.512976236395865</v>
      </c>
      <c r="G87" s="47">
        <v>0</v>
      </c>
      <c r="H87" s="42">
        <v>16.903435999999999</v>
      </c>
      <c r="I87" s="40">
        <v>12.01092691802361</v>
      </c>
      <c r="J87" s="38">
        <v>3.164167158427905</v>
      </c>
      <c r="K87" s="43">
        <v>444.96923490093729</v>
      </c>
      <c r="L87" s="102">
        <v>2.9520219166631331E-2</v>
      </c>
    </row>
    <row r="88" spans="1:12" s="61" customFormat="1" x14ac:dyDescent="0.25">
      <c r="A88" s="2" t="s">
        <v>170</v>
      </c>
      <c r="B88" s="2" t="s">
        <v>169</v>
      </c>
      <c r="C88" s="75">
        <v>9.8311164995523903</v>
      </c>
      <c r="D88" s="38">
        <v>1.6438450986599999</v>
      </c>
      <c r="E88" s="40">
        <v>5.3438053852726197</v>
      </c>
      <c r="F88" s="44">
        <v>0</v>
      </c>
      <c r="G88" s="47">
        <v>0.43067694740884704</v>
      </c>
      <c r="H88" s="42">
        <v>0</v>
      </c>
      <c r="I88" s="40">
        <v>1.9726238785907946</v>
      </c>
      <c r="J88" s="38">
        <v>0.48343429482166766</v>
      </c>
      <c r="K88" s="43">
        <v>9.8743856047539307</v>
      </c>
      <c r="L88" s="102">
        <v>4.4012402053734594E-3</v>
      </c>
    </row>
    <row r="89" spans="1:12" s="61" customFormat="1" x14ac:dyDescent="0.25">
      <c r="A89" s="2" t="s">
        <v>172</v>
      </c>
      <c r="B89" s="2" t="s">
        <v>171</v>
      </c>
      <c r="C89" s="75">
        <v>238.51655129975708</v>
      </c>
      <c r="D89" s="38">
        <v>97.280737985781016</v>
      </c>
      <c r="E89" s="40">
        <v>120.37134358396555</v>
      </c>
      <c r="F89" s="44">
        <v>9.7468696283533127</v>
      </c>
      <c r="G89" s="47">
        <v>0</v>
      </c>
      <c r="H89" s="42">
        <v>11.579316</v>
      </c>
      <c r="I89" s="40">
        <v>5.8124675576086862</v>
      </c>
      <c r="J89" s="38">
        <v>0</v>
      </c>
      <c r="K89" s="43">
        <v>244.7907347557086</v>
      </c>
      <c r="L89" s="102">
        <v>2.6305023369495219E-2</v>
      </c>
    </row>
    <row r="90" spans="1:12" s="61" customFormat="1" x14ac:dyDescent="0.25">
      <c r="A90" s="2" t="s">
        <v>174</v>
      </c>
      <c r="B90" s="2" t="s">
        <v>173</v>
      </c>
      <c r="C90" s="75">
        <v>5.9960603560306183</v>
      </c>
      <c r="D90" s="38">
        <v>1.377904849561</v>
      </c>
      <c r="E90" s="40">
        <v>3.6898799297395559</v>
      </c>
      <c r="F90" s="44">
        <v>0</v>
      </c>
      <c r="G90" s="47">
        <v>0</v>
      </c>
      <c r="H90" s="42">
        <v>0</v>
      </c>
      <c r="I90" s="40">
        <v>0.66048415173002739</v>
      </c>
      <c r="J90" s="38">
        <v>0.22462248479354635</v>
      </c>
      <c r="K90" s="43">
        <v>5.95289141582413</v>
      </c>
      <c r="L90" s="102">
        <v>-7.199550645461828E-3</v>
      </c>
    </row>
    <row r="91" spans="1:12" s="61" customFormat="1" x14ac:dyDescent="0.25">
      <c r="A91" s="2" t="s">
        <v>176</v>
      </c>
      <c r="B91" s="2" t="s">
        <v>175</v>
      </c>
      <c r="C91" s="75">
        <v>11.992029926458176</v>
      </c>
      <c r="D91" s="38">
        <v>3.6707740322670004</v>
      </c>
      <c r="E91" s="40">
        <v>6.9640058481397231</v>
      </c>
      <c r="F91" s="44">
        <v>0</v>
      </c>
      <c r="G91" s="47">
        <v>0</v>
      </c>
      <c r="H91" s="42">
        <v>0</v>
      </c>
      <c r="I91" s="40">
        <v>1.1374011710541794</v>
      </c>
      <c r="J91" s="38">
        <v>0</v>
      </c>
      <c r="K91" s="43">
        <v>11.772181051460903</v>
      </c>
      <c r="L91" s="102">
        <v>-1.8332915807040977E-2</v>
      </c>
    </row>
    <row r="92" spans="1:12" s="61" customFormat="1" x14ac:dyDescent="0.25">
      <c r="A92" s="2" t="s">
        <v>178</v>
      </c>
      <c r="B92" s="2" t="s">
        <v>177</v>
      </c>
      <c r="C92" s="75">
        <v>266.90732860220123</v>
      </c>
      <c r="D92" s="38">
        <v>87.309016608606001</v>
      </c>
      <c r="E92" s="40">
        <v>160.16189490631581</v>
      </c>
      <c r="F92" s="44">
        <v>12.968843435671628</v>
      </c>
      <c r="G92" s="47">
        <v>0</v>
      </c>
      <c r="H92" s="42">
        <v>6.3082380000000002</v>
      </c>
      <c r="I92" s="40">
        <v>7.2195625030571451</v>
      </c>
      <c r="J92" s="38">
        <v>0</v>
      </c>
      <c r="K92" s="43">
        <v>273.96755545365056</v>
      </c>
      <c r="L92" s="102">
        <v>2.6451978251866938E-2</v>
      </c>
    </row>
    <row r="93" spans="1:12" s="61" customFormat="1" x14ac:dyDescent="0.25">
      <c r="A93" s="2" t="s">
        <v>180</v>
      </c>
      <c r="B93" s="2" t="s">
        <v>179</v>
      </c>
      <c r="C93" s="75">
        <v>348.67540125408385</v>
      </c>
      <c r="D93" s="38">
        <v>105.843762810264</v>
      </c>
      <c r="E93" s="40">
        <v>213.7609147901415</v>
      </c>
      <c r="F93" s="44">
        <v>17.308935051004855</v>
      </c>
      <c r="G93" s="47">
        <v>0</v>
      </c>
      <c r="H93" s="42">
        <v>17.16743</v>
      </c>
      <c r="I93" s="40">
        <v>1.1469158866890383</v>
      </c>
      <c r="J93" s="38">
        <v>4.6593542119175622</v>
      </c>
      <c r="K93" s="43">
        <v>359.88731275001697</v>
      </c>
      <c r="L93" s="102">
        <v>3.2155728381202522E-2</v>
      </c>
    </row>
    <row r="94" spans="1:12" s="61" customFormat="1" x14ac:dyDescent="0.25">
      <c r="A94" s="2" t="s">
        <v>182</v>
      </c>
      <c r="B94" s="2" t="s">
        <v>181</v>
      </c>
      <c r="C94" s="75">
        <v>15.424666883224326</v>
      </c>
      <c r="D94" s="38">
        <v>1.9981209717219999</v>
      </c>
      <c r="E94" s="40">
        <v>11.086535251273107</v>
      </c>
      <c r="F94" s="44">
        <v>0</v>
      </c>
      <c r="G94" s="47">
        <v>0</v>
      </c>
      <c r="H94" s="42">
        <v>0</v>
      </c>
      <c r="I94" s="40">
        <v>2.1200232879724408</v>
      </c>
      <c r="J94" s="38">
        <v>0</v>
      </c>
      <c r="K94" s="43">
        <v>15.204679510967548</v>
      </c>
      <c r="L94" s="102">
        <v>-1.4262050125441185E-2</v>
      </c>
    </row>
    <row r="95" spans="1:12" s="61" customFormat="1" x14ac:dyDescent="0.25">
      <c r="A95" s="2" t="s">
        <v>184</v>
      </c>
      <c r="B95" s="2" t="s">
        <v>183</v>
      </c>
      <c r="C95" s="75">
        <v>78.734600171219142</v>
      </c>
      <c r="D95" s="38">
        <v>26.266564104726996</v>
      </c>
      <c r="E95" s="40">
        <v>46.247790763371938</v>
      </c>
      <c r="F95" s="44">
        <v>3.7448380465697051</v>
      </c>
      <c r="G95" s="47">
        <v>0</v>
      </c>
      <c r="H95" s="42">
        <v>3.147338</v>
      </c>
      <c r="I95" s="40">
        <v>1.6366600812728278</v>
      </c>
      <c r="J95" s="38">
        <v>0</v>
      </c>
      <c r="K95" s="43">
        <v>81.043190995941472</v>
      </c>
      <c r="L95" s="102">
        <v>2.9321172898598379E-2</v>
      </c>
    </row>
    <row r="96" spans="1:12" s="61" customFormat="1" x14ac:dyDescent="0.25">
      <c r="A96" s="2" t="s">
        <v>186</v>
      </c>
      <c r="B96" s="2" t="s">
        <v>185</v>
      </c>
      <c r="C96" s="75">
        <v>11.340590389153364</v>
      </c>
      <c r="D96" s="38">
        <v>2.5945201703019998</v>
      </c>
      <c r="E96" s="40">
        <v>6.4580786135831429</v>
      </c>
      <c r="F96" s="44">
        <v>0</v>
      </c>
      <c r="G96" s="47">
        <v>0</v>
      </c>
      <c r="H96" s="42">
        <v>0</v>
      </c>
      <c r="I96" s="40">
        <v>2.1612007030374554</v>
      </c>
      <c r="J96" s="38">
        <v>0</v>
      </c>
      <c r="K96" s="43">
        <v>11.213799486922598</v>
      </c>
      <c r="L96" s="102">
        <v>-1.1180273502518408E-2</v>
      </c>
    </row>
    <row r="97" spans="1:12" s="61" customFormat="1" x14ac:dyDescent="0.25">
      <c r="A97" s="2" t="s">
        <v>188</v>
      </c>
      <c r="B97" s="2" t="s">
        <v>187</v>
      </c>
      <c r="C97" s="75">
        <v>8.1131077105277054</v>
      </c>
      <c r="D97" s="38">
        <v>1.9471916225419998</v>
      </c>
      <c r="E97" s="40">
        <v>4.6627345707626686</v>
      </c>
      <c r="F97" s="44">
        <v>0</v>
      </c>
      <c r="G97" s="47">
        <v>0.24604293972385444</v>
      </c>
      <c r="H97" s="42">
        <v>0</v>
      </c>
      <c r="I97" s="40">
        <v>1.050929546335498</v>
      </c>
      <c r="J97" s="38">
        <v>0.14899788861208385</v>
      </c>
      <c r="K97" s="43">
        <v>8.0558965679761041</v>
      </c>
      <c r="L97" s="102">
        <v>-7.0516927166347325E-3</v>
      </c>
    </row>
    <row r="98" spans="1:12" s="61" customFormat="1" x14ac:dyDescent="0.25">
      <c r="A98" s="2" t="s">
        <v>190</v>
      </c>
      <c r="B98" s="2" t="s">
        <v>189</v>
      </c>
      <c r="C98" s="75">
        <v>169.58005960380967</v>
      </c>
      <c r="D98" s="38">
        <v>69.749038140898008</v>
      </c>
      <c r="E98" s="40">
        <v>84.883631430196587</v>
      </c>
      <c r="F98" s="44">
        <v>6.8733110763543097</v>
      </c>
      <c r="G98" s="47">
        <v>0</v>
      </c>
      <c r="H98" s="42">
        <v>8.9180510000000002</v>
      </c>
      <c r="I98" s="40">
        <v>2.896937301000746</v>
      </c>
      <c r="J98" s="38">
        <v>0</v>
      </c>
      <c r="K98" s="43">
        <v>173.32096894844963</v>
      </c>
      <c r="L98" s="102">
        <v>2.2059842138160909E-2</v>
      </c>
    </row>
    <row r="99" spans="1:12" s="61" customFormat="1" x14ac:dyDescent="0.25">
      <c r="A99" s="2" t="s">
        <v>192</v>
      </c>
      <c r="B99" s="2" t="s">
        <v>191</v>
      </c>
      <c r="C99" s="75">
        <v>457.11497391566871</v>
      </c>
      <c r="D99" s="38">
        <v>125.42328811806901</v>
      </c>
      <c r="E99" s="40">
        <v>295.74623638407729</v>
      </c>
      <c r="F99" s="44">
        <v>23.947560302016498</v>
      </c>
      <c r="G99" s="47">
        <v>0</v>
      </c>
      <c r="H99" s="42">
        <v>25.928388999999999</v>
      </c>
      <c r="I99" s="40">
        <v>1.8864962340927538</v>
      </c>
      <c r="J99" s="38">
        <v>0</v>
      </c>
      <c r="K99" s="43">
        <v>472.93197003825554</v>
      </c>
      <c r="L99" s="102">
        <v>3.4601789539068659E-2</v>
      </c>
    </row>
    <row r="100" spans="1:12" s="61" customFormat="1" x14ac:dyDescent="0.25">
      <c r="A100" s="2" t="s">
        <v>194</v>
      </c>
      <c r="B100" s="2" t="s">
        <v>193</v>
      </c>
      <c r="C100" s="75">
        <v>8.1658910665023985</v>
      </c>
      <c r="D100" s="38">
        <v>1.298522018836</v>
      </c>
      <c r="E100" s="40">
        <v>5.8667518205789442</v>
      </c>
      <c r="F100" s="44">
        <v>0</v>
      </c>
      <c r="G100" s="47">
        <v>0</v>
      </c>
      <c r="H100" s="42">
        <v>0</v>
      </c>
      <c r="I100" s="40">
        <v>0.60982421841358248</v>
      </c>
      <c r="J100" s="38">
        <v>0.32193366855353844</v>
      </c>
      <c r="K100" s="43">
        <v>8.097031726382065</v>
      </c>
      <c r="L100" s="102">
        <v>-8.4325567852360766E-3</v>
      </c>
    </row>
    <row r="101" spans="1:12" s="61" customFormat="1" x14ac:dyDescent="0.25">
      <c r="A101" s="2" t="s">
        <v>196</v>
      </c>
      <c r="B101" s="2" t="s">
        <v>195</v>
      </c>
      <c r="C101" s="75">
        <v>36.000852242425701</v>
      </c>
      <c r="D101" s="38">
        <v>13.077567327653998</v>
      </c>
      <c r="E101" s="40">
        <v>23.410062424380261</v>
      </c>
      <c r="F101" s="44">
        <v>0</v>
      </c>
      <c r="G101" s="47">
        <v>0</v>
      </c>
      <c r="H101" s="42">
        <v>0</v>
      </c>
      <c r="I101" s="40">
        <v>0</v>
      </c>
      <c r="J101" s="38">
        <v>0</v>
      </c>
      <c r="K101" s="43">
        <v>36.487629752034259</v>
      </c>
      <c r="L101" s="102">
        <v>1.3521277394508688E-2</v>
      </c>
    </row>
    <row r="102" spans="1:12" s="61" customFormat="1" x14ac:dyDescent="0.25">
      <c r="A102" s="2" t="s">
        <v>198</v>
      </c>
      <c r="B102" s="2" t="s">
        <v>197</v>
      </c>
      <c r="C102" s="75">
        <v>505.71446504995635</v>
      </c>
      <c r="D102" s="38">
        <v>102.30730266914699</v>
      </c>
      <c r="E102" s="40">
        <v>364.65550364427912</v>
      </c>
      <c r="F102" s="44">
        <v>29.527373770676732</v>
      </c>
      <c r="G102" s="47">
        <v>0</v>
      </c>
      <c r="H102" s="42">
        <v>19.650186999999999</v>
      </c>
      <c r="I102" s="40">
        <v>3.3927618801362787</v>
      </c>
      <c r="J102" s="38">
        <v>5.9826577304437665</v>
      </c>
      <c r="K102" s="43">
        <v>525.51578669468279</v>
      </c>
      <c r="L102" s="102">
        <v>3.9155141909516855E-2</v>
      </c>
    </row>
    <row r="103" spans="1:12" s="61" customFormat="1" x14ac:dyDescent="0.25">
      <c r="A103" s="2" t="s">
        <v>200</v>
      </c>
      <c r="B103" s="2" t="s">
        <v>199</v>
      </c>
      <c r="C103" s="75">
        <v>72.05090733344133</v>
      </c>
      <c r="D103" s="38">
        <v>22.079711546527999</v>
      </c>
      <c r="E103" s="40">
        <v>51.00396390577761</v>
      </c>
      <c r="F103" s="44">
        <v>0</v>
      </c>
      <c r="G103" s="47">
        <v>0</v>
      </c>
      <c r="H103" s="42">
        <v>0</v>
      </c>
      <c r="I103" s="40">
        <v>0</v>
      </c>
      <c r="J103" s="38">
        <v>0.34002467633648487</v>
      </c>
      <c r="K103" s="43">
        <v>73.423700128642096</v>
      </c>
      <c r="L103" s="102">
        <v>1.9053095179602342E-2</v>
      </c>
    </row>
    <row r="104" spans="1:12" s="61" customFormat="1" x14ac:dyDescent="0.25">
      <c r="A104" s="2" t="s">
        <v>202</v>
      </c>
      <c r="B104" s="2" t="s">
        <v>201</v>
      </c>
      <c r="C104" s="75">
        <v>218.48821545161977</v>
      </c>
      <c r="D104" s="38">
        <v>95.752329677685012</v>
      </c>
      <c r="E104" s="40">
        <v>105.87163428082177</v>
      </c>
      <c r="F104" s="44">
        <v>8.5727797493267364</v>
      </c>
      <c r="G104" s="47">
        <v>0</v>
      </c>
      <c r="H104" s="42">
        <v>12.185089</v>
      </c>
      <c r="I104" s="40">
        <v>3.1628991948062706</v>
      </c>
      <c r="J104" s="38">
        <v>0</v>
      </c>
      <c r="K104" s="43">
        <v>225.5447319026398</v>
      </c>
      <c r="L104" s="102">
        <v>3.2297011701221789E-2</v>
      </c>
    </row>
    <row r="105" spans="1:12" s="61" customFormat="1" x14ac:dyDescent="0.25">
      <c r="A105" s="2" t="s">
        <v>204</v>
      </c>
      <c r="B105" s="2" t="s">
        <v>203</v>
      </c>
      <c r="C105" s="75">
        <v>266.90453877640891</v>
      </c>
      <c r="D105" s="38">
        <v>29.614101669564999</v>
      </c>
      <c r="E105" s="40">
        <v>217.32593446926921</v>
      </c>
      <c r="F105" s="44">
        <v>17.597606598570795</v>
      </c>
      <c r="G105" s="47">
        <v>0</v>
      </c>
      <c r="H105" s="42">
        <v>9.0224840000000004</v>
      </c>
      <c r="I105" s="40">
        <v>1.2745426335903252</v>
      </c>
      <c r="J105" s="38">
        <v>1.2201239215191937</v>
      </c>
      <c r="K105" s="43">
        <v>276.05479329251455</v>
      </c>
      <c r="L105" s="102">
        <v>3.4282873412546114E-2</v>
      </c>
    </row>
    <row r="106" spans="1:12" s="61" customFormat="1" x14ac:dyDescent="0.25">
      <c r="A106" s="2" t="s">
        <v>206</v>
      </c>
      <c r="B106" s="2" t="s">
        <v>205</v>
      </c>
      <c r="C106" s="75">
        <v>52.164693971309312</v>
      </c>
      <c r="D106" s="38">
        <v>14.159569172002001</v>
      </c>
      <c r="E106" s="40">
        <v>38.94118012441588</v>
      </c>
      <c r="F106" s="44">
        <v>0</v>
      </c>
      <c r="G106" s="47">
        <v>0</v>
      </c>
      <c r="H106" s="42">
        <v>0</v>
      </c>
      <c r="I106" s="40">
        <v>0</v>
      </c>
      <c r="J106" s="38">
        <v>3.9427468167692069E-2</v>
      </c>
      <c r="K106" s="43">
        <v>53.140176764585576</v>
      </c>
      <c r="L106" s="102">
        <v>1.870005781712783E-2</v>
      </c>
    </row>
    <row r="107" spans="1:12" s="61" customFormat="1" x14ac:dyDescent="0.25">
      <c r="A107" s="2" t="s">
        <v>208</v>
      </c>
      <c r="B107" s="2" t="s">
        <v>207</v>
      </c>
      <c r="C107" s="75">
        <v>11.783480106427188</v>
      </c>
      <c r="D107" s="38">
        <v>3.7297620002310001</v>
      </c>
      <c r="E107" s="40">
        <v>6.6502312509169341</v>
      </c>
      <c r="F107" s="44">
        <v>0</v>
      </c>
      <c r="G107" s="47">
        <v>0</v>
      </c>
      <c r="H107" s="42">
        <v>0</v>
      </c>
      <c r="I107" s="40">
        <v>1.1557486628803646</v>
      </c>
      <c r="J107" s="38">
        <v>0</v>
      </c>
      <c r="K107" s="43">
        <v>11.535741914028298</v>
      </c>
      <c r="L107" s="102">
        <v>-2.1024195752132959E-2</v>
      </c>
    </row>
    <row r="108" spans="1:12" s="61" customFormat="1" x14ac:dyDescent="0.25">
      <c r="A108" s="2" t="s">
        <v>210</v>
      </c>
      <c r="B108" s="2" t="s">
        <v>209</v>
      </c>
      <c r="C108" s="75">
        <v>216.72304881348703</v>
      </c>
      <c r="D108" s="38">
        <v>85.811263260716004</v>
      </c>
      <c r="E108" s="40">
        <v>112.39815500050162</v>
      </c>
      <c r="F108" s="44">
        <v>9.101253925051898</v>
      </c>
      <c r="G108" s="47">
        <v>0</v>
      </c>
      <c r="H108" s="42">
        <v>12.368484</v>
      </c>
      <c r="I108" s="40">
        <v>3.3738483268114958</v>
      </c>
      <c r="J108" s="38">
        <v>0</v>
      </c>
      <c r="K108" s="43">
        <v>223.05300451308102</v>
      </c>
      <c r="L108" s="102">
        <v>2.9207579601012293E-2</v>
      </c>
    </row>
    <row r="109" spans="1:12" s="61" customFormat="1" x14ac:dyDescent="0.25">
      <c r="A109" s="2" t="s">
        <v>212</v>
      </c>
      <c r="B109" s="2" t="s">
        <v>211</v>
      </c>
      <c r="C109" s="75">
        <v>383.38804929994609</v>
      </c>
      <c r="D109" s="38">
        <v>153.830096463545</v>
      </c>
      <c r="E109" s="40">
        <v>193.36421371815604</v>
      </c>
      <c r="F109" s="44">
        <v>15.657346057496101</v>
      </c>
      <c r="G109" s="47">
        <v>0</v>
      </c>
      <c r="H109" s="42">
        <v>23.143915</v>
      </c>
      <c r="I109" s="40">
        <v>6.3402164738128493</v>
      </c>
      <c r="J109" s="38">
        <v>0</v>
      </c>
      <c r="K109" s="43">
        <v>392.33578771301001</v>
      </c>
      <c r="L109" s="102">
        <v>2.3338595006814091E-2</v>
      </c>
    </row>
    <row r="110" spans="1:12" s="61" customFormat="1" x14ac:dyDescent="0.25">
      <c r="A110" s="2" t="s">
        <v>214</v>
      </c>
      <c r="B110" s="2" t="s">
        <v>213</v>
      </c>
      <c r="C110" s="75">
        <v>27.206702874995102</v>
      </c>
      <c r="D110" s="38">
        <v>10.48588089663</v>
      </c>
      <c r="E110" s="40">
        <v>17.048036702852208</v>
      </c>
      <c r="F110" s="44">
        <v>0</v>
      </c>
      <c r="G110" s="47">
        <v>0</v>
      </c>
      <c r="H110" s="42">
        <v>0</v>
      </c>
      <c r="I110" s="40">
        <v>0</v>
      </c>
      <c r="J110" s="38">
        <v>0</v>
      </c>
      <c r="K110" s="43">
        <v>27.533917599482209</v>
      </c>
      <c r="L110" s="102">
        <v>1.2026989304457031E-2</v>
      </c>
    </row>
    <row r="111" spans="1:12" s="61" customFormat="1" x14ac:dyDescent="0.25">
      <c r="A111" s="2" t="s">
        <v>216</v>
      </c>
      <c r="B111" s="2" t="s">
        <v>215</v>
      </c>
      <c r="C111" s="75">
        <v>244.24061068728068</v>
      </c>
      <c r="D111" s="38">
        <v>93.610100406155993</v>
      </c>
      <c r="E111" s="40">
        <v>130.99465308996054</v>
      </c>
      <c r="F111" s="44">
        <v>10.607074471911892</v>
      </c>
      <c r="G111" s="47">
        <v>0</v>
      </c>
      <c r="H111" s="42">
        <v>8.8875309999999992</v>
      </c>
      <c r="I111" s="40">
        <v>5.9762641160470533</v>
      </c>
      <c r="J111" s="38">
        <v>0</v>
      </c>
      <c r="K111" s="43">
        <v>250.07562308407546</v>
      </c>
      <c r="L111" s="102">
        <v>2.3890426659085695E-2</v>
      </c>
    </row>
    <row r="112" spans="1:12" s="61" customFormat="1" x14ac:dyDescent="0.25">
      <c r="A112" s="2" t="s">
        <v>218</v>
      </c>
      <c r="B112" s="2" t="s">
        <v>217</v>
      </c>
      <c r="C112" s="75">
        <v>8.623260522682946</v>
      </c>
      <c r="D112" s="38">
        <v>2.456515599596</v>
      </c>
      <c r="E112" s="40">
        <v>4.4892159182523175</v>
      </c>
      <c r="F112" s="44">
        <v>0</v>
      </c>
      <c r="G112" s="47">
        <v>0.22626292144699919</v>
      </c>
      <c r="H112" s="42">
        <v>0</v>
      </c>
      <c r="I112" s="40">
        <v>1.2279502732322336</v>
      </c>
      <c r="J112" s="38">
        <v>0.12968360016479322</v>
      </c>
      <c r="K112" s="43">
        <v>8.529628312692342</v>
      </c>
      <c r="L112" s="102">
        <v>-1.0858098249996078E-2</v>
      </c>
    </row>
    <row r="113" spans="1:12" s="61" customFormat="1" x14ac:dyDescent="0.25">
      <c r="A113" s="2" t="s">
        <v>220</v>
      </c>
      <c r="B113" s="2" t="s">
        <v>219</v>
      </c>
      <c r="C113" s="75">
        <v>13.662009025216925</v>
      </c>
      <c r="D113" s="38">
        <v>2.3167799431680001</v>
      </c>
      <c r="E113" s="40">
        <v>7.8647877550483232</v>
      </c>
      <c r="F113" s="44">
        <v>0</v>
      </c>
      <c r="G113" s="47">
        <v>0.67789798181375627</v>
      </c>
      <c r="H113" s="42">
        <v>0</v>
      </c>
      <c r="I113" s="40">
        <v>2.6552982991544209</v>
      </c>
      <c r="J113" s="38">
        <v>0.18103031718476817</v>
      </c>
      <c r="K113" s="43">
        <v>13.69579429636927</v>
      </c>
      <c r="L113" s="102">
        <v>2.4729357951663727E-3</v>
      </c>
    </row>
    <row r="114" spans="1:12" s="61" customFormat="1" x14ac:dyDescent="0.25">
      <c r="A114" s="2" t="s">
        <v>222</v>
      </c>
      <c r="B114" s="2" t="s">
        <v>221</v>
      </c>
      <c r="C114" s="75">
        <v>9.3894551994535487</v>
      </c>
      <c r="D114" s="38">
        <v>0.38865508546200012</v>
      </c>
      <c r="E114" s="40">
        <v>8.1785229534869792</v>
      </c>
      <c r="F114" s="44">
        <v>0</v>
      </c>
      <c r="G114" s="47">
        <v>0</v>
      </c>
      <c r="H114" s="42">
        <v>0</v>
      </c>
      <c r="I114" s="40">
        <v>0.7018488866999949</v>
      </c>
      <c r="J114" s="38">
        <v>0</v>
      </c>
      <c r="K114" s="43">
        <v>9.2690269256489746</v>
      </c>
      <c r="L114" s="102">
        <v>-1.2825906428690649E-2</v>
      </c>
    </row>
    <row r="115" spans="1:12" s="61" customFormat="1" x14ac:dyDescent="0.25">
      <c r="A115" s="2" t="s">
        <v>224</v>
      </c>
      <c r="B115" s="2" t="s">
        <v>223</v>
      </c>
      <c r="C115" s="75">
        <v>11.296642231730891</v>
      </c>
      <c r="D115" s="38">
        <v>1.321466093532</v>
      </c>
      <c r="E115" s="40">
        <v>7.3954299909706949</v>
      </c>
      <c r="F115" s="44">
        <v>0</v>
      </c>
      <c r="G115" s="47">
        <v>0.50935454020672732</v>
      </c>
      <c r="H115" s="42">
        <v>0</v>
      </c>
      <c r="I115" s="40">
        <v>2.0270807669648532</v>
      </c>
      <c r="J115" s="38">
        <v>0</v>
      </c>
      <c r="K115" s="43">
        <v>11.253331391674276</v>
      </c>
      <c r="L115" s="102">
        <v>-3.8339569553649828E-3</v>
      </c>
    </row>
    <row r="116" spans="1:12" s="61" customFormat="1" x14ac:dyDescent="0.25">
      <c r="A116" s="2" t="s">
        <v>226</v>
      </c>
      <c r="B116" s="2" t="s">
        <v>225</v>
      </c>
      <c r="C116" s="75">
        <v>14.357223810768147</v>
      </c>
      <c r="D116" s="38">
        <v>2.0440381517889996</v>
      </c>
      <c r="E116" s="40">
        <v>9.8980116470607875</v>
      </c>
      <c r="F116" s="44">
        <v>0</v>
      </c>
      <c r="G116" s="47">
        <v>0</v>
      </c>
      <c r="H116" s="42">
        <v>0</v>
      </c>
      <c r="I116" s="40">
        <v>2.186703330661496</v>
      </c>
      <c r="J116" s="38">
        <v>0</v>
      </c>
      <c r="K116" s="43">
        <v>14.128753129511283</v>
      </c>
      <c r="L116" s="102">
        <v>-1.5913291055998396E-2</v>
      </c>
    </row>
    <row r="117" spans="1:12" s="61" customFormat="1" x14ac:dyDescent="0.25">
      <c r="A117" s="2" t="s">
        <v>228</v>
      </c>
      <c r="B117" s="2" t="s">
        <v>227</v>
      </c>
      <c r="C117" s="75">
        <v>15.2726072646905</v>
      </c>
      <c r="D117" s="38">
        <v>7.0131909180029997</v>
      </c>
      <c r="E117" s="40">
        <v>5.5704146058142179</v>
      </c>
      <c r="F117" s="44">
        <v>0</v>
      </c>
      <c r="G117" s="47">
        <v>0.47831828140472515</v>
      </c>
      <c r="H117" s="42">
        <v>0</v>
      </c>
      <c r="I117" s="40">
        <v>1.5004062130746385</v>
      </c>
      <c r="J117" s="38">
        <v>0.53311940078648212</v>
      </c>
      <c r="K117" s="43">
        <v>15.095449419083064</v>
      </c>
      <c r="L117" s="102">
        <v>-1.1599711990042191E-2</v>
      </c>
    </row>
    <row r="118" spans="1:12" s="61" customFormat="1" x14ac:dyDescent="0.25">
      <c r="A118" s="2" t="s">
        <v>230</v>
      </c>
      <c r="B118" s="2" t="s">
        <v>229</v>
      </c>
      <c r="C118" s="75">
        <v>8.7640862022923347</v>
      </c>
      <c r="D118" s="38">
        <v>2.477634435593</v>
      </c>
      <c r="E118" s="40">
        <v>4.251934354006818</v>
      </c>
      <c r="F118" s="44">
        <v>0</v>
      </c>
      <c r="G118" s="47">
        <v>0.35663875390207178</v>
      </c>
      <c r="H118" s="42">
        <v>0</v>
      </c>
      <c r="I118" s="40">
        <v>1.5947543355314984</v>
      </c>
      <c r="J118" s="38">
        <v>2.7041870942349663E-2</v>
      </c>
      <c r="K118" s="43">
        <v>8.7080037499757381</v>
      </c>
      <c r="L118" s="102">
        <v>-6.3991214853555021E-3</v>
      </c>
    </row>
    <row r="119" spans="1:12" s="61" customFormat="1" x14ac:dyDescent="0.25">
      <c r="A119" s="2" t="s">
        <v>232</v>
      </c>
      <c r="B119" s="2" t="s">
        <v>231</v>
      </c>
      <c r="C119" s="75">
        <v>226.04793746115723</v>
      </c>
      <c r="D119" s="38">
        <v>57.543995208622007</v>
      </c>
      <c r="E119" s="40">
        <v>149.36339009803132</v>
      </c>
      <c r="F119" s="44">
        <v>12.094452443482727</v>
      </c>
      <c r="G119" s="47">
        <v>0</v>
      </c>
      <c r="H119" s="42">
        <v>7.7936189999999996</v>
      </c>
      <c r="I119" s="40">
        <v>3.7894983353226706</v>
      </c>
      <c r="J119" s="38">
        <v>1.4970331490798616</v>
      </c>
      <c r="K119" s="43">
        <v>232.08198823453861</v>
      </c>
      <c r="L119" s="102">
        <v>2.6693677638258643E-2</v>
      </c>
    </row>
    <row r="120" spans="1:12" s="61" customFormat="1" x14ac:dyDescent="0.25">
      <c r="A120" s="2" t="s">
        <v>234</v>
      </c>
      <c r="B120" s="2" t="s">
        <v>233</v>
      </c>
      <c r="C120" s="75">
        <v>11.676567231279208</v>
      </c>
      <c r="D120" s="38">
        <v>3.0745498201079999</v>
      </c>
      <c r="E120" s="40">
        <v>7.0895730696416441</v>
      </c>
      <c r="F120" s="44">
        <v>0</v>
      </c>
      <c r="G120" s="47">
        <v>0</v>
      </c>
      <c r="H120" s="42">
        <v>0</v>
      </c>
      <c r="I120" s="40">
        <v>1.3231916310690168</v>
      </c>
      <c r="J120" s="38">
        <v>0</v>
      </c>
      <c r="K120" s="43">
        <v>11.487314520818661</v>
      </c>
      <c r="L120" s="102">
        <v>-1.6207906545819096E-2</v>
      </c>
    </row>
    <row r="121" spans="1:12" s="61" customFormat="1" x14ac:dyDescent="0.25">
      <c r="A121" s="2" t="s">
        <v>236</v>
      </c>
      <c r="B121" s="2" t="s">
        <v>235</v>
      </c>
      <c r="C121" s="75">
        <v>358.84546930411716</v>
      </c>
      <c r="D121" s="38">
        <v>77.911373979632003</v>
      </c>
      <c r="E121" s="40">
        <v>255.14128359226714</v>
      </c>
      <c r="F121" s="44">
        <v>20.659641688304724</v>
      </c>
      <c r="G121" s="47">
        <v>0</v>
      </c>
      <c r="H121" s="42">
        <v>14.901593</v>
      </c>
      <c r="I121" s="40">
        <v>1.7491775151086641</v>
      </c>
      <c r="J121" s="38">
        <v>0</v>
      </c>
      <c r="K121" s="43">
        <v>370.36306977531251</v>
      </c>
      <c r="L121" s="102">
        <v>3.2096268328343655E-2</v>
      </c>
    </row>
    <row r="122" spans="1:12" s="61" customFormat="1" x14ac:dyDescent="0.25">
      <c r="A122" s="2" t="s">
        <v>238</v>
      </c>
      <c r="B122" s="2" t="s">
        <v>237</v>
      </c>
      <c r="C122" s="75">
        <v>36.607583247518164</v>
      </c>
      <c r="D122" s="38">
        <v>10.853529454667999</v>
      </c>
      <c r="E122" s="40">
        <v>26.398623693227528</v>
      </c>
      <c r="F122" s="44">
        <v>0</v>
      </c>
      <c r="G122" s="47">
        <v>0</v>
      </c>
      <c r="H122" s="42">
        <v>0</v>
      </c>
      <c r="I122" s="40">
        <v>0</v>
      </c>
      <c r="J122" s="38">
        <v>0</v>
      </c>
      <c r="K122" s="43">
        <v>37.252153147895527</v>
      </c>
      <c r="L122" s="102">
        <v>1.7607551310316605E-2</v>
      </c>
    </row>
    <row r="123" spans="1:12" s="61" customFormat="1" x14ac:dyDescent="0.25">
      <c r="A123" s="2" t="s">
        <v>240</v>
      </c>
      <c r="B123" s="2" t="s">
        <v>239</v>
      </c>
      <c r="C123" s="75">
        <v>12.394648817899842</v>
      </c>
      <c r="D123" s="38">
        <v>3.5093719725030001</v>
      </c>
      <c r="E123" s="40">
        <v>7.8634997084872369</v>
      </c>
      <c r="F123" s="44">
        <v>0</v>
      </c>
      <c r="G123" s="47">
        <v>0</v>
      </c>
      <c r="H123" s="42">
        <v>0</v>
      </c>
      <c r="I123" s="40">
        <v>0.71090603210419501</v>
      </c>
      <c r="J123" s="38">
        <v>0</v>
      </c>
      <c r="K123" s="43">
        <v>12.083777713094431</v>
      </c>
      <c r="L123" s="102">
        <v>-2.5081074048379965E-2</v>
      </c>
    </row>
    <row r="124" spans="1:12" s="61" customFormat="1" x14ac:dyDescent="0.25">
      <c r="A124" s="2" t="s">
        <v>242</v>
      </c>
      <c r="B124" s="2" t="s">
        <v>241</v>
      </c>
      <c r="C124" s="75">
        <v>10.845782230974475</v>
      </c>
      <c r="D124" s="38">
        <v>2.3951442846100006</v>
      </c>
      <c r="E124" s="40">
        <v>6.2618604389421293</v>
      </c>
      <c r="F124" s="44">
        <v>0</v>
      </c>
      <c r="G124" s="47">
        <v>0.4785842179327085</v>
      </c>
      <c r="H124" s="42">
        <v>0</v>
      </c>
      <c r="I124" s="40">
        <v>1.6227221167154715</v>
      </c>
      <c r="J124" s="38">
        <v>0</v>
      </c>
      <c r="K124" s="43">
        <v>10.758311058200309</v>
      </c>
      <c r="L124" s="102">
        <v>-8.0649943831950198E-3</v>
      </c>
    </row>
    <row r="125" spans="1:12" s="61" customFormat="1" x14ac:dyDescent="0.25">
      <c r="A125" s="2" t="s">
        <v>244</v>
      </c>
      <c r="B125" s="2" t="s">
        <v>243</v>
      </c>
      <c r="C125" s="75">
        <v>6.6806838017952366</v>
      </c>
      <c r="D125" s="38">
        <v>1.5238994987030001</v>
      </c>
      <c r="E125" s="40">
        <v>4.0128448311475307</v>
      </c>
      <c r="F125" s="44">
        <v>0</v>
      </c>
      <c r="G125" s="47">
        <v>0</v>
      </c>
      <c r="H125" s="42">
        <v>0</v>
      </c>
      <c r="I125" s="40">
        <v>0.60056141265914442</v>
      </c>
      <c r="J125" s="38">
        <v>0.54378396474539503</v>
      </c>
      <c r="K125" s="43">
        <v>6.6810897072550697</v>
      </c>
      <c r="L125" s="102">
        <v>6.0758070861552395E-5</v>
      </c>
    </row>
    <row r="126" spans="1:12" s="61" customFormat="1" x14ac:dyDescent="0.25">
      <c r="A126" s="2" t="s">
        <v>246</v>
      </c>
      <c r="B126" s="2" t="s">
        <v>245</v>
      </c>
      <c r="C126" s="75">
        <v>17.089946427967519</v>
      </c>
      <c r="D126" s="38">
        <v>0.82793968026099984</v>
      </c>
      <c r="E126" s="40">
        <v>14.312353920024242</v>
      </c>
      <c r="F126" s="44">
        <v>0</v>
      </c>
      <c r="G126" s="47">
        <v>0</v>
      </c>
      <c r="H126" s="42">
        <v>0</v>
      </c>
      <c r="I126" s="40">
        <v>1.8014076622758761</v>
      </c>
      <c r="J126" s="38">
        <v>0</v>
      </c>
      <c r="K126" s="43">
        <v>16.941701262561118</v>
      </c>
      <c r="L126" s="102">
        <v>-8.6744078473996317E-3</v>
      </c>
    </row>
    <row r="127" spans="1:12" s="61" customFormat="1" x14ac:dyDescent="0.25">
      <c r="A127" s="2" t="s">
        <v>248</v>
      </c>
      <c r="B127" s="2" t="s">
        <v>247</v>
      </c>
      <c r="C127" s="75">
        <v>225.29944589048131</v>
      </c>
      <c r="D127" s="38">
        <v>90.816472520689004</v>
      </c>
      <c r="E127" s="40">
        <v>118.68112537850593</v>
      </c>
      <c r="F127" s="44">
        <v>9.6100070163596722</v>
      </c>
      <c r="G127" s="47">
        <v>0</v>
      </c>
      <c r="H127" s="42">
        <v>8.2487709999999996</v>
      </c>
      <c r="I127" s="40">
        <v>3.1075546939812915</v>
      </c>
      <c r="J127" s="38">
        <v>0</v>
      </c>
      <c r="K127" s="43">
        <v>230.46393060953591</v>
      </c>
      <c r="L127" s="102">
        <v>2.2922758192512684E-2</v>
      </c>
    </row>
    <row r="128" spans="1:12" s="61" customFormat="1" x14ac:dyDescent="0.25">
      <c r="A128" s="2" t="s">
        <v>250</v>
      </c>
      <c r="B128" s="2" t="s">
        <v>249</v>
      </c>
      <c r="C128" s="75">
        <v>13.405947361783008</v>
      </c>
      <c r="D128" s="38">
        <v>3.0220608842479999</v>
      </c>
      <c r="E128" s="40">
        <v>8.5013582204884202</v>
      </c>
      <c r="F128" s="44">
        <v>0</v>
      </c>
      <c r="G128" s="47">
        <v>0</v>
      </c>
      <c r="H128" s="42">
        <v>0</v>
      </c>
      <c r="I128" s="40">
        <v>1.6267783392652642</v>
      </c>
      <c r="J128" s="38">
        <v>0</v>
      </c>
      <c r="K128" s="43">
        <v>13.150197444001684</v>
      </c>
      <c r="L128" s="102">
        <v>-1.9077347603974885E-2</v>
      </c>
    </row>
    <row r="129" spans="1:12" s="61" customFormat="1" x14ac:dyDescent="0.25">
      <c r="A129" s="2" t="s">
        <v>252</v>
      </c>
      <c r="B129" s="2" t="s">
        <v>251</v>
      </c>
      <c r="C129" s="75">
        <v>8.4508332317150963</v>
      </c>
      <c r="D129" s="38">
        <v>0.78289203846899991</v>
      </c>
      <c r="E129" s="40">
        <v>6.2587536832289921</v>
      </c>
      <c r="F129" s="44">
        <v>0</v>
      </c>
      <c r="G129" s="47">
        <v>0</v>
      </c>
      <c r="H129" s="42">
        <v>0</v>
      </c>
      <c r="I129" s="40">
        <v>1.2846830559528231</v>
      </c>
      <c r="J129" s="38">
        <v>0</v>
      </c>
      <c r="K129" s="43">
        <v>8.326328777650815</v>
      </c>
      <c r="L129" s="102">
        <v>-1.4732802156955245E-2</v>
      </c>
    </row>
    <row r="130" spans="1:12" s="61" customFormat="1" x14ac:dyDescent="0.25">
      <c r="A130" s="2" t="s">
        <v>254</v>
      </c>
      <c r="B130" s="2" t="s">
        <v>253</v>
      </c>
      <c r="C130" s="75">
        <v>10.465655273550029</v>
      </c>
      <c r="D130" s="38">
        <v>3.399383489176</v>
      </c>
      <c r="E130" s="40">
        <v>5.8836671181972324</v>
      </c>
      <c r="F130" s="44">
        <v>0</v>
      </c>
      <c r="G130" s="47">
        <v>0</v>
      </c>
      <c r="H130" s="42">
        <v>0</v>
      </c>
      <c r="I130" s="40">
        <v>0.96442787449059386</v>
      </c>
      <c r="J130" s="38">
        <v>0</v>
      </c>
      <c r="K130" s="43">
        <v>10.247478481863826</v>
      </c>
      <c r="L130" s="102">
        <v>-2.0846930840308035E-2</v>
      </c>
    </row>
    <row r="131" spans="1:12" s="61" customFormat="1" x14ac:dyDescent="0.25">
      <c r="A131" s="2" t="s">
        <v>256</v>
      </c>
      <c r="B131" s="2" t="s">
        <v>255</v>
      </c>
      <c r="C131" s="75">
        <v>873.80219425802397</v>
      </c>
      <c r="D131" s="38">
        <v>193.42060893549998</v>
      </c>
      <c r="E131" s="40">
        <v>625.78821452664238</v>
      </c>
      <c r="F131" s="44">
        <v>50.672161332954289</v>
      </c>
      <c r="G131" s="47">
        <v>0</v>
      </c>
      <c r="H131" s="42">
        <v>30.748124000000001</v>
      </c>
      <c r="I131" s="40">
        <v>4.7646321702361059</v>
      </c>
      <c r="J131" s="38">
        <v>0</v>
      </c>
      <c r="K131" s="43">
        <v>905.39374096533277</v>
      </c>
      <c r="L131" s="102">
        <v>3.6154116932762208E-2</v>
      </c>
    </row>
    <row r="132" spans="1:12" s="61" customFormat="1" x14ac:dyDescent="0.25">
      <c r="A132" s="2" t="s">
        <v>258</v>
      </c>
      <c r="B132" s="2" t="s">
        <v>257</v>
      </c>
      <c r="C132" s="75">
        <v>69.519202786610549</v>
      </c>
      <c r="D132" s="38">
        <v>24.714555849530001</v>
      </c>
      <c r="E132" s="40">
        <v>46.080380652286351</v>
      </c>
      <c r="F132" s="44">
        <v>0</v>
      </c>
      <c r="G132" s="47">
        <v>0</v>
      </c>
      <c r="H132" s="42">
        <v>0</v>
      </c>
      <c r="I132" s="40">
        <v>0</v>
      </c>
      <c r="J132" s="38">
        <v>0</v>
      </c>
      <c r="K132" s="43">
        <v>70.794936501816352</v>
      </c>
      <c r="L132" s="102">
        <v>1.8350810482129266E-2</v>
      </c>
    </row>
    <row r="133" spans="1:12" s="61" customFormat="1" x14ac:dyDescent="0.25">
      <c r="A133" s="2" t="s">
        <v>260</v>
      </c>
      <c r="B133" s="2" t="s">
        <v>259</v>
      </c>
      <c r="C133" s="75">
        <v>12.946591415455561</v>
      </c>
      <c r="D133" s="38">
        <v>4.4600067429410002</v>
      </c>
      <c r="E133" s="40">
        <v>5.3105975149526685</v>
      </c>
      <c r="F133" s="44">
        <v>0</v>
      </c>
      <c r="G133" s="47">
        <v>0.37778759362887837</v>
      </c>
      <c r="H133" s="42">
        <v>0</v>
      </c>
      <c r="I133" s="40">
        <v>2.5706077350908503</v>
      </c>
      <c r="J133" s="38">
        <v>0</v>
      </c>
      <c r="K133" s="43">
        <v>12.7189995866134</v>
      </c>
      <c r="L133" s="102">
        <v>-1.7579285662051844E-2</v>
      </c>
    </row>
    <row r="134" spans="1:12" s="61" customFormat="1" x14ac:dyDescent="0.25">
      <c r="A134" s="2" t="s">
        <v>262</v>
      </c>
      <c r="B134" s="2" t="s">
        <v>261</v>
      </c>
      <c r="C134" s="75">
        <v>9.9221246012717401</v>
      </c>
      <c r="D134" s="38">
        <v>1.514728059069</v>
      </c>
      <c r="E134" s="40">
        <v>6.6952184747696482</v>
      </c>
      <c r="F134" s="44">
        <v>0</v>
      </c>
      <c r="G134" s="47">
        <v>0.44217991816154384</v>
      </c>
      <c r="H134" s="42">
        <v>0</v>
      </c>
      <c r="I134" s="40">
        <v>1.2533659315581014</v>
      </c>
      <c r="J134" s="38">
        <v>0</v>
      </c>
      <c r="K134" s="43">
        <v>9.9054923835582933</v>
      </c>
      <c r="L134" s="102">
        <v>-1.6762758362573898E-3</v>
      </c>
    </row>
    <row r="135" spans="1:12" s="61" customFormat="1" x14ac:dyDescent="0.25">
      <c r="A135" s="2" t="s">
        <v>264</v>
      </c>
      <c r="B135" s="2" t="s">
        <v>263</v>
      </c>
      <c r="C135" s="75">
        <v>12.676978975378866</v>
      </c>
      <c r="D135" s="38">
        <v>3.5764594166629999</v>
      </c>
      <c r="E135" s="40">
        <v>7.640601995448387</v>
      </c>
      <c r="F135" s="44">
        <v>0</v>
      </c>
      <c r="G135" s="47">
        <v>0</v>
      </c>
      <c r="H135" s="42">
        <v>0</v>
      </c>
      <c r="I135" s="40">
        <v>1.2426633915844374</v>
      </c>
      <c r="J135" s="38">
        <v>0</v>
      </c>
      <c r="K135" s="43">
        <v>12.459724803695826</v>
      </c>
      <c r="L135" s="102">
        <v>-1.7137692829260764E-2</v>
      </c>
    </row>
    <row r="136" spans="1:12" s="61" customFormat="1" x14ac:dyDescent="0.25">
      <c r="A136" s="2" t="s">
        <v>266</v>
      </c>
      <c r="B136" s="2" t="s">
        <v>265</v>
      </c>
      <c r="C136" s="75">
        <v>6.7269999782605225</v>
      </c>
      <c r="D136" s="38">
        <v>2.1826857392619998</v>
      </c>
      <c r="E136" s="40">
        <v>2.6296334427470467</v>
      </c>
      <c r="F136" s="44">
        <v>0</v>
      </c>
      <c r="G136" s="47">
        <v>0.18077592335746018</v>
      </c>
      <c r="H136" s="42">
        <v>0</v>
      </c>
      <c r="I136" s="40">
        <v>1.6048776744140827</v>
      </c>
      <c r="J136" s="38">
        <v>1.7529533799768841E-2</v>
      </c>
      <c r="K136" s="43">
        <v>6.6155023135803583</v>
      </c>
      <c r="L136" s="102">
        <v>-1.6574649180985345E-2</v>
      </c>
    </row>
    <row r="137" spans="1:12" s="61" customFormat="1" x14ac:dyDescent="0.25">
      <c r="A137" s="2" t="s">
        <v>268</v>
      </c>
      <c r="B137" s="2" t="s">
        <v>267</v>
      </c>
      <c r="C137" s="75">
        <v>9.1574163866089098</v>
      </c>
      <c r="D137" s="38">
        <v>2.5963156032419996</v>
      </c>
      <c r="E137" s="40">
        <v>5.0728815005240309</v>
      </c>
      <c r="F137" s="44">
        <v>0</v>
      </c>
      <c r="G137" s="47">
        <v>0</v>
      </c>
      <c r="H137" s="42">
        <v>0</v>
      </c>
      <c r="I137" s="40">
        <v>1.2649419178392118</v>
      </c>
      <c r="J137" s="38">
        <v>0.10049891113769824</v>
      </c>
      <c r="K137" s="43">
        <v>9.0346379327429407</v>
      </c>
      <c r="L137" s="102">
        <v>-1.3407542988381604E-2</v>
      </c>
    </row>
    <row r="138" spans="1:12" s="61" customFormat="1" x14ac:dyDescent="0.25">
      <c r="A138" s="2" t="s">
        <v>270</v>
      </c>
      <c r="B138" s="2" t="s">
        <v>269</v>
      </c>
      <c r="C138" s="75">
        <v>8.8642608394870983</v>
      </c>
      <c r="D138" s="38">
        <v>1.623420920526</v>
      </c>
      <c r="E138" s="40">
        <v>5.988116078441255</v>
      </c>
      <c r="F138" s="44">
        <v>0</v>
      </c>
      <c r="G138" s="47">
        <v>0</v>
      </c>
      <c r="H138" s="42">
        <v>0</v>
      </c>
      <c r="I138" s="40">
        <v>1.1291368413093876</v>
      </c>
      <c r="J138" s="38">
        <v>0</v>
      </c>
      <c r="K138" s="43">
        <v>8.7406738402766422</v>
      </c>
      <c r="L138" s="102">
        <v>-1.3942166351865508E-2</v>
      </c>
    </row>
    <row r="139" spans="1:12" s="61" customFormat="1" x14ac:dyDescent="0.25">
      <c r="A139" s="2" t="s">
        <v>272</v>
      </c>
      <c r="B139" s="2" t="s">
        <v>271</v>
      </c>
      <c r="C139" s="75">
        <v>174.71231553552249</v>
      </c>
      <c r="D139" s="38">
        <v>72.979265589315006</v>
      </c>
      <c r="E139" s="40">
        <v>89.729590738361679</v>
      </c>
      <c r="F139" s="44">
        <v>7.2657045829370617</v>
      </c>
      <c r="G139" s="47">
        <v>0</v>
      </c>
      <c r="H139" s="42">
        <v>8.3166180000000001</v>
      </c>
      <c r="I139" s="40">
        <v>1.9616882606389681</v>
      </c>
      <c r="J139" s="38">
        <v>0</v>
      </c>
      <c r="K139" s="43">
        <v>180.25286717125275</v>
      </c>
      <c r="L139" s="102">
        <v>3.1712427476835475E-2</v>
      </c>
    </row>
    <row r="140" spans="1:12" s="61" customFormat="1" x14ac:dyDescent="0.25">
      <c r="A140" s="2" t="s">
        <v>274</v>
      </c>
      <c r="B140" s="2" t="s">
        <v>273</v>
      </c>
      <c r="C140" s="75">
        <v>10.894661224461419</v>
      </c>
      <c r="D140" s="38">
        <v>2.993002434513</v>
      </c>
      <c r="E140" s="40">
        <v>6.2621409021428267</v>
      </c>
      <c r="F140" s="44">
        <v>0</v>
      </c>
      <c r="G140" s="47">
        <v>0</v>
      </c>
      <c r="H140" s="42">
        <v>0</v>
      </c>
      <c r="I140" s="40">
        <v>1.4587972222561496</v>
      </c>
      <c r="J140" s="38">
        <v>0</v>
      </c>
      <c r="K140" s="43">
        <v>10.713940558911977</v>
      </c>
      <c r="L140" s="102">
        <v>-1.6588002309211428E-2</v>
      </c>
    </row>
    <row r="141" spans="1:12" s="61" customFormat="1" x14ac:dyDescent="0.25">
      <c r="A141" s="2" t="s">
        <v>276</v>
      </c>
      <c r="B141" s="2" t="s">
        <v>275</v>
      </c>
      <c r="C141" s="75">
        <v>13.623476881895995</v>
      </c>
      <c r="D141" s="38">
        <v>3.7580548501870004</v>
      </c>
      <c r="E141" s="40">
        <v>7.2764318980472265</v>
      </c>
      <c r="F141" s="44">
        <v>0</v>
      </c>
      <c r="G141" s="47">
        <v>0</v>
      </c>
      <c r="H141" s="42">
        <v>0</v>
      </c>
      <c r="I141" s="40">
        <v>2.3218860570109712</v>
      </c>
      <c r="J141" s="38">
        <v>0</v>
      </c>
      <c r="K141" s="43">
        <v>13.356372805245197</v>
      </c>
      <c r="L141" s="102">
        <v>-1.9606160671491103E-2</v>
      </c>
    </row>
    <row r="142" spans="1:12" s="61" customFormat="1" x14ac:dyDescent="0.25">
      <c r="A142" s="2" t="s">
        <v>278</v>
      </c>
      <c r="B142" s="2" t="s">
        <v>277</v>
      </c>
      <c r="C142" s="75">
        <v>372.81939486520019</v>
      </c>
      <c r="D142" s="38">
        <v>83.163595575532014</v>
      </c>
      <c r="E142" s="40">
        <v>265.04160216329234</v>
      </c>
      <c r="F142" s="44">
        <v>21.461303541681321</v>
      </c>
      <c r="G142" s="47">
        <v>0</v>
      </c>
      <c r="H142" s="42">
        <v>13.337177000000001</v>
      </c>
      <c r="I142" s="40">
        <v>2.816592971560739</v>
      </c>
      <c r="J142" s="38">
        <v>0</v>
      </c>
      <c r="K142" s="43">
        <v>385.82027125206645</v>
      </c>
      <c r="L142" s="102">
        <v>3.4871781259038205E-2</v>
      </c>
    </row>
    <row r="143" spans="1:12" s="61" customFormat="1" x14ac:dyDescent="0.25">
      <c r="A143" s="2" t="s">
        <v>280</v>
      </c>
      <c r="B143" s="2" t="s">
        <v>279</v>
      </c>
      <c r="C143" s="75">
        <v>9.135592415485279</v>
      </c>
      <c r="D143" s="38">
        <v>2.3597595184360003</v>
      </c>
      <c r="E143" s="40">
        <v>6.0885693611074307</v>
      </c>
      <c r="F143" s="44">
        <v>0</v>
      </c>
      <c r="G143" s="47">
        <v>0</v>
      </c>
      <c r="H143" s="42">
        <v>0</v>
      </c>
      <c r="I143" s="40">
        <v>0.60059015823512407</v>
      </c>
      <c r="J143" s="38">
        <v>0</v>
      </c>
      <c r="K143" s="43">
        <v>9.0489190377785569</v>
      </c>
      <c r="L143" s="102">
        <v>-9.487439211912134E-3</v>
      </c>
    </row>
    <row r="144" spans="1:12" s="61" customFormat="1" x14ac:dyDescent="0.25">
      <c r="A144" s="2" t="s">
        <v>282</v>
      </c>
      <c r="B144" s="2" t="s">
        <v>281</v>
      </c>
      <c r="C144" s="75">
        <v>10.51117762174548</v>
      </c>
      <c r="D144" s="38">
        <v>2.6956573997979998</v>
      </c>
      <c r="E144" s="40">
        <v>6.502006318974602</v>
      </c>
      <c r="F144" s="44">
        <v>0</v>
      </c>
      <c r="G144" s="47">
        <v>0</v>
      </c>
      <c r="H144" s="42">
        <v>0</v>
      </c>
      <c r="I144" s="40">
        <v>1.120256812794004</v>
      </c>
      <c r="J144" s="38">
        <v>0</v>
      </c>
      <c r="K144" s="43">
        <v>10.317920531566607</v>
      </c>
      <c r="L144" s="102">
        <v>-1.8385864755920765E-2</v>
      </c>
    </row>
    <row r="145" spans="1:12" s="61" customFormat="1" x14ac:dyDescent="0.25">
      <c r="A145" s="2" t="s">
        <v>284</v>
      </c>
      <c r="B145" s="2" t="s">
        <v>283</v>
      </c>
      <c r="C145" s="75">
        <v>11.399949311805843</v>
      </c>
      <c r="D145" s="38">
        <v>5.8368475896329999</v>
      </c>
      <c r="E145" s="40">
        <v>4.388433773341287</v>
      </c>
      <c r="F145" s="44">
        <v>0</v>
      </c>
      <c r="G145" s="47">
        <v>6.0725294904158317E-2</v>
      </c>
      <c r="H145" s="42">
        <v>0</v>
      </c>
      <c r="I145" s="40">
        <v>0.83967889675105734</v>
      </c>
      <c r="J145" s="38">
        <v>0</v>
      </c>
      <c r="K145" s="43">
        <v>11.1256855546295</v>
      </c>
      <c r="L145" s="102">
        <v>-2.4058331285062254E-2</v>
      </c>
    </row>
    <row r="146" spans="1:12" s="61" customFormat="1" x14ac:dyDescent="0.25">
      <c r="A146" s="2" t="s">
        <v>20</v>
      </c>
      <c r="B146" s="2" t="s">
        <v>19</v>
      </c>
      <c r="C146" s="75">
        <v>2087.1720759574982</v>
      </c>
      <c r="D146" s="38">
        <v>1198.6315148353522</v>
      </c>
      <c r="E146" s="40">
        <v>957.12058914666864</v>
      </c>
      <c r="F146" s="44">
        <v>0</v>
      </c>
      <c r="G146" s="47">
        <v>0</v>
      </c>
      <c r="H146" s="42">
        <v>0</v>
      </c>
      <c r="I146" s="40">
        <v>0</v>
      </c>
      <c r="J146" s="38">
        <v>0</v>
      </c>
      <c r="K146" s="43">
        <v>2155.7521039820208</v>
      </c>
      <c r="L146" s="102">
        <v>3.2857869657470007E-2</v>
      </c>
    </row>
    <row r="147" spans="1:12" s="61" customFormat="1" x14ac:dyDescent="0.25">
      <c r="A147" s="2" t="s">
        <v>286</v>
      </c>
      <c r="B147" s="2" t="s">
        <v>285</v>
      </c>
      <c r="C147" s="75">
        <v>94.86841823419735</v>
      </c>
      <c r="D147" s="38">
        <v>50.016237742209</v>
      </c>
      <c r="E147" s="40">
        <v>45.859037788734142</v>
      </c>
      <c r="F147" s="44">
        <v>0</v>
      </c>
      <c r="G147" s="47">
        <v>0</v>
      </c>
      <c r="H147" s="42">
        <v>0</v>
      </c>
      <c r="I147" s="40">
        <v>0</v>
      </c>
      <c r="J147" s="38">
        <v>0</v>
      </c>
      <c r="K147" s="43">
        <v>95.875275530943142</v>
      </c>
      <c r="L147" s="102">
        <v>1.0613197895428273E-2</v>
      </c>
    </row>
    <row r="148" spans="1:12" s="61" customFormat="1" x14ac:dyDescent="0.25">
      <c r="A148" s="2" t="s">
        <v>288</v>
      </c>
      <c r="B148" s="2" t="s">
        <v>287</v>
      </c>
      <c r="C148" s="75">
        <v>210.79577021468211</v>
      </c>
      <c r="D148" s="38">
        <v>107.919332713486</v>
      </c>
      <c r="E148" s="40">
        <v>80.514096300405782</v>
      </c>
      <c r="F148" s="44">
        <v>6.5194952263478489</v>
      </c>
      <c r="G148" s="47">
        <v>0</v>
      </c>
      <c r="H148" s="42">
        <v>11.766828</v>
      </c>
      <c r="I148" s="40">
        <v>8.1564762228140992</v>
      </c>
      <c r="J148" s="38">
        <v>0</v>
      </c>
      <c r="K148" s="43">
        <v>214.87622846305374</v>
      </c>
      <c r="L148" s="102">
        <v>1.9357400977334318E-2</v>
      </c>
    </row>
    <row r="149" spans="1:12" s="61" customFormat="1" x14ac:dyDescent="0.25">
      <c r="A149" s="2" t="s">
        <v>290</v>
      </c>
      <c r="B149" s="2" t="s">
        <v>289</v>
      </c>
      <c r="C149" s="75">
        <v>13.258719912571982</v>
      </c>
      <c r="D149" s="38">
        <v>2.2293702168579994</v>
      </c>
      <c r="E149" s="40">
        <v>9.4040183082425379</v>
      </c>
      <c r="F149" s="44">
        <v>0</v>
      </c>
      <c r="G149" s="47">
        <v>0</v>
      </c>
      <c r="H149" s="42">
        <v>0</v>
      </c>
      <c r="I149" s="40">
        <v>1.4354209401211517</v>
      </c>
      <c r="J149" s="38">
        <v>0</v>
      </c>
      <c r="K149" s="43">
        <v>13.068809465221689</v>
      </c>
      <c r="L149" s="102">
        <v>-1.4323437602013076E-2</v>
      </c>
    </row>
    <row r="150" spans="1:12" s="61" customFormat="1" x14ac:dyDescent="0.25">
      <c r="A150" s="2" t="s">
        <v>292</v>
      </c>
      <c r="B150" s="2" t="s">
        <v>291</v>
      </c>
      <c r="C150" s="75">
        <v>251.62897059527256</v>
      </c>
      <c r="D150" s="38">
        <v>144.87738644289598</v>
      </c>
      <c r="E150" s="40">
        <v>81.010912843314642</v>
      </c>
      <c r="F150" s="44">
        <v>6.5597241207737174</v>
      </c>
      <c r="G150" s="47">
        <v>0</v>
      </c>
      <c r="H150" s="42">
        <v>12.753064999999999</v>
      </c>
      <c r="I150" s="40">
        <v>11.082266490912046</v>
      </c>
      <c r="J150" s="38">
        <v>0</v>
      </c>
      <c r="K150" s="43">
        <v>256.28335489789634</v>
      </c>
      <c r="L150" s="102">
        <v>1.8497012850360664E-2</v>
      </c>
    </row>
    <row r="151" spans="1:12" s="61" customFormat="1" x14ac:dyDescent="0.25">
      <c r="A151" s="2" t="s">
        <v>294</v>
      </c>
      <c r="B151" s="2" t="s">
        <v>293</v>
      </c>
      <c r="C151" s="75">
        <v>97.510837337730237</v>
      </c>
      <c r="D151" s="38">
        <v>45.133192463146003</v>
      </c>
      <c r="E151" s="40">
        <v>43.881013984829167</v>
      </c>
      <c r="F151" s="44">
        <v>3.5531922277807966</v>
      </c>
      <c r="G151" s="47">
        <v>0</v>
      </c>
      <c r="H151" s="42">
        <v>5.233441</v>
      </c>
      <c r="I151" s="40">
        <v>1.6704441125740745</v>
      </c>
      <c r="J151" s="38">
        <v>0</v>
      </c>
      <c r="K151" s="43">
        <v>99.471283788330041</v>
      </c>
      <c r="L151" s="102">
        <v>2.0104908378642761E-2</v>
      </c>
    </row>
    <row r="152" spans="1:12" s="61" customFormat="1" x14ac:dyDescent="0.25">
      <c r="A152" s="2" t="s">
        <v>296</v>
      </c>
      <c r="B152" s="2" t="s">
        <v>295</v>
      </c>
      <c r="C152" s="75">
        <v>7.7561256715125939</v>
      </c>
      <c r="D152" s="38">
        <v>2.1592190485930001</v>
      </c>
      <c r="E152" s="40">
        <v>3.5863342897920796</v>
      </c>
      <c r="F152" s="44">
        <v>0</v>
      </c>
      <c r="G152" s="47">
        <v>0.50747872929321081</v>
      </c>
      <c r="H152" s="42">
        <v>0</v>
      </c>
      <c r="I152" s="40">
        <v>1.110385741294915</v>
      </c>
      <c r="J152" s="38">
        <v>0.5046272791358638</v>
      </c>
      <c r="K152" s="43">
        <v>7.8680450881090689</v>
      </c>
      <c r="L152" s="102">
        <v>1.4429809590056389E-2</v>
      </c>
    </row>
    <row r="153" spans="1:12" s="61" customFormat="1" x14ac:dyDescent="0.25">
      <c r="A153" s="2" t="s">
        <v>298</v>
      </c>
      <c r="B153" s="2" t="s">
        <v>297</v>
      </c>
      <c r="C153" s="75">
        <v>156.1073744094347</v>
      </c>
      <c r="D153" s="38">
        <v>78.456130290757002</v>
      </c>
      <c r="E153" s="40">
        <v>63.118752971519854</v>
      </c>
      <c r="F153" s="44">
        <v>5.110936191291243</v>
      </c>
      <c r="G153" s="47">
        <v>0</v>
      </c>
      <c r="H153" s="42">
        <v>7.5147570000000004</v>
      </c>
      <c r="I153" s="40">
        <v>4.9069037545000622</v>
      </c>
      <c r="J153" s="38">
        <v>0</v>
      </c>
      <c r="K153" s="43">
        <v>159.10748020806815</v>
      </c>
      <c r="L153" s="102">
        <v>1.9218219574719447E-2</v>
      </c>
    </row>
    <row r="154" spans="1:12" s="61" customFormat="1" x14ac:dyDescent="0.25">
      <c r="A154" s="2" t="s">
        <v>300</v>
      </c>
      <c r="B154" s="2" t="s">
        <v>299</v>
      </c>
      <c r="C154" s="75">
        <v>737.81344705830952</v>
      </c>
      <c r="D154" s="38">
        <v>117.59442759389999</v>
      </c>
      <c r="E154" s="40">
        <v>574.28766409664058</v>
      </c>
      <c r="F154" s="44">
        <v>46.501989796408296</v>
      </c>
      <c r="G154" s="47">
        <v>0</v>
      </c>
      <c r="H154" s="42">
        <v>18.907454000000001</v>
      </c>
      <c r="I154" s="40">
        <v>4.784237571656532</v>
      </c>
      <c r="J154" s="38">
        <v>0</v>
      </c>
      <c r="K154" s="43">
        <v>762.07577305860548</v>
      </c>
      <c r="L154" s="102">
        <v>3.2884092987232452E-2</v>
      </c>
    </row>
    <row r="155" spans="1:12" s="61" customFormat="1" x14ac:dyDescent="0.25">
      <c r="A155" s="2" t="s">
        <v>302</v>
      </c>
      <c r="B155" s="2" t="s">
        <v>301</v>
      </c>
      <c r="C155" s="75">
        <v>62.777576015784511</v>
      </c>
      <c r="D155" s="38">
        <v>21.657321839329001</v>
      </c>
      <c r="E155" s="40">
        <v>42.202676237708033</v>
      </c>
      <c r="F155" s="44">
        <v>0</v>
      </c>
      <c r="G155" s="47">
        <v>0</v>
      </c>
      <c r="H155" s="42">
        <v>0</v>
      </c>
      <c r="I155" s="40">
        <v>0</v>
      </c>
      <c r="J155" s="38">
        <v>0</v>
      </c>
      <c r="K155" s="43">
        <v>63.859998077037034</v>
      </c>
      <c r="L155" s="102">
        <v>1.7242176744453514E-2</v>
      </c>
    </row>
    <row r="156" spans="1:12" s="61" customFormat="1" x14ac:dyDescent="0.25">
      <c r="A156" s="2" t="s">
        <v>304</v>
      </c>
      <c r="B156" s="2" t="s">
        <v>303</v>
      </c>
      <c r="C156" s="75">
        <v>9.3338379683227615</v>
      </c>
      <c r="D156" s="38">
        <v>1.437898151573</v>
      </c>
      <c r="E156" s="40">
        <v>5.8471505449768815</v>
      </c>
      <c r="F156" s="44">
        <v>0</v>
      </c>
      <c r="G156" s="47">
        <v>0</v>
      </c>
      <c r="H156" s="42">
        <v>0</v>
      </c>
      <c r="I156" s="40">
        <v>1.8112531862577419</v>
      </c>
      <c r="J156" s="38">
        <v>0.1077723849841923</v>
      </c>
      <c r="K156" s="43">
        <v>9.2040742677918157</v>
      </c>
      <c r="L156" s="102">
        <v>-1.3902501947359558E-2</v>
      </c>
    </row>
    <row r="157" spans="1:12" s="61" customFormat="1" x14ac:dyDescent="0.25">
      <c r="A157" s="2" t="s">
        <v>306</v>
      </c>
      <c r="B157" s="2" t="s">
        <v>305</v>
      </c>
      <c r="C157" s="75">
        <v>227.10236898143103</v>
      </c>
      <c r="D157" s="38">
        <v>102.92622395413198</v>
      </c>
      <c r="E157" s="40">
        <v>111.66676365772787</v>
      </c>
      <c r="F157" s="44">
        <v>9.042030725799755</v>
      </c>
      <c r="G157" s="47">
        <v>0</v>
      </c>
      <c r="H157" s="42">
        <v>6.7492400000000004</v>
      </c>
      <c r="I157" s="40">
        <v>4.1848328520493938</v>
      </c>
      <c r="J157" s="38">
        <v>0</v>
      </c>
      <c r="K157" s="43">
        <v>234.56909118970901</v>
      </c>
      <c r="L157" s="102">
        <v>3.2878222458738421E-2</v>
      </c>
    </row>
    <row r="158" spans="1:12" s="61" customFormat="1" x14ac:dyDescent="0.25">
      <c r="A158" s="2" t="s">
        <v>308</v>
      </c>
      <c r="B158" s="2" t="s">
        <v>307</v>
      </c>
      <c r="C158" s="75">
        <v>11.041773010200142</v>
      </c>
      <c r="D158" s="38">
        <v>2.796241689745</v>
      </c>
      <c r="E158" s="40">
        <v>7.3833477531993745</v>
      </c>
      <c r="F158" s="44">
        <v>0</v>
      </c>
      <c r="G158" s="47">
        <v>0</v>
      </c>
      <c r="H158" s="42">
        <v>0</v>
      </c>
      <c r="I158" s="40">
        <v>0.73339994684555077</v>
      </c>
      <c r="J158" s="38">
        <v>0</v>
      </c>
      <c r="K158" s="43">
        <v>10.912989389789924</v>
      </c>
      <c r="L158" s="102">
        <v>-1.1663309895181717E-2</v>
      </c>
    </row>
    <row r="159" spans="1:12" s="61" customFormat="1" x14ac:dyDescent="0.25">
      <c r="A159" s="2" t="s">
        <v>310</v>
      </c>
      <c r="B159" s="2" t="s">
        <v>309</v>
      </c>
      <c r="C159" s="75">
        <v>18.60446366797456</v>
      </c>
      <c r="D159" s="38">
        <v>2.6693676132889999</v>
      </c>
      <c r="E159" s="40">
        <v>14.527059801138188</v>
      </c>
      <c r="F159" s="44">
        <v>0</v>
      </c>
      <c r="G159" s="47">
        <v>0</v>
      </c>
      <c r="H159" s="42">
        <v>0</v>
      </c>
      <c r="I159" s="40">
        <v>1.0022163415964518</v>
      </c>
      <c r="J159" s="38">
        <v>0.1929407049804327</v>
      </c>
      <c r="K159" s="43">
        <v>18.391584461004072</v>
      </c>
      <c r="L159" s="102">
        <v>-1.1442372689137763E-2</v>
      </c>
    </row>
    <row r="160" spans="1:12" s="61" customFormat="1" x14ac:dyDescent="0.25">
      <c r="A160" s="2" t="s">
        <v>312</v>
      </c>
      <c r="B160" s="2" t="s">
        <v>311</v>
      </c>
      <c r="C160" s="75">
        <v>166.74781940597094</v>
      </c>
      <c r="D160" s="38">
        <v>40.894777383200996</v>
      </c>
      <c r="E160" s="40">
        <v>113.74740493310107</v>
      </c>
      <c r="F160" s="44">
        <v>9.2105071974467343</v>
      </c>
      <c r="G160" s="47">
        <v>0</v>
      </c>
      <c r="H160" s="42">
        <v>4.1311689999999999</v>
      </c>
      <c r="I160" s="40">
        <v>3.1839179325228937</v>
      </c>
      <c r="J160" s="38">
        <v>0</v>
      </c>
      <c r="K160" s="43">
        <v>171.16777644627169</v>
      </c>
      <c r="L160" s="102">
        <v>2.6506835627875522E-2</v>
      </c>
    </row>
    <row r="161" spans="1:12" s="61" customFormat="1" x14ac:dyDescent="0.25">
      <c r="A161" s="2" t="s">
        <v>314</v>
      </c>
      <c r="B161" s="2" t="s">
        <v>313</v>
      </c>
      <c r="C161" s="75">
        <v>8.6903535592467165</v>
      </c>
      <c r="D161" s="38">
        <v>0.85545224837200018</v>
      </c>
      <c r="E161" s="40">
        <v>6.4392051502974983</v>
      </c>
      <c r="F161" s="44">
        <v>0</v>
      </c>
      <c r="G161" s="47">
        <v>0</v>
      </c>
      <c r="H161" s="42">
        <v>0</v>
      </c>
      <c r="I161" s="40">
        <v>1.26038568280019</v>
      </c>
      <c r="J161" s="38">
        <v>0</v>
      </c>
      <c r="K161" s="43">
        <v>8.5550430814696874</v>
      </c>
      <c r="L161" s="102">
        <v>-1.557019249614487E-2</v>
      </c>
    </row>
    <row r="162" spans="1:12" s="61" customFormat="1" x14ac:dyDescent="0.25">
      <c r="A162" s="2" t="s">
        <v>316</v>
      </c>
      <c r="B162" s="2" t="s">
        <v>315</v>
      </c>
      <c r="C162" s="75">
        <v>78.664625321671835</v>
      </c>
      <c r="D162" s="38">
        <v>36.024264695180001</v>
      </c>
      <c r="E162" s="40">
        <v>35.799677441815341</v>
      </c>
      <c r="F162" s="44">
        <v>2.8988194230720179</v>
      </c>
      <c r="G162" s="47">
        <v>0</v>
      </c>
      <c r="H162" s="42">
        <v>3.9907620000000001</v>
      </c>
      <c r="I162" s="40">
        <v>1.419313307743717</v>
      </c>
      <c r="J162" s="38">
        <v>0</v>
      </c>
      <c r="K162" s="43">
        <v>80.132836867811079</v>
      </c>
      <c r="L162" s="102">
        <v>1.866419041768139E-2</v>
      </c>
    </row>
    <row r="163" spans="1:12" s="61" customFormat="1" x14ac:dyDescent="0.25">
      <c r="A163" s="2" t="s">
        <v>318</v>
      </c>
      <c r="B163" s="2" t="s">
        <v>317</v>
      </c>
      <c r="C163" s="75">
        <v>12.608934399334094</v>
      </c>
      <c r="D163" s="38">
        <v>4.7749257054390002</v>
      </c>
      <c r="E163" s="40">
        <v>6.7814010254451293</v>
      </c>
      <c r="F163" s="44">
        <v>0</v>
      </c>
      <c r="G163" s="47">
        <v>0</v>
      </c>
      <c r="H163" s="42">
        <v>0</v>
      </c>
      <c r="I163" s="40">
        <v>0.8462520028895093</v>
      </c>
      <c r="J163" s="38">
        <v>0</v>
      </c>
      <c r="K163" s="43">
        <v>12.402578733773639</v>
      </c>
      <c r="L163" s="102">
        <v>-1.6365829103794301E-2</v>
      </c>
    </row>
    <row r="164" spans="1:12" s="61" customFormat="1" x14ac:dyDescent="0.25">
      <c r="A164" s="2" t="s">
        <v>320</v>
      </c>
      <c r="B164" s="2" t="s">
        <v>319</v>
      </c>
      <c r="C164" s="75">
        <v>13.054037082349712</v>
      </c>
      <c r="D164" s="38">
        <v>3.0717412781559998</v>
      </c>
      <c r="E164" s="40">
        <v>8.7509113961853213</v>
      </c>
      <c r="F164" s="44">
        <v>0</v>
      </c>
      <c r="G164" s="47">
        <v>0</v>
      </c>
      <c r="H164" s="42">
        <v>0</v>
      </c>
      <c r="I164" s="40">
        <v>1.1050151467838554</v>
      </c>
      <c r="J164" s="38">
        <v>0</v>
      </c>
      <c r="K164" s="43">
        <v>12.927667821125176</v>
      </c>
      <c r="L164" s="102">
        <v>-9.6804735904572302E-3</v>
      </c>
    </row>
    <row r="165" spans="1:12" s="61" customFormat="1" x14ac:dyDescent="0.25">
      <c r="A165" s="2" t="s">
        <v>322</v>
      </c>
      <c r="B165" s="2" t="s">
        <v>321</v>
      </c>
      <c r="C165" s="75">
        <v>167.33656388442461</v>
      </c>
      <c r="D165" s="38">
        <v>35.636816186904994</v>
      </c>
      <c r="E165" s="40">
        <v>118.97156855516175</v>
      </c>
      <c r="F165" s="44">
        <v>9.6335251702077844</v>
      </c>
      <c r="G165" s="47">
        <v>0</v>
      </c>
      <c r="H165" s="42">
        <v>4.2015820000000001</v>
      </c>
      <c r="I165" s="40">
        <v>4.2639118311127771</v>
      </c>
      <c r="J165" s="38">
        <v>0</v>
      </c>
      <c r="K165" s="43">
        <v>172.70740374338729</v>
      </c>
      <c r="L165" s="102">
        <v>3.209603289495172E-2</v>
      </c>
    </row>
    <row r="166" spans="1:12" s="61" customFormat="1" x14ac:dyDescent="0.25">
      <c r="A166" s="2" t="s">
        <v>324</v>
      </c>
      <c r="B166" s="2" t="s">
        <v>323</v>
      </c>
      <c r="C166" s="75">
        <v>30.301627835499605</v>
      </c>
      <c r="D166" s="38">
        <v>7.6745817218879999</v>
      </c>
      <c r="E166" s="40">
        <v>23.235850129481239</v>
      </c>
      <c r="F166" s="44">
        <v>0</v>
      </c>
      <c r="G166" s="47">
        <v>0</v>
      </c>
      <c r="H166" s="42">
        <v>0</v>
      </c>
      <c r="I166" s="40">
        <v>0</v>
      </c>
      <c r="J166" s="38">
        <v>8.7569352086293573E-2</v>
      </c>
      <c r="K166" s="43">
        <v>30.998001203455534</v>
      </c>
      <c r="L166" s="102">
        <v>2.2981384753861252E-2</v>
      </c>
    </row>
    <row r="167" spans="1:12" s="61" customFormat="1" x14ac:dyDescent="0.25">
      <c r="A167" s="2" t="s">
        <v>326</v>
      </c>
      <c r="B167" s="2" t="s">
        <v>325</v>
      </c>
      <c r="C167" s="75">
        <v>142.05999074359062</v>
      </c>
      <c r="D167" s="38">
        <v>32.985256306082</v>
      </c>
      <c r="E167" s="40">
        <v>94.49860141814051</v>
      </c>
      <c r="F167" s="44">
        <v>7.6518673021361234</v>
      </c>
      <c r="G167" s="47">
        <v>0</v>
      </c>
      <c r="H167" s="42">
        <v>4.4608809999999997</v>
      </c>
      <c r="I167" s="40">
        <v>2.8056891581116816</v>
      </c>
      <c r="J167" s="38">
        <v>4.0931261261405565</v>
      </c>
      <c r="K167" s="43">
        <v>146.49542131061085</v>
      </c>
      <c r="L167" s="102">
        <v>3.1222236069449759E-2</v>
      </c>
    </row>
    <row r="168" spans="1:12" s="61" customFormat="1" x14ac:dyDescent="0.25">
      <c r="A168" s="2" t="s">
        <v>328</v>
      </c>
      <c r="B168" s="2" t="s">
        <v>327</v>
      </c>
      <c r="C168" s="75">
        <v>708.40290930813012</v>
      </c>
      <c r="D168" s="38">
        <v>124.88840076205699</v>
      </c>
      <c r="E168" s="40">
        <v>543.11720169416526</v>
      </c>
      <c r="F168" s="44">
        <v>43.978013372729897</v>
      </c>
      <c r="G168" s="47">
        <v>0</v>
      </c>
      <c r="H168" s="42">
        <v>12.908802</v>
      </c>
      <c r="I168" s="40">
        <v>4.1886219007910386</v>
      </c>
      <c r="J168" s="38">
        <v>0</v>
      </c>
      <c r="K168" s="43">
        <v>729.08103972974334</v>
      </c>
      <c r="L168" s="102">
        <v>2.9189787548739392E-2</v>
      </c>
    </row>
    <row r="169" spans="1:12" s="61" customFormat="1" x14ac:dyDescent="0.25">
      <c r="A169" s="2" t="s">
        <v>330</v>
      </c>
      <c r="B169" s="2" t="s">
        <v>329</v>
      </c>
      <c r="C169" s="75">
        <v>11.072005454114503</v>
      </c>
      <c r="D169" s="38">
        <v>2.4824239812629996</v>
      </c>
      <c r="E169" s="40">
        <v>6.984694226992203</v>
      </c>
      <c r="F169" s="44">
        <v>0</v>
      </c>
      <c r="G169" s="47">
        <v>0</v>
      </c>
      <c r="H169" s="42">
        <v>0</v>
      </c>
      <c r="I169" s="40">
        <v>1.4310694957276324</v>
      </c>
      <c r="J169" s="38">
        <v>0</v>
      </c>
      <c r="K169" s="43">
        <v>10.898187703982835</v>
      </c>
      <c r="L169" s="102">
        <v>-1.5698849756895259E-2</v>
      </c>
    </row>
    <row r="170" spans="1:12" s="61" customFormat="1" x14ac:dyDescent="0.25">
      <c r="A170" s="2" t="s">
        <v>332</v>
      </c>
      <c r="B170" s="2" t="s">
        <v>331</v>
      </c>
      <c r="C170" s="75">
        <v>8.5318472075068854</v>
      </c>
      <c r="D170" s="38">
        <v>2.2196956040659996</v>
      </c>
      <c r="E170" s="40">
        <v>5.6897094989008892</v>
      </c>
      <c r="F170" s="44">
        <v>0</v>
      </c>
      <c r="G170" s="47">
        <v>0</v>
      </c>
      <c r="H170" s="42">
        <v>0</v>
      </c>
      <c r="I170" s="40">
        <v>0.47184329417112658</v>
      </c>
      <c r="J170" s="38">
        <v>0</v>
      </c>
      <c r="K170" s="43">
        <v>8.3812483971380161</v>
      </c>
      <c r="L170" s="102">
        <v>-1.765137217135845E-2</v>
      </c>
    </row>
    <row r="171" spans="1:12" s="61" customFormat="1" x14ac:dyDescent="0.25">
      <c r="A171" s="2" t="s">
        <v>334</v>
      </c>
      <c r="B171" s="2" t="s">
        <v>333</v>
      </c>
      <c r="C171" s="75">
        <v>187.04151825125379</v>
      </c>
      <c r="D171" s="38">
        <v>53.470715011446998</v>
      </c>
      <c r="E171" s="40">
        <v>118.33421081018044</v>
      </c>
      <c r="F171" s="44">
        <v>9.5819161853614752</v>
      </c>
      <c r="G171" s="47">
        <v>0</v>
      </c>
      <c r="H171" s="42">
        <v>4.7396310000000001</v>
      </c>
      <c r="I171" s="40">
        <v>5.5678079384967685</v>
      </c>
      <c r="J171" s="38">
        <v>0</v>
      </c>
      <c r="K171" s="43">
        <v>191.69428094548567</v>
      </c>
      <c r="L171" s="102">
        <v>2.4875560986314296E-2</v>
      </c>
    </row>
    <row r="172" spans="1:12" s="61" customFormat="1" x14ac:dyDescent="0.25">
      <c r="A172" s="2" t="s">
        <v>336</v>
      </c>
      <c r="B172" s="2" t="s">
        <v>335</v>
      </c>
      <c r="C172" s="75">
        <v>9.5493284293475522</v>
      </c>
      <c r="D172" s="38">
        <v>2.6604539745170004</v>
      </c>
      <c r="E172" s="40">
        <v>4.5935929177155632</v>
      </c>
      <c r="F172" s="44">
        <v>0</v>
      </c>
      <c r="G172" s="47">
        <v>0.45678639594493053</v>
      </c>
      <c r="H172" s="42">
        <v>0</v>
      </c>
      <c r="I172" s="40">
        <v>1.7673275745913746</v>
      </c>
      <c r="J172" s="38">
        <v>0</v>
      </c>
      <c r="K172" s="43">
        <v>9.4781608627688687</v>
      </c>
      <c r="L172" s="102">
        <v>-7.4526252924726304E-3</v>
      </c>
    </row>
    <row r="173" spans="1:12" s="61" customFormat="1" x14ac:dyDescent="0.25">
      <c r="A173" s="2" t="s">
        <v>338</v>
      </c>
      <c r="B173" s="2" t="s">
        <v>337</v>
      </c>
      <c r="C173" s="75">
        <v>13.987205762492714</v>
      </c>
      <c r="D173" s="38">
        <v>1.3392148880370001</v>
      </c>
      <c r="E173" s="40">
        <v>9.4018191879234685</v>
      </c>
      <c r="F173" s="44">
        <v>0</v>
      </c>
      <c r="G173" s="47">
        <v>0.62263261342351428</v>
      </c>
      <c r="H173" s="42">
        <v>0</v>
      </c>
      <c r="I173" s="40">
        <v>2.6684011051292318</v>
      </c>
      <c r="J173" s="38">
        <v>8.1791047542527674E-3</v>
      </c>
      <c r="K173" s="43">
        <v>14.040246899267467</v>
      </c>
      <c r="L173" s="102">
        <v>3.7921181453543567E-3</v>
      </c>
    </row>
    <row r="174" spans="1:12" s="61" customFormat="1" x14ac:dyDescent="0.25">
      <c r="A174" s="2" t="s">
        <v>340</v>
      </c>
      <c r="B174" s="2" t="s">
        <v>339</v>
      </c>
      <c r="C174" s="75">
        <v>173.85921821900769</v>
      </c>
      <c r="D174" s="38">
        <v>58.375723486325001</v>
      </c>
      <c r="E174" s="40">
        <v>101.51788048696568</v>
      </c>
      <c r="F174" s="44">
        <v>8.2202417667872005</v>
      </c>
      <c r="G174" s="47">
        <v>0</v>
      </c>
      <c r="H174" s="42">
        <v>5.5245439999999997</v>
      </c>
      <c r="I174" s="40">
        <v>4.9435211629317397</v>
      </c>
      <c r="J174" s="38">
        <v>0</v>
      </c>
      <c r="K174" s="43">
        <v>178.58191090300963</v>
      </c>
      <c r="L174" s="102">
        <v>2.7163890027693791E-2</v>
      </c>
    </row>
    <row r="175" spans="1:12" s="61" customFormat="1" x14ac:dyDescent="0.25">
      <c r="A175" s="2" t="s">
        <v>342</v>
      </c>
      <c r="B175" s="2" t="s">
        <v>341</v>
      </c>
      <c r="C175" s="75">
        <v>41.548306218151367</v>
      </c>
      <c r="D175" s="38">
        <v>19.893835637697002</v>
      </c>
      <c r="E175" s="40">
        <v>22.109907645251052</v>
      </c>
      <c r="F175" s="44">
        <v>0</v>
      </c>
      <c r="G175" s="47">
        <v>0</v>
      </c>
      <c r="H175" s="42">
        <v>0</v>
      </c>
      <c r="I175" s="40">
        <v>0</v>
      </c>
      <c r="J175" s="38">
        <v>0</v>
      </c>
      <c r="K175" s="43">
        <v>42.003743282948051</v>
      </c>
      <c r="L175" s="102">
        <v>1.0961627711257093E-2</v>
      </c>
    </row>
    <row r="176" spans="1:12" s="61" customFormat="1" x14ac:dyDescent="0.25">
      <c r="A176" s="2" t="s">
        <v>344</v>
      </c>
      <c r="B176" s="2" t="s">
        <v>343</v>
      </c>
      <c r="C176" s="75">
        <v>17.276892570723522</v>
      </c>
      <c r="D176" s="38">
        <v>4.5023486987019998</v>
      </c>
      <c r="E176" s="40">
        <v>8.9189357817583641</v>
      </c>
      <c r="F176" s="44">
        <v>0</v>
      </c>
      <c r="G176" s="47">
        <v>0.65178205161536895</v>
      </c>
      <c r="H176" s="42">
        <v>0</v>
      </c>
      <c r="I176" s="40">
        <v>3.0154361240831791</v>
      </c>
      <c r="J176" s="38">
        <v>3.4182511768273173E-2</v>
      </c>
      <c r="K176" s="43">
        <v>17.122685167927184</v>
      </c>
      <c r="L176" s="102">
        <v>-8.9256445952352274E-3</v>
      </c>
    </row>
    <row r="177" spans="1:12" s="61" customFormat="1" x14ac:dyDescent="0.25">
      <c r="A177" s="2" t="s">
        <v>346</v>
      </c>
      <c r="B177" s="2" t="s">
        <v>345</v>
      </c>
      <c r="C177" s="75">
        <v>10.659485490148382</v>
      </c>
      <c r="D177" s="38">
        <v>5.1044685548210005</v>
      </c>
      <c r="E177" s="40">
        <v>4.9268594810598865</v>
      </c>
      <c r="F177" s="44">
        <v>0</v>
      </c>
      <c r="G177" s="47">
        <v>0</v>
      </c>
      <c r="H177" s="42">
        <v>0</v>
      </c>
      <c r="I177" s="40">
        <v>0.38739643308631283</v>
      </c>
      <c r="J177" s="38">
        <v>0</v>
      </c>
      <c r="K177" s="43">
        <v>10.418724468967199</v>
      </c>
      <c r="L177" s="102">
        <v>-2.258655179968095E-2</v>
      </c>
    </row>
    <row r="178" spans="1:12" s="61" customFormat="1" x14ac:dyDescent="0.25">
      <c r="A178" s="2" t="s">
        <v>348</v>
      </c>
      <c r="B178" s="2" t="s">
        <v>347</v>
      </c>
      <c r="C178" s="75">
        <v>19.184952053773802</v>
      </c>
      <c r="D178" s="38">
        <v>3.3141369084810002</v>
      </c>
      <c r="E178" s="40">
        <v>14.476295208295355</v>
      </c>
      <c r="F178" s="44">
        <v>0</v>
      </c>
      <c r="G178" s="47">
        <v>0</v>
      </c>
      <c r="H178" s="42">
        <v>0</v>
      </c>
      <c r="I178" s="40">
        <v>1.4100370286618191</v>
      </c>
      <c r="J178" s="38">
        <v>0</v>
      </c>
      <c r="K178" s="43">
        <v>19.200469145438174</v>
      </c>
      <c r="L178" s="102">
        <v>8.0881576460958089E-4</v>
      </c>
    </row>
    <row r="179" spans="1:12" s="61" customFormat="1" x14ac:dyDescent="0.25">
      <c r="A179" s="2" t="s">
        <v>350</v>
      </c>
      <c r="B179" s="2" t="s">
        <v>349</v>
      </c>
      <c r="C179" s="75">
        <v>124.70197680062466</v>
      </c>
      <c r="D179" s="38">
        <v>36.935534605299004</v>
      </c>
      <c r="E179" s="40">
        <v>78.922390892540392</v>
      </c>
      <c r="F179" s="44">
        <v>6.3906095245247485</v>
      </c>
      <c r="G179" s="47">
        <v>0</v>
      </c>
      <c r="H179" s="42">
        <v>4.1507389999999997</v>
      </c>
      <c r="I179" s="40">
        <v>2.4197044418603113</v>
      </c>
      <c r="J179" s="38">
        <v>0</v>
      </c>
      <c r="K179" s="43">
        <v>128.81897846422447</v>
      </c>
      <c r="L179" s="102">
        <v>3.3014726544248217E-2</v>
      </c>
    </row>
    <row r="180" spans="1:12" s="61" customFormat="1" x14ac:dyDescent="0.25">
      <c r="A180" s="2" t="s">
        <v>352</v>
      </c>
      <c r="B180" s="2" t="s">
        <v>351</v>
      </c>
      <c r="C180" s="75">
        <v>4.9449836489912542</v>
      </c>
      <c r="D180" s="38">
        <v>3.2850000000000001</v>
      </c>
      <c r="E180" s="40">
        <v>1.5510624993594624</v>
      </c>
      <c r="F180" s="44">
        <v>0.12559470980847603</v>
      </c>
      <c r="G180" s="47">
        <v>0</v>
      </c>
      <c r="H180" s="42">
        <v>4.8591000000000002E-2</v>
      </c>
      <c r="I180" s="40">
        <v>3.4784637710437709E-2</v>
      </c>
      <c r="J180" s="38">
        <v>0</v>
      </c>
      <c r="K180" s="43">
        <v>5.0450328468783763</v>
      </c>
      <c r="L180" s="102">
        <v>2.0232462832820791E-2</v>
      </c>
    </row>
    <row r="181" spans="1:12" s="61" customFormat="1" x14ac:dyDescent="0.25">
      <c r="A181" s="2" t="s">
        <v>354</v>
      </c>
      <c r="B181" s="2" t="s">
        <v>353</v>
      </c>
      <c r="C181" s="75">
        <v>214.86824009866689</v>
      </c>
      <c r="D181" s="38">
        <v>108.58876750289799</v>
      </c>
      <c r="E181" s="40">
        <v>82.827778660492754</v>
      </c>
      <c r="F181" s="44">
        <v>6.7068418127839866</v>
      </c>
      <c r="G181" s="47">
        <v>0</v>
      </c>
      <c r="H181" s="42">
        <v>10.97024</v>
      </c>
      <c r="I181" s="40">
        <v>9.3562916885727283</v>
      </c>
      <c r="J181" s="38">
        <v>0</v>
      </c>
      <c r="K181" s="43">
        <v>218.44991966474745</v>
      </c>
      <c r="L181" s="102">
        <v>1.6669190218321094E-2</v>
      </c>
    </row>
    <row r="182" spans="1:12" s="61" customFormat="1" x14ac:dyDescent="0.25">
      <c r="A182" s="2" t="s">
        <v>356</v>
      </c>
      <c r="B182" s="2" t="s">
        <v>355</v>
      </c>
      <c r="C182" s="75">
        <v>155.59816313562965</v>
      </c>
      <c r="D182" s="38">
        <v>62.222941827753999</v>
      </c>
      <c r="E182" s="40">
        <v>81.1946009066926</v>
      </c>
      <c r="F182" s="44">
        <v>6.5745979566280246</v>
      </c>
      <c r="G182" s="47">
        <v>0</v>
      </c>
      <c r="H182" s="42">
        <v>5.3460409999999996</v>
      </c>
      <c r="I182" s="40">
        <v>2.2032996652768224</v>
      </c>
      <c r="J182" s="38">
        <v>0</v>
      </c>
      <c r="K182" s="43">
        <v>157.54148135635145</v>
      </c>
      <c r="L182" s="102">
        <v>1.248933908704232E-2</v>
      </c>
    </row>
    <row r="183" spans="1:12" s="61" customFormat="1" x14ac:dyDescent="0.25">
      <c r="A183" s="2" t="s">
        <v>358</v>
      </c>
      <c r="B183" s="2" t="s">
        <v>357</v>
      </c>
      <c r="C183" s="75">
        <v>886.1742459974314</v>
      </c>
      <c r="D183" s="38">
        <v>195.77275302401901</v>
      </c>
      <c r="E183" s="40">
        <v>631.10865473145554</v>
      </c>
      <c r="F183" s="44">
        <v>51.102975142103077</v>
      </c>
      <c r="G183" s="47">
        <v>0</v>
      </c>
      <c r="H183" s="42">
        <v>33.682563000000002</v>
      </c>
      <c r="I183" s="40">
        <v>5.6512459919546334</v>
      </c>
      <c r="J183" s="38">
        <v>0</v>
      </c>
      <c r="K183" s="43">
        <v>917.31819188953227</v>
      </c>
      <c r="L183" s="102">
        <v>3.5144268785476697E-2</v>
      </c>
    </row>
    <row r="184" spans="1:12" s="61" customFormat="1" x14ac:dyDescent="0.25">
      <c r="A184" s="2" t="s">
        <v>360</v>
      </c>
      <c r="B184" s="2" t="s">
        <v>359</v>
      </c>
      <c r="C184" s="75">
        <v>67.355911725888703</v>
      </c>
      <c r="D184" s="38">
        <v>21.094228075655003</v>
      </c>
      <c r="E184" s="40">
        <v>47.546223753445943</v>
      </c>
      <c r="F184" s="44">
        <v>0</v>
      </c>
      <c r="G184" s="47">
        <v>0</v>
      </c>
      <c r="H184" s="42">
        <v>0</v>
      </c>
      <c r="I184" s="40">
        <v>0</v>
      </c>
      <c r="J184" s="38">
        <v>0</v>
      </c>
      <c r="K184" s="43">
        <v>68.640451829100954</v>
      </c>
      <c r="L184" s="102">
        <v>1.9070933349396402E-2</v>
      </c>
    </row>
    <row r="185" spans="1:12" s="61" customFormat="1" x14ac:dyDescent="0.25">
      <c r="A185" s="2" t="s">
        <v>362</v>
      </c>
      <c r="B185" s="2" t="s">
        <v>361</v>
      </c>
      <c r="C185" s="75">
        <v>11.028276906827614</v>
      </c>
      <c r="D185" s="38">
        <v>2.2547702837579999</v>
      </c>
      <c r="E185" s="40">
        <v>7.0649181701649377</v>
      </c>
      <c r="F185" s="44">
        <v>0</v>
      </c>
      <c r="G185" s="47">
        <v>0</v>
      </c>
      <c r="H185" s="42">
        <v>0</v>
      </c>
      <c r="I185" s="40">
        <v>1.5893833947236236</v>
      </c>
      <c r="J185" s="38">
        <v>0</v>
      </c>
      <c r="K185" s="43">
        <v>10.909071848646562</v>
      </c>
      <c r="L185" s="102">
        <v>-1.0809037457814651E-2</v>
      </c>
    </row>
    <row r="186" spans="1:12" s="61" customFormat="1" x14ac:dyDescent="0.25">
      <c r="A186" s="2" t="s">
        <v>364</v>
      </c>
      <c r="B186" s="2" t="s">
        <v>363</v>
      </c>
      <c r="C186" s="75">
        <v>15.751112549299211</v>
      </c>
      <c r="D186" s="38">
        <v>6.0583139274500004</v>
      </c>
      <c r="E186" s="40">
        <v>6.6475729820704048</v>
      </c>
      <c r="F186" s="44">
        <v>0</v>
      </c>
      <c r="G186" s="47">
        <v>0.56740813873693996</v>
      </c>
      <c r="H186" s="42">
        <v>0</v>
      </c>
      <c r="I186" s="40">
        <v>1.9923296609348939</v>
      </c>
      <c r="J186" s="38">
        <v>0.3714069000883875</v>
      </c>
      <c r="K186" s="43">
        <v>15.637031609280628</v>
      </c>
      <c r="L186" s="102">
        <v>-7.2427226750823382E-3</v>
      </c>
    </row>
    <row r="187" spans="1:12" s="61" customFormat="1" x14ac:dyDescent="0.25">
      <c r="A187" s="2" t="s">
        <v>366</v>
      </c>
      <c r="B187" s="2" t="s">
        <v>365</v>
      </c>
      <c r="C187" s="75">
        <v>197.35151826389466</v>
      </c>
      <c r="D187" s="38">
        <v>104.869619186614</v>
      </c>
      <c r="E187" s="40">
        <v>75.185086030421871</v>
      </c>
      <c r="F187" s="44">
        <v>6.0879874704054444</v>
      </c>
      <c r="G187" s="47">
        <v>0</v>
      </c>
      <c r="H187" s="42">
        <v>13.882184000000001</v>
      </c>
      <c r="I187" s="40">
        <v>2.407348249086108</v>
      </c>
      <c r="J187" s="38">
        <v>0</v>
      </c>
      <c r="K187" s="43">
        <v>202.4322249365274</v>
      </c>
      <c r="L187" s="102">
        <v>2.5744451916700838E-2</v>
      </c>
    </row>
    <row r="188" spans="1:12" s="61" customFormat="1" x14ac:dyDescent="0.25">
      <c r="A188" s="2" t="s">
        <v>368</v>
      </c>
      <c r="B188" s="2" t="s">
        <v>367</v>
      </c>
      <c r="C188" s="75">
        <v>120.53929837814725</v>
      </c>
      <c r="D188" s="38">
        <v>19.363250264748</v>
      </c>
      <c r="E188" s="40">
        <v>92.399804864100645</v>
      </c>
      <c r="F188" s="44">
        <v>7.4819207369522305</v>
      </c>
      <c r="G188" s="47">
        <v>0</v>
      </c>
      <c r="H188" s="42">
        <v>0.4078</v>
      </c>
      <c r="I188" s="40">
        <v>2.8802139888042562</v>
      </c>
      <c r="J188" s="38">
        <v>0</v>
      </c>
      <c r="K188" s="43">
        <v>122.53298985460513</v>
      </c>
      <c r="L188" s="102">
        <v>1.6539763407311506E-2</v>
      </c>
    </row>
    <row r="189" spans="1:12" s="61" customFormat="1" x14ac:dyDescent="0.25">
      <c r="A189" s="2" t="s">
        <v>370</v>
      </c>
      <c r="B189" s="2" t="s">
        <v>369</v>
      </c>
      <c r="C189" s="75">
        <v>277.19473773148621</v>
      </c>
      <c r="D189" s="38">
        <v>94.79289745486399</v>
      </c>
      <c r="E189" s="40">
        <v>157.64024401773281</v>
      </c>
      <c r="F189" s="44">
        <v>12.764656943044365</v>
      </c>
      <c r="G189" s="47">
        <v>0</v>
      </c>
      <c r="H189" s="42">
        <v>12.810072999999999</v>
      </c>
      <c r="I189" s="40">
        <v>5.4791644020715227</v>
      </c>
      <c r="J189" s="38">
        <v>0</v>
      </c>
      <c r="K189" s="43">
        <v>283.48703581771269</v>
      </c>
      <c r="L189" s="102">
        <v>2.2699918972926975E-2</v>
      </c>
    </row>
    <row r="190" spans="1:12" s="61" customFormat="1" x14ac:dyDescent="0.25">
      <c r="A190" s="2" t="s">
        <v>372</v>
      </c>
      <c r="B190" s="2" t="s">
        <v>371</v>
      </c>
      <c r="C190" s="75">
        <v>144.37641028752256</v>
      </c>
      <c r="D190" s="38">
        <v>83.169865951020995</v>
      </c>
      <c r="E190" s="40">
        <v>49.583072250192032</v>
      </c>
      <c r="F190" s="44">
        <v>4.0149069255734462</v>
      </c>
      <c r="G190" s="47">
        <v>0</v>
      </c>
      <c r="H190" s="42">
        <v>9.4141879999999993</v>
      </c>
      <c r="I190" s="40">
        <v>1.6536763307816007</v>
      </c>
      <c r="J190" s="38">
        <v>0</v>
      </c>
      <c r="K190" s="43">
        <v>147.83570945756807</v>
      </c>
      <c r="L190" s="102">
        <v>2.3960279682507624E-2</v>
      </c>
    </row>
    <row r="191" spans="1:12" s="61" customFormat="1" x14ac:dyDescent="0.25">
      <c r="A191" s="2" t="s">
        <v>374</v>
      </c>
      <c r="B191" s="2" t="s">
        <v>373</v>
      </c>
      <c r="C191" s="75">
        <v>285.62656283372689</v>
      </c>
      <c r="D191" s="38">
        <v>142.261834035356</v>
      </c>
      <c r="E191" s="40">
        <v>122.04258816811684</v>
      </c>
      <c r="F191" s="44">
        <v>9.8821958828737735</v>
      </c>
      <c r="G191" s="47">
        <v>0</v>
      </c>
      <c r="H191" s="42">
        <v>10.865425999999999</v>
      </c>
      <c r="I191" s="40">
        <v>8.6084138821958653</v>
      </c>
      <c r="J191" s="38">
        <v>0</v>
      </c>
      <c r="K191" s="43">
        <v>293.66045796854246</v>
      </c>
      <c r="L191" s="102">
        <v>2.8127268889526828E-2</v>
      </c>
    </row>
    <row r="192" spans="1:12" s="61" customFormat="1" x14ac:dyDescent="0.25">
      <c r="A192" s="2" t="s">
        <v>376</v>
      </c>
      <c r="B192" s="2" t="s">
        <v>375</v>
      </c>
      <c r="C192" s="75">
        <v>718.01659894808563</v>
      </c>
      <c r="D192" s="38">
        <v>220.74693690203702</v>
      </c>
      <c r="E192" s="40">
        <v>442.86441561834999</v>
      </c>
      <c r="F192" s="44">
        <v>35.860210524757626</v>
      </c>
      <c r="G192" s="47">
        <v>0</v>
      </c>
      <c r="H192" s="42">
        <v>40.013824999999997</v>
      </c>
      <c r="I192" s="40">
        <v>3.3343666269540622</v>
      </c>
      <c r="J192" s="38">
        <v>0</v>
      </c>
      <c r="K192" s="43">
        <v>742.81975467209872</v>
      </c>
      <c r="L192" s="102">
        <v>3.4543986532275729E-2</v>
      </c>
    </row>
    <row r="193" spans="1:12" s="61" customFormat="1" x14ac:dyDescent="0.25">
      <c r="A193" s="2" t="s">
        <v>378</v>
      </c>
      <c r="B193" s="2" t="s">
        <v>377</v>
      </c>
      <c r="C193" s="75">
        <v>53.793184924154048</v>
      </c>
      <c r="D193" s="38">
        <v>23.933041876616002</v>
      </c>
      <c r="E193" s="40">
        <v>30.577618430187531</v>
      </c>
      <c r="F193" s="44">
        <v>0</v>
      </c>
      <c r="G193" s="47">
        <v>0</v>
      </c>
      <c r="H193" s="42">
        <v>0</v>
      </c>
      <c r="I193" s="40">
        <v>0</v>
      </c>
      <c r="J193" s="38">
        <v>0</v>
      </c>
      <c r="K193" s="43">
        <v>54.51066030680353</v>
      </c>
      <c r="L193" s="102">
        <v>1.3337663193973176E-2</v>
      </c>
    </row>
    <row r="194" spans="1:12" s="61" customFormat="1" x14ac:dyDescent="0.25">
      <c r="A194" s="2" t="s">
        <v>380</v>
      </c>
      <c r="B194" s="2" t="s">
        <v>379</v>
      </c>
      <c r="C194" s="75">
        <v>16.394230035872056</v>
      </c>
      <c r="D194" s="38">
        <v>5.8872263542259997</v>
      </c>
      <c r="E194" s="40">
        <v>9.0642577030152491</v>
      </c>
      <c r="F194" s="44">
        <v>0</v>
      </c>
      <c r="G194" s="47">
        <v>0</v>
      </c>
      <c r="H194" s="42">
        <v>0</v>
      </c>
      <c r="I194" s="40">
        <v>1.1687824566654701</v>
      </c>
      <c r="J194" s="38">
        <v>0</v>
      </c>
      <c r="K194" s="43">
        <v>16.120266513906721</v>
      </c>
      <c r="L194" s="102">
        <v>-1.6710972175324988E-2</v>
      </c>
    </row>
    <row r="195" spans="1:12" s="61" customFormat="1" x14ac:dyDescent="0.25">
      <c r="A195" s="2" t="s">
        <v>382</v>
      </c>
      <c r="B195" s="2" t="s">
        <v>381</v>
      </c>
      <c r="C195" s="75">
        <v>511.40838864884802</v>
      </c>
      <c r="D195" s="38">
        <v>184.83583320734598</v>
      </c>
      <c r="E195" s="40">
        <v>281.61224922776768</v>
      </c>
      <c r="F195" s="44">
        <v>22.803084166421353</v>
      </c>
      <c r="G195" s="47">
        <v>0</v>
      </c>
      <c r="H195" s="42">
        <v>22.722051</v>
      </c>
      <c r="I195" s="40">
        <v>10.583835065695769</v>
      </c>
      <c r="J195" s="38">
        <v>0</v>
      </c>
      <c r="K195" s="43">
        <v>522.55705266723078</v>
      </c>
      <c r="L195" s="102">
        <v>2.1799924025176377E-2</v>
      </c>
    </row>
    <row r="196" spans="1:12" s="61" customFormat="1" x14ac:dyDescent="0.25">
      <c r="A196" s="2" t="s">
        <v>384</v>
      </c>
      <c r="B196" s="2" t="s">
        <v>383</v>
      </c>
      <c r="C196" s="75">
        <v>254.04543688795562</v>
      </c>
      <c r="D196" s="38">
        <v>128.86374235530099</v>
      </c>
      <c r="E196" s="40">
        <v>103.67593209610769</v>
      </c>
      <c r="F196" s="44">
        <v>8.3949864116444139</v>
      </c>
      <c r="G196" s="47">
        <v>0</v>
      </c>
      <c r="H196" s="42">
        <v>13.23958</v>
      </c>
      <c r="I196" s="40">
        <v>5.681555040658143</v>
      </c>
      <c r="J196" s="38">
        <v>0</v>
      </c>
      <c r="K196" s="43">
        <v>259.85579590371123</v>
      </c>
      <c r="L196" s="102">
        <v>2.2871337847796942E-2</v>
      </c>
    </row>
    <row r="197" spans="1:12" s="61" customFormat="1" x14ac:dyDescent="0.25">
      <c r="A197" s="2" t="s">
        <v>386</v>
      </c>
      <c r="B197" s="2" t="s">
        <v>385</v>
      </c>
      <c r="C197" s="75">
        <v>351.57838726038688</v>
      </c>
      <c r="D197" s="38">
        <v>59.198984249017997</v>
      </c>
      <c r="E197" s="40">
        <v>269.92867088291939</v>
      </c>
      <c r="F197" s="44">
        <v>21.857025814580737</v>
      </c>
      <c r="G197" s="47">
        <v>0</v>
      </c>
      <c r="H197" s="42">
        <v>11.3527</v>
      </c>
      <c r="I197" s="40">
        <v>2.6109336588196843</v>
      </c>
      <c r="J197" s="38">
        <v>0</v>
      </c>
      <c r="K197" s="43">
        <v>364.94831460533783</v>
      </c>
      <c r="L197" s="102">
        <v>3.8028297043893322E-2</v>
      </c>
    </row>
    <row r="198" spans="1:12" s="61" customFormat="1" x14ac:dyDescent="0.25">
      <c r="A198" s="2" t="s">
        <v>388</v>
      </c>
      <c r="B198" s="2" t="s">
        <v>387</v>
      </c>
      <c r="C198" s="75">
        <v>33.458867675316384</v>
      </c>
      <c r="D198" s="38">
        <v>13.179459186589</v>
      </c>
      <c r="E198" s="40">
        <v>20.886669015859781</v>
      </c>
      <c r="F198" s="44">
        <v>0</v>
      </c>
      <c r="G198" s="47">
        <v>0</v>
      </c>
      <c r="H198" s="42">
        <v>0</v>
      </c>
      <c r="I198" s="40">
        <v>0</v>
      </c>
      <c r="J198" s="38">
        <v>0</v>
      </c>
      <c r="K198" s="43">
        <v>34.06612820244878</v>
      </c>
      <c r="L198" s="102">
        <v>1.8149464381916038E-2</v>
      </c>
    </row>
    <row r="199" spans="1:12" s="61" customFormat="1" x14ac:dyDescent="0.25">
      <c r="A199" s="2" t="s">
        <v>390</v>
      </c>
      <c r="B199" s="2" t="s">
        <v>389</v>
      </c>
      <c r="C199" s="75">
        <v>10.301083446916401</v>
      </c>
      <c r="D199" s="38">
        <v>1.8096720228160001</v>
      </c>
      <c r="E199" s="40">
        <v>7.3353254162262402</v>
      </c>
      <c r="F199" s="44">
        <v>0</v>
      </c>
      <c r="G199" s="47">
        <v>0</v>
      </c>
      <c r="H199" s="42">
        <v>0</v>
      </c>
      <c r="I199" s="40">
        <v>0.96777220100180594</v>
      </c>
      <c r="J199" s="38">
        <v>0</v>
      </c>
      <c r="K199" s="43">
        <v>10.112769640044046</v>
      </c>
      <c r="L199" s="102">
        <v>-1.8280970913668877E-2</v>
      </c>
    </row>
    <row r="200" spans="1:12" s="61" customFormat="1" x14ac:dyDescent="0.25">
      <c r="A200" s="2" t="s">
        <v>392</v>
      </c>
      <c r="B200" s="2" t="s">
        <v>391</v>
      </c>
      <c r="C200" s="75">
        <v>236.65035462154924</v>
      </c>
      <c r="D200" s="38">
        <v>121.88388036440199</v>
      </c>
      <c r="E200" s="40">
        <v>93.932449608909209</v>
      </c>
      <c r="F200" s="44">
        <v>7.6060240996750297</v>
      </c>
      <c r="G200" s="47">
        <v>0</v>
      </c>
      <c r="H200" s="42">
        <v>11.19929</v>
      </c>
      <c r="I200" s="40">
        <v>6.0237712624898005</v>
      </c>
      <c r="J200" s="38">
        <v>0</v>
      </c>
      <c r="K200" s="43">
        <v>240.64541533547603</v>
      </c>
      <c r="L200" s="102">
        <v>1.6881701784540671E-2</v>
      </c>
    </row>
    <row r="201" spans="1:12" s="61" customFormat="1" x14ac:dyDescent="0.25">
      <c r="A201" s="2" t="s">
        <v>394</v>
      </c>
      <c r="B201" s="2" t="s">
        <v>393</v>
      </c>
      <c r="C201" s="75">
        <v>9.2900126198844326</v>
      </c>
      <c r="D201" s="38">
        <v>1.6451936424229998</v>
      </c>
      <c r="E201" s="40">
        <v>6.3672654282078467</v>
      </c>
      <c r="F201" s="44">
        <v>0</v>
      </c>
      <c r="G201" s="47">
        <v>0</v>
      </c>
      <c r="H201" s="42">
        <v>0</v>
      </c>
      <c r="I201" s="40">
        <v>1.1410305159799747</v>
      </c>
      <c r="J201" s="38">
        <v>0</v>
      </c>
      <c r="K201" s="43">
        <v>9.1534895866108208</v>
      </c>
      <c r="L201" s="102">
        <v>-1.4695677913439708E-2</v>
      </c>
    </row>
    <row r="202" spans="1:12" s="61" customFormat="1" x14ac:dyDescent="0.25">
      <c r="A202" s="2" t="s">
        <v>396</v>
      </c>
      <c r="B202" s="2" t="s">
        <v>395</v>
      </c>
      <c r="C202" s="75">
        <v>11.788163522206736</v>
      </c>
      <c r="D202" s="38">
        <v>3.8038138565209998</v>
      </c>
      <c r="E202" s="40">
        <v>6.3556878884706585</v>
      </c>
      <c r="F202" s="44">
        <v>0</v>
      </c>
      <c r="G202" s="47">
        <v>0</v>
      </c>
      <c r="H202" s="42">
        <v>0</v>
      </c>
      <c r="I202" s="40">
        <v>1.3847774261768362</v>
      </c>
      <c r="J202" s="38">
        <v>0</v>
      </c>
      <c r="K202" s="43">
        <v>11.544279171168494</v>
      </c>
      <c r="L202" s="102">
        <v>-2.0688918216888341E-2</v>
      </c>
    </row>
    <row r="203" spans="1:12" s="61" customFormat="1" x14ac:dyDescent="0.25">
      <c r="A203" s="2" t="s">
        <v>398</v>
      </c>
      <c r="B203" s="2" t="s">
        <v>397</v>
      </c>
      <c r="C203" s="75">
        <v>431.34251312807146</v>
      </c>
      <c r="D203" s="38">
        <v>130.646053483526</v>
      </c>
      <c r="E203" s="40">
        <v>261.65590446740441</v>
      </c>
      <c r="F203" s="44">
        <v>21.187152293881862</v>
      </c>
      <c r="G203" s="47">
        <v>0</v>
      </c>
      <c r="H203" s="42">
        <v>25.120225000000001</v>
      </c>
      <c r="I203" s="40">
        <v>2.745570023884595</v>
      </c>
      <c r="J203" s="38">
        <v>5.5650628367008306</v>
      </c>
      <c r="K203" s="43">
        <v>446.91996810539763</v>
      </c>
      <c r="L203" s="102">
        <v>3.6113887463490091E-2</v>
      </c>
    </row>
    <row r="204" spans="1:12" s="61" customFormat="1" x14ac:dyDescent="0.25">
      <c r="A204" s="2" t="s">
        <v>400</v>
      </c>
      <c r="B204" s="2" t="s">
        <v>399</v>
      </c>
      <c r="C204" s="75">
        <v>421.61707533770408</v>
      </c>
      <c r="D204" s="38">
        <v>227.496740142725</v>
      </c>
      <c r="E204" s="40">
        <v>158.69387426308219</v>
      </c>
      <c r="F204" s="44">
        <v>12.849972902243138</v>
      </c>
      <c r="G204" s="47">
        <v>0</v>
      </c>
      <c r="H204" s="42">
        <v>27.795441</v>
      </c>
      <c r="I204" s="40">
        <v>5.8340104591878976</v>
      </c>
      <c r="J204" s="38">
        <v>0</v>
      </c>
      <c r="K204" s="43">
        <v>432.67003876723822</v>
      </c>
      <c r="L204" s="102">
        <v>2.6215644659744901E-2</v>
      </c>
    </row>
    <row r="205" spans="1:12" s="61" customFormat="1" x14ac:dyDescent="0.25">
      <c r="A205" s="2" t="s">
        <v>402</v>
      </c>
      <c r="B205" s="2" t="s">
        <v>401</v>
      </c>
      <c r="C205" s="75">
        <v>137.14957836795321</v>
      </c>
      <c r="D205" s="38">
        <v>59.021149517361003</v>
      </c>
      <c r="E205" s="40">
        <v>67.652549329043552</v>
      </c>
      <c r="F205" s="44">
        <v>5.4780528214006425</v>
      </c>
      <c r="G205" s="47">
        <v>0</v>
      </c>
      <c r="H205" s="42">
        <v>5.3593960000000003</v>
      </c>
      <c r="I205" s="40">
        <v>2.4401966633632379</v>
      </c>
      <c r="J205" s="38">
        <v>0</v>
      </c>
      <c r="K205" s="43">
        <v>139.95134433116843</v>
      </c>
      <c r="L205" s="102">
        <v>2.0428542300716883E-2</v>
      </c>
    </row>
    <row r="206" spans="1:12" s="61" customFormat="1" x14ac:dyDescent="0.25">
      <c r="A206" s="2" t="s">
        <v>404</v>
      </c>
      <c r="B206" s="2" t="s">
        <v>403</v>
      </c>
      <c r="C206" s="75">
        <v>20.297658286419175</v>
      </c>
      <c r="D206" s="38">
        <v>1.6432329198309998</v>
      </c>
      <c r="E206" s="40">
        <v>15.359434578080551</v>
      </c>
      <c r="F206" s="44">
        <v>0</v>
      </c>
      <c r="G206" s="47">
        <v>0</v>
      </c>
      <c r="H206" s="42">
        <v>0</v>
      </c>
      <c r="I206" s="40">
        <v>3.0878826533262256</v>
      </c>
      <c r="J206" s="38">
        <v>0</v>
      </c>
      <c r="K206" s="43">
        <v>20.090550151237775</v>
      </c>
      <c r="L206" s="102">
        <v>-1.0203548225066571E-2</v>
      </c>
    </row>
    <row r="207" spans="1:12" s="61" customFormat="1" x14ac:dyDescent="0.25">
      <c r="A207" s="2" t="s">
        <v>406</v>
      </c>
      <c r="B207" s="2" t="s">
        <v>405</v>
      </c>
      <c r="C207" s="75">
        <v>6.3547898270070862</v>
      </c>
      <c r="D207" s="38">
        <v>1.1856617646129999</v>
      </c>
      <c r="E207" s="40">
        <v>4.5485937705122792</v>
      </c>
      <c r="F207" s="44">
        <v>0</v>
      </c>
      <c r="G207" s="47">
        <v>0</v>
      </c>
      <c r="H207" s="42">
        <v>0</v>
      </c>
      <c r="I207" s="40">
        <v>0.48424901126942071</v>
      </c>
      <c r="J207" s="38">
        <v>2.4730112992574469E-2</v>
      </c>
      <c r="K207" s="43">
        <v>6.2432346593872747</v>
      </c>
      <c r="L207" s="102">
        <v>-1.7554501510925743E-2</v>
      </c>
    </row>
    <row r="208" spans="1:12" s="61" customFormat="1" x14ac:dyDescent="0.25">
      <c r="A208" s="2" t="s">
        <v>408</v>
      </c>
      <c r="B208" s="2" t="s">
        <v>407</v>
      </c>
      <c r="C208" s="75">
        <v>7.9384907921765349</v>
      </c>
      <c r="D208" s="38">
        <v>1.6292287698000001</v>
      </c>
      <c r="E208" s="40">
        <v>4.6159580720639637</v>
      </c>
      <c r="F208" s="44">
        <v>0</v>
      </c>
      <c r="G208" s="47">
        <v>0.31655284883731583</v>
      </c>
      <c r="H208" s="42">
        <v>0</v>
      </c>
      <c r="I208" s="40">
        <v>1.2037021903019873</v>
      </c>
      <c r="J208" s="38">
        <v>0.18254342574224094</v>
      </c>
      <c r="K208" s="43">
        <v>7.9479853067455082</v>
      </c>
      <c r="L208" s="102">
        <v>1.1960100247682174E-3</v>
      </c>
    </row>
    <row r="209" spans="1:12" s="61" customFormat="1" x14ac:dyDescent="0.25">
      <c r="A209" s="2" t="s">
        <v>410</v>
      </c>
      <c r="B209" s="2" t="s">
        <v>409</v>
      </c>
      <c r="C209" s="75">
        <v>419.60418703078113</v>
      </c>
      <c r="D209" s="38">
        <v>234.274567368422</v>
      </c>
      <c r="E209" s="40">
        <v>151.55697257395533</v>
      </c>
      <c r="F209" s="44">
        <v>12.272074141266286</v>
      </c>
      <c r="G209" s="47">
        <v>0</v>
      </c>
      <c r="H209" s="42">
        <v>24.374317999999999</v>
      </c>
      <c r="I209" s="40">
        <v>8.1930263990158334</v>
      </c>
      <c r="J209" s="38">
        <v>0</v>
      </c>
      <c r="K209" s="43">
        <v>430.67095848265944</v>
      </c>
      <c r="L209" s="102">
        <v>2.6374311300822361E-2</v>
      </c>
    </row>
    <row r="210" spans="1:12" s="61" customFormat="1" x14ac:dyDescent="0.25">
      <c r="A210" s="2" t="s">
        <v>412</v>
      </c>
      <c r="B210" s="2" t="s">
        <v>411</v>
      </c>
      <c r="C210" s="75">
        <v>11.051336560628584</v>
      </c>
      <c r="D210" s="38">
        <v>3.9441430870329999</v>
      </c>
      <c r="E210" s="40">
        <v>6.0147876278613017</v>
      </c>
      <c r="F210" s="44">
        <v>0</v>
      </c>
      <c r="G210" s="47">
        <v>0</v>
      </c>
      <c r="H210" s="42">
        <v>0</v>
      </c>
      <c r="I210" s="40">
        <v>0.92970163786536641</v>
      </c>
      <c r="J210" s="38">
        <v>0</v>
      </c>
      <c r="K210" s="43">
        <v>10.888632352759668</v>
      </c>
      <c r="L210" s="102">
        <v>-1.4722581922675794E-2</v>
      </c>
    </row>
    <row r="211" spans="1:12" s="61" customFormat="1" x14ac:dyDescent="0.25">
      <c r="A211" s="2" t="s">
        <v>414</v>
      </c>
      <c r="B211" s="2" t="s">
        <v>413</v>
      </c>
      <c r="C211" s="75">
        <v>179.19192501009763</v>
      </c>
      <c r="D211" s="38">
        <v>53.853158453993998</v>
      </c>
      <c r="E211" s="40">
        <v>111.6223146214559</v>
      </c>
      <c r="F211" s="44">
        <v>9.0384315389106717</v>
      </c>
      <c r="G211" s="47">
        <v>0</v>
      </c>
      <c r="H211" s="42">
        <v>4.6880230000000003</v>
      </c>
      <c r="I211" s="40">
        <v>4.5864918366243632</v>
      </c>
      <c r="J211" s="38">
        <v>0</v>
      </c>
      <c r="K211" s="43">
        <v>183.78841945098492</v>
      </c>
      <c r="L211" s="102">
        <v>2.5651236464077649E-2</v>
      </c>
    </row>
    <row r="212" spans="1:12" s="61" customFormat="1" x14ac:dyDescent="0.25">
      <c r="A212" s="2" t="s">
        <v>416</v>
      </c>
      <c r="B212" s="2" t="s">
        <v>415</v>
      </c>
      <c r="C212" s="75">
        <v>5.6173861318724132</v>
      </c>
      <c r="D212" s="38">
        <v>1.1472098048449999</v>
      </c>
      <c r="E212" s="40">
        <v>3.64103370468978</v>
      </c>
      <c r="F212" s="44">
        <v>0</v>
      </c>
      <c r="G212" s="47">
        <v>0</v>
      </c>
      <c r="H212" s="42">
        <v>0</v>
      </c>
      <c r="I212" s="40">
        <v>0.62279222390287348</v>
      </c>
      <c r="J212" s="38">
        <v>0.14581632326449609</v>
      </c>
      <c r="K212" s="43">
        <v>5.5568520567021498</v>
      </c>
      <c r="L212" s="102">
        <v>-1.0776199774980741E-2</v>
      </c>
    </row>
    <row r="213" spans="1:12" s="61" customFormat="1" x14ac:dyDescent="0.25">
      <c r="A213" s="2" t="s">
        <v>418</v>
      </c>
      <c r="B213" s="2" t="s">
        <v>417</v>
      </c>
      <c r="C213" s="75">
        <v>11.652924272507525</v>
      </c>
      <c r="D213" s="38">
        <v>2.8270420652829999</v>
      </c>
      <c r="E213" s="40">
        <v>6.5272712577336955</v>
      </c>
      <c r="F213" s="44">
        <v>0</v>
      </c>
      <c r="G213" s="47">
        <v>7.8783223839200653E-2</v>
      </c>
      <c r="H213" s="42">
        <v>0</v>
      </c>
      <c r="I213" s="40">
        <v>1.9778443608511405</v>
      </c>
      <c r="J213" s="38">
        <v>0.19521991403266345</v>
      </c>
      <c r="K213" s="43">
        <v>11.606160821739699</v>
      </c>
      <c r="L213" s="102">
        <v>-4.0130227979043084E-3</v>
      </c>
    </row>
    <row r="214" spans="1:12" s="61" customFormat="1" x14ac:dyDescent="0.25">
      <c r="A214" s="2" t="s">
        <v>420</v>
      </c>
      <c r="B214" s="2" t="s">
        <v>419</v>
      </c>
      <c r="C214" s="75">
        <v>58.699046548512975</v>
      </c>
      <c r="D214" s="38">
        <v>30.963112309261998</v>
      </c>
      <c r="E214" s="40">
        <v>28.40790926354811</v>
      </c>
      <c r="F214" s="44">
        <v>0</v>
      </c>
      <c r="G214" s="47">
        <v>0</v>
      </c>
      <c r="H214" s="42">
        <v>0</v>
      </c>
      <c r="I214" s="40">
        <v>0</v>
      </c>
      <c r="J214" s="38">
        <v>0</v>
      </c>
      <c r="K214" s="43">
        <v>59.371021572810108</v>
      </c>
      <c r="L214" s="102">
        <v>1.1447801349580117E-2</v>
      </c>
    </row>
    <row r="215" spans="1:12" s="61" customFormat="1" x14ac:dyDescent="0.25">
      <c r="A215" s="2" t="s">
        <v>422</v>
      </c>
      <c r="B215" s="2" t="s">
        <v>421</v>
      </c>
      <c r="C215" s="75">
        <v>140.01765635371797</v>
      </c>
      <c r="D215" s="38">
        <v>40.728426147078999</v>
      </c>
      <c r="E215" s="40">
        <v>89.26812104512058</v>
      </c>
      <c r="F215" s="44">
        <v>7.2283378409573134</v>
      </c>
      <c r="G215" s="47">
        <v>0</v>
      </c>
      <c r="H215" s="42">
        <v>3.0607479999999998</v>
      </c>
      <c r="I215" s="40">
        <v>2.8712991599478492</v>
      </c>
      <c r="J215" s="38">
        <v>0</v>
      </c>
      <c r="K215" s="43">
        <v>143.15693219310475</v>
      </c>
      <c r="L215" s="102">
        <v>2.2420571241788426E-2</v>
      </c>
    </row>
    <row r="216" spans="1:12" s="61" customFormat="1" x14ac:dyDescent="0.25">
      <c r="A216" s="2" t="s">
        <v>424</v>
      </c>
      <c r="B216" s="2" t="s">
        <v>423</v>
      </c>
      <c r="C216" s="75">
        <v>9.3209032333288704</v>
      </c>
      <c r="D216" s="38">
        <v>2.0178063310450001</v>
      </c>
      <c r="E216" s="40">
        <v>5.8008322537008326</v>
      </c>
      <c r="F216" s="44">
        <v>0</v>
      </c>
      <c r="G216" s="47">
        <v>0</v>
      </c>
      <c r="H216" s="42">
        <v>0</v>
      </c>
      <c r="I216" s="40">
        <v>1.1129651998906127</v>
      </c>
      <c r="J216" s="38">
        <v>0.37450872475583591</v>
      </c>
      <c r="K216" s="43">
        <v>9.3061125093922819</v>
      </c>
      <c r="L216" s="102">
        <v>-1.5868337613141566E-3</v>
      </c>
    </row>
    <row r="217" spans="1:12" s="61" customFormat="1" x14ac:dyDescent="0.25">
      <c r="A217" s="2" t="s">
        <v>426</v>
      </c>
      <c r="B217" s="2" t="s">
        <v>425</v>
      </c>
      <c r="C217" s="75">
        <v>10.24290105199794</v>
      </c>
      <c r="D217" s="38">
        <v>1.9173759071210001</v>
      </c>
      <c r="E217" s="40">
        <v>6.3276173909128515</v>
      </c>
      <c r="F217" s="44">
        <v>0</v>
      </c>
      <c r="G217" s="47">
        <v>0</v>
      </c>
      <c r="H217" s="42">
        <v>0</v>
      </c>
      <c r="I217" s="40">
        <v>1.6034239729599526</v>
      </c>
      <c r="J217" s="38">
        <v>0.34745714220239993</v>
      </c>
      <c r="K217" s="43">
        <v>10.195874413196202</v>
      </c>
      <c r="L217" s="102">
        <v>-4.591144497345768E-3</v>
      </c>
    </row>
    <row r="218" spans="1:12" s="61" customFormat="1" x14ac:dyDescent="0.25">
      <c r="A218" s="2" t="s">
        <v>428</v>
      </c>
      <c r="B218" s="2" t="s">
        <v>427</v>
      </c>
      <c r="C218" s="75">
        <v>13.903223743557163</v>
      </c>
      <c r="D218" s="38">
        <v>1.3571795257129999</v>
      </c>
      <c r="E218" s="40">
        <v>9.659904694404986</v>
      </c>
      <c r="F218" s="44">
        <v>0</v>
      </c>
      <c r="G218" s="47">
        <v>0</v>
      </c>
      <c r="H218" s="42">
        <v>0</v>
      </c>
      <c r="I218" s="40">
        <v>2.687237074606831</v>
      </c>
      <c r="J218" s="38">
        <v>0</v>
      </c>
      <c r="K218" s="43">
        <v>13.704321294724817</v>
      </c>
      <c r="L218" s="102">
        <v>-1.4306210739399087E-2</v>
      </c>
    </row>
    <row r="219" spans="1:12" s="61" customFormat="1" x14ac:dyDescent="0.25">
      <c r="A219" s="2" t="s">
        <v>430</v>
      </c>
      <c r="B219" s="2" t="s">
        <v>429</v>
      </c>
      <c r="C219" s="75">
        <v>115.6516716836266</v>
      </c>
      <c r="D219" s="38">
        <v>57.581911928731998</v>
      </c>
      <c r="E219" s="40">
        <v>47.647830367253498</v>
      </c>
      <c r="F219" s="44">
        <v>3.8582039282427503</v>
      </c>
      <c r="G219" s="47">
        <v>0</v>
      </c>
      <c r="H219" s="42">
        <v>6.5609250000000001</v>
      </c>
      <c r="I219" s="40">
        <v>1.9826538497911896</v>
      </c>
      <c r="J219" s="38">
        <v>0</v>
      </c>
      <c r="K219" s="43">
        <v>117.63152507401942</v>
      </c>
      <c r="L219" s="102">
        <v>1.7119107416007345E-2</v>
      </c>
    </row>
    <row r="220" spans="1:12" s="61" customFormat="1" x14ac:dyDescent="0.25">
      <c r="A220" s="2" t="s">
        <v>432</v>
      </c>
      <c r="B220" s="2" t="s">
        <v>431</v>
      </c>
      <c r="C220" s="75">
        <v>174.6593829895991</v>
      </c>
      <c r="D220" s="38">
        <v>51.574511983404001</v>
      </c>
      <c r="E220" s="40">
        <v>107.26204251942765</v>
      </c>
      <c r="F220" s="44">
        <v>8.6853657471927992</v>
      </c>
      <c r="G220" s="47">
        <v>0</v>
      </c>
      <c r="H220" s="42">
        <v>3.8069649999999999</v>
      </c>
      <c r="I220" s="40">
        <v>7.5293913495671232</v>
      </c>
      <c r="J220" s="38">
        <v>0</v>
      </c>
      <c r="K220" s="43">
        <v>178.85827659959159</v>
      </c>
      <c r="L220" s="102">
        <v>2.4040469730976538E-2</v>
      </c>
    </row>
    <row r="221" spans="1:12" s="61" customFormat="1" x14ac:dyDescent="0.25">
      <c r="A221" s="2" t="s">
        <v>434</v>
      </c>
      <c r="B221" s="2" t="s">
        <v>433</v>
      </c>
      <c r="C221" s="75">
        <v>8.5119345223231342</v>
      </c>
      <c r="D221" s="38">
        <v>0.45154009667400002</v>
      </c>
      <c r="E221" s="40">
        <v>7.1692336406903348</v>
      </c>
      <c r="F221" s="44">
        <v>0</v>
      </c>
      <c r="G221" s="47">
        <v>0</v>
      </c>
      <c r="H221" s="42">
        <v>0</v>
      </c>
      <c r="I221" s="40">
        <v>0.80489359744266409</v>
      </c>
      <c r="J221" s="38">
        <v>0</v>
      </c>
      <c r="K221" s="43">
        <v>8.4256673348069988</v>
      </c>
      <c r="L221" s="102">
        <v>-1.0134850930760069E-2</v>
      </c>
    </row>
    <row r="222" spans="1:12" s="61" customFormat="1" x14ac:dyDescent="0.25">
      <c r="A222" s="2" t="s">
        <v>436</v>
      </c>
      <c r="B222" s="2" t="s">
        <v>435</v>
      </c>
      <c r="C222" s="75">
        <v>17.027115492379618</v>
      </c>
      <c r="D222" s="38">
        <v>3.3513074838450003</v>
      </c>
      <c r="E222" s="40">
        <v>12.066382435369068</v>
      </c>
      <c r="F222" s="44">
        <v>0</v>
      </c>
      <c r="G222" s="47">
        <v>0</v>
      </c>
      <c r="H222" s="42">
        <v>0</v>
      </c>
      <c r="I222" s="40">
        <v>1.3363359678637212</v>
      </c>
      <c r="J222" s="38">
        <v>0</v>
      </c>
      <c r="K222" s="43">
        <v>16.754025887077788</v>
      </c>
      <c r="L222" s="102">
        <v>-1.6038512537490578E-2</v>
      </c>
    </row>
    <row r="223" spans="1:12" s="61" customFormat="1" x14ac:dyDescent="0.25">
      <c r="A223" s="2" t="s">
        <v>438</v>
      </c>
      <c r="B223" s="2" t="s">
        <v>437</v>
      </c>
      <c r="C223" s="75">
        <v>12.00203734641074</v>
      </c>
      <c r="D223" s="38">
        <v>3.728963427334</v>
      </c>
      <c r="E223" s="40">
        <v>6.6035215023094551</v>
      </c>
      <c r="F223" s="44">
        <v>0</v>
      </c>
      <c r="G223" s="47">
        <v>0</v>
      </c>
      <c r="H223" s="42">
        <v>0</v>
      </c>
      <c r="I223" s="40">
        <v>1.3872433817877086</v>
      </c>
      <c r="J223" s="38">
        <v>3.0479984818831164E-2</v>
      </c>
      <c r="K223" s="43">
        <v>11.750208296249994</v>
      </c>
      <c r="L223" s="102">
        <v>-2.0982191847291342E-2</v>
      </c>
    </row>
    <row r="224" spans="1:12" s="61" customFormat="1" x14ac:dyDescent="0.25">
      <c r="A224" s="2" t="s">
        <v>440</v>
      </c>
      <c r="B224" s="2" t="s">
        <v>439</v>
      </c>
      <c r="C224" s="75">
        <v>233.70036579805793</v>
      </c>
      <c r="D224" s="38">
        <v>115.82583070174601</v>
      </c>
      <c r="E224" s="40">
        <v>97.308738948161434</v>
      </c>
      <c r="F224" s="44">
        <v>7.8794135214217009</v>
      </c>
      <c r="G224" s="47">
        <v>0</v>
      </c>
      <c r="H224" s="42">
        <v>12.752585</v>
      </c>
      <c r="I224" s="40">
        <v>3.8741975732766263</v>
      </c>
      <c r="J224" s="38">
        <v>0</v>
      </c>
      <c r="K224" s="43">
        <v>237.6407657446058</v>
      </c>
      <c r="L224" s="102">
        <v>1.6860906199662507E-2</v>
      </c>
    </row>
    <row r="225" spans="1:12" s="61" customFormat="1" x14ac:dyDescent="0.25">
      <c r="A225" s="2" t="s">
        <v>442</v>
      </c>
      <c r="B225" s="2" t="s">
        <v>441</v>
      </c>
      <c r="C225" s="75">
        <v>12.354669533439777</v>
      </c>
      <c r="D225" s="38">
        <v>3.7664372231050001</v>
      </c>
      <c r="E225" s="40">
        <v>7.0304497451989345</v>
      </c>
      <c r="F225" s="44">
        <v>0</v>
      </c>
      <c r="G225" s="47">
        <v>0</v>
      </c>
      <c r="H225" s="42">
        <v>0</v>
      </c>
      <c r="I225" s="40">
        <v>1.3152174110673811</v>
      </c>
      <c r="J225" s="38">
        <v>0</v>
      </c>
      <c r="K225" s="43">
        <v>12.112104379371315</v>
      </c>
      <c r="L225" s="102">
        <v>-1.9633479747226158E-2</v>
      </c>
    </row>
    <row r="226" spans="1:12" s="61" customFormat="1" x14ac:dyDescent="0.25">
      <c r="A226" s="2" t="s">
        <v>444</v>
      </c>
      <c r="B226" s="2" t="s">
        <v>443</v>
      </c>
      <c r="C226" s="75">
        <v>254.71829365243931</v>
      </c>
      <c r="D226" s="38">
        <v>146.71091829941</v>
      </c>
      <c r="E226" s="40">
        <v>87.006563149327931</v>
      </c>
      <c r="F226" s="44">
        <v>7.0452119464466572</v>
      </c>
      <c r="G226" s="47">
        <v>0</v>
      </c>
      <c r="H226" s="42">
        <v>13.139623</v>
      </c>
      <c r="I226" s="40">
        <v>7.8319128799213882</v>
      </c>
      <c r="J226" s="38">
        <v>0</v>
      </c>
      <c r="K226" s="43">
        <v>261.73422927510597</v>
      </c>
      <c r="L226" s="102">
        <v>2.7543901625848036E-2</v>
      </c>
    </row>
    <row r="227" spans="1:12" s="61" customFormat="1" x14ac:dyDescent="0.25">
      <c r="A227" s="2" t="s">
        <v>446</v>
      </c>
      <c r="B227" s="2" t="s">
        <v>445</v>
      </c>
      <c r="C227" s="75">
        <v>595.2025354253708</v>
      </c>
      <c r="D227" s="38">
        <v>192.498258673078</v>
      </c>
      <c r="E227" s="40">
        <v>359.24461722074909</v>
      </c>
      <c r="F227" s="44">
        <v>29.089236229184689</v>
      </c>
      <c r="G227" s="47">
        <v>0</v>
      </c>
      <c r="H227" s="42">
        <v>28.371579000000001</v>
      </c>
      <c r="I227" s="40">
        <v>3.2121638572445539</v>
      </c>
      <c r="J227" s="38">
        <v>3.1950106322192404</v>
      </c>
      <c r="K227" s="43">
        <v>615.61086561247566</v>
      </c>
      <c r="L227" s="102">
        <v>3.4288043098673518E-2</v>
      </c>
    </row>
    <row r="228" spans="1:12" s="61" customFormat="1" x14ac:dyDescent="0.25">
      <c r="A228" s="2" t="s">
        <v>448</v>
      </c>
      <c r="B228" s="2" t="s">
        <v>447</v>
      </c>
      <c r="C228" s="75">
        <v>10.080208816370591</v>
      </c>
      <c r="D228" s="38">
        <v>2.980867775758</v>
      </c>
      <c r="E228" s="40">
        <v>5.9168168715905987</v>
      </c>
      <c r="F228" s="44">
        <v>0</v>
      </c>
      <c r="G228" s="47">
        <v>0</v>
      </c>
      <c r="H228" s="42">
        <v>0</v>
      </c>
      <c r="I228" s="40">
        <v>0.81578753404281001</v>
      </c>
      <c r="J228" s="38">
        <v>0.2489186799280825</v>
      </c>
      <c r="K228" s="43">
        <v>9.9623908613194914</v>
      </c>
      <c r="L228" s="102">
        <v>-1.1688047063048912E-2</v>
      </c>
    </row>
    <row r="229" spans="1:12" s="61" customFormat="1" x14ac:dyDescent="0.25">
      <c r="A229" s="2" t="s">
        <v>450</v>
      </c>
      <c r="B229" s="2" t="s">
        <v>449</v>
      </c>
      <c r="C229" s="75">
        <v>6.6700550850400431</v>
      </c>
      <c r="D229" s="38">
        <v>1.5909968253290001</v>
      </c>
      <c r="E229" s="40">
        <v>3.3068457551163237</v>
      </c>
      <c r="F229" s="44">
        <v>0</v>
      </c>
      <c r="G229" s="47">
        <v>0.32947157769267654</v>
      </c>
      <c r="H229" s="42">
        <v>0</v>
      </c>
      <c r="I229" s="40">
        <v>1.2016203817843023</v>
      </c>
      <c r="J229" s="38">
        <v>0.24475236694066818</v>
      </c>
      <c r="K229" s="43">
        <v>6.6736869068629705</v>
      </c>
      <c r="L229" s="102">
        <v>5.4449652613410536E-4</v>
      </c>
    </row>
    <row r="230" spans="1:12" s="61" customFormat="1" x14ac:dyDescent="0.25">
      <c r="A230" s="2" t="s">
        <v>452</v>
      </c>
      <c r="B230" s="2" t="s">
        <v>451</v>
      </c>
      <c r="C230" s="75">
        <v>9.3532821251926634</v>
      </c>
      <c r="D230" s="38">
        <v>2.7102037428870003</v>
      </c>
      <c r="E230" s="40">
        <v>5.717642639590478</v>
      </c>
      <c r="F230" s="44">
        <v>0</v>
      </c>
      <c r="G230" s="47">
        <v>0</v>
      </c>
      <c r="H230" s="42">
        <v>0</v>
      </c>
      <c r="I230" s="40">
        <v>0.73965483017472489</v>
      </c>
      <c r="J230" s="38">
        <v>0</v>
      </c>
      <c r="K230" s="43">
        <v>9.1675012126522031</v>
      </c>
      <c r="L230" s="102">
        <v>-1.9862643941859454E-2</v>
      </c>
    </row>
    <row r="231" spans="1:12" s="61" customFormat="1" x14ac:dyDescent="0.25">
      <c r="A231" s="2" t="s">
        <v>454</v>
      </c>
      <c r="B231" s="2" t="s">
        <v>453</v>
      </c>
      <c r="C231" s="75">
        <v>116.99953652928995</v>
      </c>
      <c r="D231" s="38">
        <v>48.385867329752998</v>
      </c>
      <c r="E231" s="40">
        <v>59.041825701552739</v>
      </c>
      <c r="F231" s="44">
        <v>4.7808137767571806</v>
      </c>
      <c r="G231" s="47">
        <v>0</v>
      </c>
      <c r="H231" s="42">
        <v>5.9394669999999996</v>
      </c>
      <c r="I231" s="40">
        <v>1.4661441642568938</v>
      </c>
      <c r="J231" s="38">
        <v>0</v>
      </c>
      <c r="K231" s="43">
        <v>119.6141179723198</v>
      </c>
      <c r="L231" s="102">
        <v>2.2346938463087909E-2</v>
      </c>
    </row>
    <row r="232" spans="1:12" s="61" customFormat="1" x14ac:dyDescent="0.25">
      <c r="A232" s="2" t="s">
        <v>456</v>
      </c>
      <c r="B232" s="2" t="s">
        <v>455</v>
      </c>
      <c r="C232" s="75">
        <v>14.402012992019946</v>
      </c>
      <c r="D232" s="38">
        <v>1.6317638545079998</v>
      </c>
      <c r="E232" s="40">
        <v>10.865314713606759</v>
      </c>
      <c r="F232" s="44">
        <v>0</v>
      </c>
      <c r="G232" s="47">
        <v>0</v>
      </c>
      <c r="H232" s="42">
        <v>0</v>
      </c>
      <c r="I232" s="40">
        <v>1.6508513594088088</v>
      </c>
      <c r="J232" s="38">
        <v>0</v>
      </c>
      <c r="K232" s="43">
        <v>14.147929927523567</v>
      </c>
      <c r="L232" s="102">
        <v>-1.7642191035181335E-2</v>
      </c>
    </row>
    <row r="233" spans="1:12" s="61" customFormat="1" x14ac:dyDescent="0.25">
      <c r="A233" s="2" t="s">
        <v>458</v>
      </c>
      <c r="B233" s="2" t="s">
        <v>457</v>
      </c>
      <c r="C233" s="75">
        <v>11.066264279033369</v>
      </c>
      <c r="D233" s="38">
        <v>2.9967597954070002</v>
      </c>
      <c r="E233" s="40">
        <v>5.770939706971026</v>
      </c>
      <c r="F233" s="44">
        <v>0</v>
      </c>
      <c r="G233" s="47">
        <v>0</v>
      </c>
      <c r="H233" s="42">
        <v>0</v>
      </c>
      <c r="I233" s="40">
        <v>1.8386546542412709</v>
      </c>
      <c r="J233" s="38">
        <v>0.28850068780773169</v>
      </c>
      <c r="K233" s="43">
        <v>10.894854844427028</v>
      </c>
      <c r="L233" s="102">
        <v>-1.5489367530386988E-2</v>
      </c>
    </row>
    <row r="234" spans="1:12" s="61" customFormat="1" x14ac:dyDescent="0.25">
      <c r="A234" s="2" t="s">
        <v>460</v>
      </c>
      <c r="B234" s="2" t="s">
        <v>459</v>
      </c>
      <c r="C234" s="75">
        <v>114.01578322980431</v>
      </c>
      <c r="D234" s="38">
        <v>38.984857239996998</v>
      </c>
      <c r="E234" s="40">
        <v>65.136528860033167</v>
      </c>
      <c r="F234" s="44">
        <v>5.2743222426470222</v>
      </c>
      <c r="G234" s="47">
        <v>0</v>
      </c>
      <c r="H234" s="42">
        <v>5.1889900000000004</v>
      </c>
      <c r="I234" s="40">
        <v>1.956411346026504</v>
      </c>
      <c r="J234" s="38">
        <v>0.16492038256919372</v>
      </c>
      <c r="K234" s="43">
        <v>116.70603007127288</v>
      </c>
      <c r="L234" s="102">
        <v>2.3595389736930036E-2</v>
      </c>
    </row>
    <row r="235" spans="1:12" s="61" customFormat="1" x14ac:dyDescent="0.25">
      <c r="A235" s="2" t="s">
        <v>462</v>
      </c>
      <c r="B235" s="2" t="s">
        <v>461</v>
      </c>
      <c r="C235" s="75">
        <v>11.194863769794944</v>
      </c>
      <c r="D235" s="38">
        <v>3.2859099364270001</v>
      </c>
      <c r="E235" s="40">
        <v>5.8142379830235331</v>
      </c>
      <c r="F235" s="44">
        <v>0</v>
      </c>
      <c r="G235" s="47">
        <v>0.39151785983112641</v>
      </c>
      <c r="H235" s="42">
        <v>0</v>
      </c>
      <c r="I235" s="40">
        <v>1.2681025086598141</v>
      </c>
      <c r="J235" s="38">
        <v>0.38821162243193419</v>
      </c>
      <c r="K235" s="43">
        <v>11.147979910373406</v>
      </c>
      <c r="L235" s="102">
        <v>-4.1879794507223818E-3</v>
      </c>
    </row>
    <row r="236" spans="1:12" s="61" customFormat="1" x14ac:dyDescent="0.25">
      <c r="A236" s="2" t="s">
        <v>464</v>
      </c>
      <c r="B236" s="2" t="s">
        <v>463</v>
      </c>
      <c r="C236" s="75">
        <v>146.40467772914008</v>
      </c>
      <c r="D236" s="38">
        <v>33.642621449616001</v>
      </c>
      <c r="E236" s="40">
        <v>100.71710341265893</v>
      </c>
      <c r="F236" s="44">
        <v>8.1554001731632351</v>
      </c>
      <c r="G236" s="47">
        <v>0</v>
      </c>
      <c r="H236" s="42">
        <v>4.5536630000000002</v>
      </c>
      <c r="I236" s="40">
        <v>4.0319194816298118</v>
      </c>
      <c r="J236" s="38">
        <v>0</v>
      </c>
      <c r="K236" s="43">
        <v>151.10070751706797</v>
      </c>
      <c r="L236" s="102">
        <v>3.2075681329089188E-2</v>
      </c>
    </row>
    <row r="237" spans="1:12" s="61" customFormat="1" x14ac:dyDescent="0.25">
      <c r="A237" s="2" t="s">
        <v>466</v>
      </c>
      <c r="B237" s="2" t="s">
        <v>465</v>
      </c>
      <c r="C237" s="75">
        <v>161.01149424316492</v>
      </c>
      <c r="D237" s="38">
        <v>59.084364059359999</v>
      </c>
      <c r="E237" s="40">
        <v>91.008987588455</v>
      </c>
      <c r="F237" s="44">
        <v>7.3693016179912387</v>
      </c>
      <c r="G237" s="47">
        <v>0</v>
      </c>
      <c r="H237" s="42">
        <v>6.8094270000000003</v>
      </c>
      <c r="I237" s="40">
        <v>2.0838781926285184</v>
      </c>
      <c r="J237" s="38">
        <v>0</v>
      </c>
      <c r="K237" s="43">
        <v>166.35595845843474</v>
      </c>
      <c r="L237" s="102">
        <v>3.3193060162515081E-2</v>
      </c>
    </row>
    <row r="238" spans="1:12" s="61" customFormat="1" x14ac:dyDescent="0.25">
      <c r="A238" s="2" t="s">
        <v>468</v>
      </c>
      <c r="B238" s="2" t="s">
        <v>467</v>
      </c>
      <c r="C238" s="75">
        <v>7.1318361570697268</v>
      </c>
      <c r="D238" s="38">
        <v>1.7957933615620001</v>
      </c>
      <c r="E238" s="40">
        <v>4.6366430127239271</v>
      </c>
      <c r="F238" s="44">
        <v>0</v>
      </c>
      <c r="G238" s="47">
        <v>0</v>
      </c>
      <c r="H238" s="42">
        <v>0</v>
      </c>
      <c r="I238" s="40">
        <v>0.5893243020594483</v>
      </c>
      <c r="J238" s="38">
        <v>0</v>
      </c>
      <c r="K238" s="43">
        <v>7.0217606763453757</v>
      </c>
      <c r="L238" s="102">
        <v>-1.5434381595437282E-2</v>
      </c>
    </row>
    <row r="239" spans="1:12" s="61" customFormat="1" x14ac:dyDescent="0.25">
      <c r="A239" s="2" t="s">
        <v>470</v>
      </c>
      <c r="B239" s="2" t="s">
        <v>469</v>
      </c>
      <c r="C239" s="75">
        <v>10.035809405435003</v>
      </c>
      <c r="D239" s="38">
        <v>2.2414900126340003</v>
      </c>
      <c r="E239" s="40">
        <v>5.9765882250027813</v>
      </c>
      <c r="F239" s="44">
        <v>0</v>
      </c>
      <c r="G239" s="47">
        <v>0</v>
      </c>
      <c r="H239" s="42">
        <v>0</v>
      </c>
      <c r="I239" s="40">
        <v>1.6838672684517617</v>
      </c>
      <c r="J239" s="38">
        <v>0</v>
      </c>
      <c r="K239" s="43">
        <v>9.9019455060885431</v>
      </c>
      <c r="L239" s="102">
        <v>-1.3338625111190812E-2</v>
      </c>
    </row>
    <row r="240" spans="1:12" s="61" customFormat="1" x14ac:dyDescent="0.25">
      <c r="A240" s="2" t="s">
        <v>472</v>
      </c>
      <c r="B240" s="2" t="s">
        <v>471</v>
      </c>
      <c r="C240" s="75">
        <v>367.29562248107777</v>
      </c>
      <c r="D240" s="38">
        <v>63.440024776752004</v>
      </c>
      <c r="E240" s="40">
        <v>276.14159854414277</v>
      </c>
      <c r="F240" s="44">
        <v>22.360107313227417</v>
      </c>
      <c r="G240" s="47">
        <v>0</v>
      </c>
      <c r="H240" s="42">
        <v>10.979238</v>
      </c>
      <c r="I240" s="40">
        <v>1.7327566423359817</v>
      </c>
      <c r="J240" s="38">
        <v>6.6482195934424375</v>
      </c>
      <c r="K240" s="43">
        <v>381.30194486990064</v>
      </c>
      <c r="L240" s="102">
        <v>3.8133649114057817E-2</v>
      </c>
    </row>
    <row r="241" spans="1:12" s="61" customFormat="1" x14ac:dyDescent="0.25">
      <c r="A241" s="2" t="s">
        <v>474</v>
      </c>
      <c r="B241" s="2" t="s">
        <v>473</v>
      </c>
      <c r="C241" s="75">
        <v>29.162774227389697</v>
      </c>
      <c r="D241" s="38">
        <v>8.600889956631999</v>
      </c>
      <c r="E241" s="40">
        <v>20.744010865874994</v>
      </c>
      <c r="F241" s="44">
        <v>0</v>
      </c>
      <c r="G241" s="47">
        <v>0</v>
      </c>
      <c r="H241" s="42">
        <v>0</v>
      </c>
      <c r="I241" s="40">
        <v>0</v>
      </c>
      <c r="J241" s="38">
        <v>0.41299787180076397</v>
      </c>
      <c r="K241" s="43">
        <v>29.757898694307759</v>
      </c>
      <c r="L241" s="102">
        <v>2.0406990853398317E-2</v>
      </c>
    </row>
    <row r="242" spans="1:12" s="61" customFormat="1" x14ac:dyDescent="0.25">
      <c r="A242" s="2" t="s">
        <v>476</v>
      </c>
      <c r="B242" s="2" t="s">
        <v>475</v>
      </c>
      <c r="C242" s="75">
        <v>25.44881865407956</v>
      </c>
      <c r="D242" s="38">
        <v>6.6459944992219997</v>
      </c>
      <c r="E242" s="40">
        <v>15.691877415642823</v>
      </c>
      <c r="F242" s="44">
        <v>0</v>
      </c>
      <c r="G242" s="47">
        <v>0</v>
      </c>
      <c r="H242" s="42">
        <v>0</v>
      </c>
      <c r="I242" s="40">
        <v>2.9758781729121591</v>
      </c>
      <c r="J242" s="38">
        <v>0</v>
      </c>
      <c r="K242" s="43">
        <v>25.313750087776981</v>
      </c>
      <c r="L242" s="102">
        <v>-5.3074591845907347E-3</v>
      </c>
    </row>
    <row r="243" spans="1:12" s="61" customFormat="1" x14ac:dyDescent="0.25">
      <c r="A243" s="2" t="s">
        <v>478</v>
      </c>
      <c r="B243" s="2" t="s">
        <v>477</v>
      </c>
      <c r="C243" s="75">
        <v>408.71096498140707</v>
      </c>
      <c r="D243" s="38">
        <v>101.21130540081299</v>
      </c>
      <c r="E243" s="40">
        <v>283.60433917767136</v>
      </c>
      <c r="F243" s="44">
        <v>22.964390341558694</v>
      </c>
      <c r="G243" s="47">
        <v>0</v>
      </c>
      <c r="H243" s="42">
        <v>14.407671000000001</v>
      </c>
      <c r="I243" s="40">
        <v>2.9944045034085769</v>
      </c>
      <c r="J243" s="38">
        <v>0</v>
      </c>
      <c r="K243" s="43">
        <v>425.1821104234516</v>
      </c>
      <c r="L243" s="102">
        <v>4.0300228898419277E-2</v>
      </c>
    </row>
    <row r="244" spans="1:12" s="61" customFormat="1" x14ac:dyDescent="0.25">
      <c r="A244" s="2" t="s">
        <v>480</v>
      </c>
      <c r="B244" s="2" t="s">
        <v>479</v>
      </c>
      <c r="C244" s="75">
        <v>254.10905564034556</v>
      </c>
      <c r="D244" s="38">
        <v>78.606338477394999</v>
      </c>
      <c r="E244" s="40">
        <v>153.94644090168163</v>
      </c>
      <c r="F244" s="44">
        <v>12.46555737056312</v>
      </c>
      <c r="G244" s="47">
        <v>0</v>
      </c>
      <c r="H244" s="42">
        <v>8.4601389999999999</v>
      </c>
      <c r="I244" s="40">
        <v>4.0981997116183351</v>
      </c>
      <c r="J244" s="38">
        <v>1.8779792836059643</v>
      </c>
      <c r="K244" s="43">
        <v>259.45465474486406</v>
      </c>
      <c r="L244" s="102">
        <v>2.103663362585715E-2</v>
      </c>
    </row>
    <row r="245" spans="1:12" s="61" customFormat="1" x14ac:dyDescent="0.25">
      <c r="A245" s="2" t="s">
        <v>482</v>
      </c>
      <c r="B245" s="2" t="s">
        <v>481</v>
      </c>
      <c r="C245" s="75">
        <v>17.48825818017465</v>
      </c>
      <c r="D245" s="38">
        <v>6.1478341230489999</v>
      </c>
      <c r="E245" s="40">
        <v>9.367378272001222</v>
      </c>
      <c r="F245" s="44">
        <v>0</v>
      </c>
      <c r="G245" s="47">
        <v>0</v>
      </c>
      <c r="H245" s="42">
        <v>0</v>
      </c>
      <c r="I245" s="40">
        <v>1.6781125979659068</v>
      </c>
      <c r="J245" s="38">
        <v>0</v>
      </c>
      <c r="K245" s="43">
        <v>17.19332499301613</v>
      </c>
      <c r="L245" s="102">
        <v>-1.6864640498781492E-2</v>
      </c>
    </row>
    <row r="246" spans="1:12" s="61" customFormat="1" x14ac:dyDescent="0.25">
      <c r="A246" s="2" t="s">
        <v>484</v>
      </c>
      <c r="B246" s="2" t="s">
        <v>483</v>
      </c>
      <c r="C246" s="75">
        <v>249.27515069988786</v>
      </c>
      <c r="D246" s="38">
        <v>121.081817326188</v>
      </c>
      <c r="E246" s="40">
        <v>110.38159993104061</v>
      </c>
      <c r="F246" s="44">
        <v>8.9379667274912737</v>
      </c>
      <c r="G246" s="47">
        <v>0</v>
      </c>
      <c r="H246" s="42">
        <v>12.372171</v>
      </c>
      <c r="I246" s="40">
        <v>3.4181602170822627</v>
      </c>
      <c r="J246" s="38">
        <v>0</v>
      </c>
      <c r="K246" s="43">
        <v>256.1917152018022</v>
      </c>
      <c r="L246" s="102">
        <v>2.7746706731476257E-2</v>
      </c>
    </row>
    <row r="247" spans="1:12" s="61" customFormat="1" x14ac:dyDescent="0.25">
      <c r="A247" s="2" t="s">
        <v>486</v>
      </c>
      <c r="B247" s="2" t="s">
        <v>485</v>
      </c>
      <c r="C247" s="75">
        <v>482.56161237900221</v>
      </c>
      <c r="D247" s="38">
        <v>114.91532104733199</v>
      </c>
      <c r="E247" s="40">
        <v>333.46047012153053</v>
      </c>
      <c r="F247" s="44">
        <v>27.00140774134314</v>
      </c>
      <c r="G247" s="47">
        <v>0</v>
      </c>
      <c r="H247" s="42">
        <v>21.504760000000001</v>
      </c>
      <c r="I247" s="40">
        <v>2.2937329883603859</v>
      </c>
      <c r="J247" s="38">
        <v>0</v>
      </c>
      <c r="K247" s="43">
        <v>499.17569189856601</v>
      </c>
      <c r="L247" s="102">
        <v>3.4428929059767736E-2</v>
      </c>
    </row>
    <row r="248" spans="1:12" s="61" customFormat="1" x14ac:dyDescent="0.25">
      <c r="A248" s="2" t="s">
        <v>488</v>
      </c>
      <c r="B248" s="2" t="s">
        <v>487</v>
      </c>
      <c r="C248" s="75">
        <v>40.34501434985561</v>
      </c>
      <c r="D248" s="38">
        <v>16.088653173588</v>
      </c>
      <c r="E248" s="40">
        <v>24.918575605325191</v>
      </c>
      <c r="F248" s="44">
        <v>0</v>
      </c>
      <c r="G248" s="47">
        <v>0</v>
      </c>
      <c r="H248" s="42">
        <v>0</v>
      </c>
      <c r="I248" s="40">
        <v>0</v>
      </c>
      <c r="J248" s="38">
        <v>0</v>
      </c>
      <c r="K248" s="43">
        <v>41.007228778913188</v>
      </c>
      <c r="L248" s="102">
        <v>1.6413785934369051E-2</v>
      </c>
    </row>
    <row r="249" spans="1:12" s="61" customFormat="1" x14ac:dyDescent="0.25">
      <c r="A249" s="2" t="s">
        <v>490</v>
      </c>
      <c r="B249" s="2" t="s">
        <v>489</v>
      </c>
      <c r="C249" s="75">
        <v>13.484249218476101</v>
      </c>
      <c r="D249" s="38">
        <v>3.3707136587450002</v>
      </c>
      <c r="E249" s="40">
        <v>8.7485023071417682</v>
      </c>
      <c r="F249" s="44">
        <v>0</v>
      </c>
      <c r="G249" s="47">
        <v>0</v>
      </c>
      <c r="H249" s="42">
        <v>0</v>
      </c>
      <c r="I249" s="40">
        <v>1.2372645782719962</v>
      </c>
      <c r="J249" s="38">
        <v>0</v>
      </c>
      <c r="K249" s="43">
        <v>13.356480544158764</v>
      </c>
      <c r="L249" s="102">
        <v>-9.4754014292667589E-3</v>
      </c>
    </row>
    <row r="250" spans="1:12" s="61" customFormat="1" x14ac:dyDescent="0.25">
      <c r="A250" s="2" t="s">
        <v>492</v>
      </c>
      <c r="B250" s="2" t="s">
        <v>491</v>
      </c>
      <c r="C250" s="75">
        <v>5.6512202377803948</v>
      </c>
      <c r="D250" s="38">
        <v>1.4246964132570001</v>
      </c>
      <c r="E250" s="40">
        <v>3.8900847772662823</v>
      </c>
      <c r="F250" s="44">
        <v>0</v>
      </c>
      <c r="G250" s="47">
        <v>0</v>
      </c>
      <c r="H250" s="42">
        <v>0</v>
      </c>
      <c r="I250" s="40">
        <v>0.26984818841516306</v>
      </c>
      <c r="J250" s="38">
        <v>0</v>
      </c>
      <c r="K250" s="43">
        <v>5.5846293789384456</v>
      </c>
      <c r="L250" s="102">
        <v>-1.1783447828977882E-2</v>
      </c>
    </row>
    <row r="251" spans="1:12" s="61" customFormat="1" x14ac:dyDescent="0.25">
      <c r="A251" s="2" t="s">
        <v>494</v>
      </c>
      <c r="B251" s="2" t="s">
        <v>493</v>
      </c>
      <c r="C251" s="75">
        <v>183.07586603345436</v>
      </c>
      <c r="D251" s="38">
        <v>80.936773888458006</v>
      </c>
      <c r="E251" s="40">
        <v>89.934171509493467</v>
      </c>
      <c r="F251" s="44">
        <v>7.2822701711021365</v>
      </c>
      <c r="G251" s="47">
        <v>0</v>
      </c>
      <c r="H251" s="42">
        <v>8.1499629999999996</v>
      </c>
      <c r="I251" s="40">
        <v>1.7631939077661949</v>
      </c>
      <c r="J251" s="38">
        <v>0</v>
      </c>
      <c r="K251" s="43">
        <v>188.06637247681982</v>
      </c>
      <c r="L251" s="102">
        <v>2.7259226196715201E-2</v>
      </c>
    </row>
    <row r="252" spans="1:12" s="61" customFormat="1" x14ac:dyDescent="0.25">
      <c r="A252" s="2" t="s">
        <v>496</v>
      </c>
      <c r="B252" s="2" t="s">
        <v>495</v>
      </c>
      <c r="C252" s="75">
        <v>21.644078977857554</v>
      </c>
      <c r="D252" s="38">
        <v>5.9108218372440007</v>
      </c>
      <c r="E252" s="40">
        <v>13.614602139982406</v>
      </c>
      <c r="F252" s="44">
        <v>0</v>
      </c>
      <c r="G252" s="47">
        <v>0</v>
      </c>
      <c r="H252" s="42">
        <v>0</v>
      </c>
      <c r="I252" s="40">
        <v>1.792708973841737</v>
      </c>
      <c r="J252" s="38">
        <v>0</v>
      </c>
      <c r="K252" s="43">
        <v>21.318132951068144</v>
      </c>
      <c r="L252" s="102">
        <v>-1.5059362291315838E-2</v>
      </c>
    </row>
    <row r="253" spans="1:12" s="61" customFormat="1" x14ac:dyDescent="0.25">
      <c r="A253" s="2" t="s">
        <v>498</v>
      </c>
      <c r="B253" s="2" t="s">
        <v>497</v>
      </c>
      <c r="C253" s="75">
        <v>415.57111352679937</v>
      </c>
      <c r="D253" s="38">
        <v>65.099637470532002</v>
      </c>
      <c r="E253" s="40">
        <v>329.22716960796305</v>
      </c>
      <c r="F253" s="44">
        <v>26.658623263120532</v>
      </c>
      <c r="G253" s="47">
        <v>0</v>
      </c>
      <c r="H253" s="42">
        <v>4.8768580000000004</v>
      </c>
      <c r="I253" s="40">
        <v>2.5979502777249066</v>
      </c>
      <c r="J253" s="38">
        <v>0</v>
      </c>
      <c r="K253" s="43">
        <v>428.46023861934054</v>
      </c>
      <c r="L253" s="102">
        <v>3.1015449998812259E-2</v>
      </c>
    </row>
    <row r="254" spans="1:12" s="61" customFormat="1" x14ac:dyDescent="0.25">
      <c r="A254" s="2" t="s">
        <v>500</v>
      </c>
      <c r="B254" s="2" t="s">
        <v>499</v>
      </c>
      <c r="C254" s="75">
        <v>12.362188578253644</v>
      </c>
      <c r="D254" s="38">
        <v>5.181739181088</v>
      </c>
      <c r="E254" s="40">
        <v>6.2898937235951253</v>
      </c>
      <c r="F254" s="44">
        <v>0</v>
      </c>
      <c r="G254" s="47">
        <v>0</v>
      </c>
      <c r="H254" s="42">
        <v>0</v>
      </c>
      <c r="I254" s="40">
        <v>0.66546642119278243</v>
      </c>
      <c r="J254" s="38">
        <v>0</v>
      </c>
      <c r="K254" s="43">
        <v>12.137099325875909</v>
      </c>
      <c r="L254" s="102">
        <v>-1.820788050213781E-2</v>
      </c>
    </row>
    <row r="255" spans="1:12" s="61" customFormat="1" x14ac:dyDescent="0.25">
      <c r="A255" s="2" t="s">
        <v>502</v>
      </c>
      <c r="B255" s="2" t="s">
        <v>501</v>
      </c>
      <c r="C255" s="75">
        <v>133.44924002624649</v>
      </c>
      <c r="D255" s="38">
        <v>51.896739333828009</v>
      </c>
      <c r="E255" s="40">
        <v>68.770894976675109</v>
      </c>
      <c r="F255" s="44">
        <v>5.5686090028168413</v>
      </c>
      <c r="G255" s="47">
        <v>0</v>
      </c>
      <c r="H255" s="42">
        <v>5.3450899999999999</v>
      </c>
      <c r="I255" s="40">
        <v>4.8448204374110189</v>
      </c>
      <c r="J255" s="38">
        <v>0</v>
      </c>
      <c r="K255" s="43">
        <v>136.42615375073098</v>
      </c>
      <c r="L255" s="102">
        <v>2.2307461053348805E-2</v>
      </c>
    </row>
    <row r="256" spans="1:12" s="61" customFormat="1" x14ac:dyDescent="0.25">
      <c r="A256" s="2" t="s">
        <v>504</v>
      </c>
      <c r="B256" s="2" t="s">
        <v>503</v>
      </c>
      <c r="C256" s="75">
        <v>185.4009515019923</v>
      </c>
      <c r="D256" s="38">
        <v>67.367099130604004</v>
      </c>
      <c r="E256" s="40">
        <v>101.29827109744325</v>
      </c>
      <c r="F256" s="44">
        <v>8.2024592612081761</v>
      </c>
      <c r="G256" s="47">
        <v>0</v>
      </c>
      <c r="H256" s="42">
        <v>9.4535250000000008</v>
      </c>
      <c r="I256" s="40">
        <v>3.4202389969681581</v>
      </c>
      <c r="J256" s="38">
        <v>0</v>
      </c>
      <c r="K256" s="43">
        <v>189.74159348622359</v>
      </c>
      <c r="L256" s="102">
        <v>2.3412188282025365E-2</v>
      </c>
    </row>
    <row r="257" spans="1:12" s="61" customFormat="1" x14ac:dyDescent="0.25">
      <c r="A257" s="2" t="s">
        <v>506</v>
      </c>
      <c r="B257" s="2" t="s">
        <v>505</v>
      </c>
      <c r="C257" s="75">
        <v>98.940788590614503</v>
      </c>
      <c r="D257" s="38">
        <v>15.779715015900999</v>
      </c>
      <c r="E257" s="40">
        <v>75.532746431090501</v>
      </c>
      <c r="F257" s="44">
        <v>6.1161386939389111</v>
      </c>
      <c r="G257" s="47">
        <v>0</v>
      </c>
      <c r="H257" s="42">
        <v>2.6545679999999998</v>
      </c>
      <c r="I257" s="40">
        <v>1.9310066625530735</v>
      </c>
      <c r="J257" s="38">
        <v>0</v>
      </c>
      <c r="K257" s="43">
        <v>102.01417480348348</v>
      </c>
      <c r="L257" s="102">
        <v>3.1062883737319663E-2</v>
      </c>
    </row>
    <row r="258" spans="1:12" s="61" customFormat="1" x14ac:dyDescent="0.25">
      <c r="A258" s="2" t="s">
        <v>508</v>
      </c>
      <c r="B258" s="2" t="s">
        <v>507</v>
      </c>
      <c r="C258" s="75">
        <v>144.54423540519153</v>
      </c>
      <c r="D258" s="38">
        <v>59.587225911227996</v>
      </c>
      <c r="E258" s="40">
        <v>74.458515660108276</v>
      </c>
      <c r="F258" s="44">
        <v>6.0291546413913517</v>
      </c>
      <c r="G258" s="47">
        <v>0</v>
      </c>
      <c r="H258" s="42">
        <v>6.2145460000000003</v>
      </c>
      <c r="I258" s="40">
        <v>2.011333834162901</v>
      </c>
      <c r="J258" s="38">
        <v>0</v>
      </c>
      <c r="K258" s="43">
        <v>148.30077604689055</v>
      </c>
      <c r="L258" s="102">
        <v>2.5988865146842767E-2</v>
      </c>
    </row>
    <row r="259" spans="1:12" s="61" customFormat="1" x14ac:dyDescent="0.25">
      <c r="A259" s="2" t="s">
        <v>510</v>
      </c>
      <c r="B259" s="2" t="s">
        <v>509</v>
      </c>
      <c r="C259" s="75">
        <v>17.416989168260638</v>
      </c>
      <c r="D259" s="38">
        <v>5.3788472681409996</v>
      </c>
      <c r="E259" s="40">
        <v>10.836236305951505</v>
      </c>
      <c r="F259" s="44">
        <v>0</v>
      </c>
      <c r="G259" s="47">
        <v>0</v>
      </c>
      <c r="H259" s="42">
        <v>0</v>
      </c>
      <c r="I259" s="40">
        <v>0.81561727634005121</v>
      </c>
      <c r="J259" s="38">
        <v>0</v>
      </c>
      <c r="K259" s="43">
        <v>17.030700850432556</v>
      </c>
      <c r="L259" s="102">
        <v>-2.217882287783839E-2</v>
      </c>
    </row>
    <row r="260" spans="1:12" s="61" customFormat="1" x14ac:dyDescent="0.25">
      <c r="A260" s="2" t="s">
        <v>512</v>
      </c>
      <c r="B260" s="2" t="s">
        <v>511</v>
      </c>
      <c r="C260" s="75">
        <v>4.8238328215970805</v>
      </c>
      <c r="D260" s="38">
        <v>0.88089862823699994</v>
      </c>
      <c r="E260" s="40">
        <v>3.4545197065336786</v>
      </c>
      <c r="F260" s="44">
        <v>0</v>
      </c>
      <c r="G260" s="47">
        <v>0</v>
      </c>
      <c r="H260" s="42">
        <v>0</v>
      </c>
      <c r="I260" s="40">
        <v>0.35374753018989163</v>
      </c>
      <c r="J260" s="38">
        <v>4.0628863756504811E-2</v>
      </c>
      <c r="K260" s="43">
        <v>4.7297947287170743</v>
      </c>
      <c r="L260" s="102">
        <v>-1.9494475940165758E-2</v>
      </c>
    </row>
    <row r="261" spans="1:12" s="61" customFormat="1" x14ac:dyDescent="0.25">
      <c r="A261" s="2" t="s">
        <v>514</v>
      </c>
      <c r="B261" s="2" t="s">
        <v>513</v>
      </c>
      <c r="C261" s="75">
        <v>121.45087498944912</v>
      </c>
      <c r="D261" s="38">
        <v>32.429468157081999</v>
      </c>
      <c r="E261" s="40">
        <v>81.434900823349082</v>
      </c>
      <c r="F261" s="44">
        <v>6.5940558432779461</v>
      </c>
      <c r="G261" s="47">
        <v>0</v>
      </c>
      <c r="H261" s="42">
        <v>1.2431399999999999</v>
      </c>
      <c r="I261" s="40">
        <v>2.8321296564594012</v>
      </c>
      <c r="J261" s="38">
        <v>0</v>
      </c>
      <c r="K261" s="43">
        <v>124.53369448016842</v>
      </c>
      <c r="L261" s="102">
        <v>2.5383262911750269E-2</v>
      </c>
    </row>
    <row r="262" spans="1:12" s="61" customFormat="1" x14ac:dyDescent="0.25">
      <c r="A262" s="2" t="s">
        <v>516</v>
      </c>
      <c r="B262" s="2" t="s">
        <v>515</v>
      </c>
      <c r="C262" s="75">
        <v>178.86497586473308</v>
      </c>
      <c r="D262" s="38">
        <v>63.215626316200002</v>
      </c>
      <c r="E262" s="40">
        <v>101.93213929007391</v>
      </c>
      <c r="F262" s="44">
        <v>8.253785685348495</v>
      </c>
      <c r="G262" s="47">
        <v>0</v>
      </c>
      <c r="H262" s="42">
        <v>7.0930590000000002</v>
      </c>
      <c r="I262" s="40">
        <v>2.751410433392167</v>
      </c>
      <c r="J262" s="38">
        <v>0</v>
      </c>
      <c r="K262" s="43">
        <v>183.2460207250146</v>
      </c>
      <c r="L262" s="102">
        <v>2.4493587070923778E-2</v>
      </c>
    </row>
    <row r="263" spans="1:12" s="61" customFormat="1" x14ac:dyDescent="0.25">
      <c r="A263" s="2" t="s">
        <v>518</v>
      </c>
      <c r="B263" s="2" t="s">
        <v>517</v>
      </c>
      <c r="C263" s="75">
        <v>111.96415263515442</v>
      </c>
      <c r="D263" s="38">
        <v>43.058484218657</v>
      </c>
      <c r="E263" s="40">
        <v>60.725296125429054</v>
      </c>
      <c r="F263" s="44">
        <v>4.917129998344131</v>
      </c>
      <c r="G263" s="47">
        <v>0</v>
      </c>
      <c r="H263" s="42">
        <v>4.9864319999999998</v>
      </c>
      <c r="I263" s="40">
        <v>1.4450311428871909</v>
      </c>
      <c r="J263" s="38">
        <v>0</v>
      </c>
      <c r="K263" s="43">
        <v>115.13237348531737</v>
      </c>
      <c r="L263" s="102">
        <v>2.8296742980647518E-2</v>
      </c>
    </row>
    <row r="264" spans="1:12" s="61" customFormat="1" x14ac:dyDescent="0.25">
      <c r="A264" s="2" t="s">
        <v>520</v>
      </c>
      <c r="B264" s="2" t="s">
        <v>519</v>
      </c>
      <c r="C264" s="75">
        <v>8.924014850038148</v>
      </c>
      <c r="D264" s="38">
        <v>1.856657059489</v>
      </c>
      <c r="E264" s="40">
        <v>6.3112631659193363</v>
      </c>
      <c r="F264" s="44">
        <v>0</v>
      </c>
      <c r="G264" s="47">
        <v>0</v>
      </c>
      <c r="H264" s="42">
        <v>0</v>
      </c>
      <c r="I264" s="40">
        <v>0.68571110020652648</v>
      </c>
      <c r="J264" s="38">
        <v>0</v>
      </c>
      <c r="K264" s="43">
        <v>8.8536313256148631</v>
      </c>
      <c r="L264" s="102">
        <v>-7.8869797513821949E-3</v>
      </c>
    </row>
    <row r="265" spans="1:12" s="61" customFormat="1" x14ac:dyDescent="0.25">
      <c r="A265" s="2" t="s">
        <v>522</v>
      </c>
      <c r="B265" s="2" t="s">
        <v>521</v>
      </c>
      <c r="C265" s="75">
        <v>16.438953289995233</v>
      </c>
      <c r="D265" s="38">
        <v>0.82165349893300021</v>
      </c>
      <c r="E265" s="40">
        <v>13.111058743381484</v>
      </c>
      <c r="F265" s="44">
        <v>0</v>
      </c>
      <c r="G265" s="47">
        <v>0</v>
      </c>
      <c r="H265" s="42">
        <v>0</v>
      </c>
      <c r="I265" s="40">
        <v>2.2516794940249536</v>
      </c>
      <c r="J265" s="38">
        <v>0</v>
      </c>
      <c r="K265" s="43">
        <v>16.184391736339435</v>
      </c>
      <c r="L265" s="102">
        <v>-1.5485265342941508E-2</v>
      </c>
    </row>
    <row r="266" spans="1:12" s="61" customFormat="1" x14ac:dyDescent="0.25">
      <c r="A266" s="2" t="s">
        <v>524</v>
      </c>
      <c r="B266" s="2" t="s">
        <v>523</v>
      </c>
      <c r="C266" s="75">
        <v>5.8788606559436802</v>
      </c>
      <c r="D266" s="38">
        <v>1.233905801733</v>
      </c>
      <c r="E266" s="40">
        <v>3.4779724625092676</v>
      </c>
      <c r="F266" s="44">
        <v>0</v>
      </c>
      <c r="G266" s="47">
        <v>0.18465055784876136</v>
      </c>
      <c r="H266" s="42">
        <v>0</v>
      </c>
      <c r="I266" s="40">
        <v>0.83023041703303591</v>
      </c>
      <c r="J266" s="38">
        <v>8.6602950636033821E-2</v>
      </c>
      <c r="K266" s="43">
        <v>5.8133621897600989</v>
      </c>
      <c r="L266" s="102">
        <v>-1.1141353744685325E-2</v>
      </c>
    </row>
    <row r="267" spans="1:12" s="61" customFormat="1" x14ac:dyDescent="0.25">
      <c r="A267" s="2" t="s">
        <v>526</v>
      </c>
      <c r="B267" s="2" t="s">
        <v>525</v>
      </c>
      <c r="C267" s="75">
        <v>150.22170044406391</v>
      </c>
      <c r="D267" s="38">
        <v>14.910354011204001</v>
      </c>
      <c r="E267" s="40">
        <v>124.54402236014975</v>
      </c>
      <c r="F267" s="44">
        <v>10.084745362074733</v>
      </c>
      <c r="G267" s="47">
        <v>0</v>
      </c>
      <c r="H267" s="42">
        <v>0</v>
      </c>
      <c r="I267" s="40">
        <v>2.3813851741747092</v>
      </c>
      <c r="J267" s="38">
        <v>0</v>
      </c>
      <c r="K267" s="43">
        <v>151.9205069076032</v>
      </c>
      <c r="L267" s="102">
        <v>1.1308662187403789E-2</v>
      </c>
    </row>
    <row r="268" spans="1:12" s="61" customFormat="1" x14ac:dyDescent="0.25">
      <c r="A268" s="2" t="s">
        <v>528</v>
      </c>
      <c r="B268" s="2" t="s">
        <v>527</v>
      </c>
      <c r="C268" s="75">
        <v>6.3121423441916793</v>
      </c>
      <c r="D268" s="38">
        <v>1.2540662860009999</v>
      </c>
      <c r="E268" s="40">
        <v>4.2112301359133113</v>
      </c>
      <c r="F268" s="44">
        <v>0</v>
      </c>
      <c r="G268" s="47">
        <v>0</v>
      </c>
      <c r="H268" s="42">
        <v>0</v>
      </c>
      <c r="I268" s="40">
        <v>0.52631290260632568</v>
      </c>
      <c r="J268" s="38">
        <v>0.29040091123856315</v>
      </c>
      <c r="K268" s="43">
        <v>6.2820102357591994</v>
      </c>
      <c r="L268" s="102">
        <v>-4.7736737844967896E-3</v>
      </c>
    </row>
    <row r="269" spans="1:12" s="61" customFormat="1" x14ac:dyDescent="0.25">
      <c r="A269" s="2" t="s">
        <v>530</v>
      </c>
      <c r="B269" s="2" t="s">
        <v>529</v>
      </c>
      <c r="C269" s="75">
        <v>166.85094243419627</v>
      </c>
      <c r="D269" s="38">
        <v>77.777303375548001</v>
      </c>
      <c r="E269" s="40">
        <v>74.058122684356107</v>
      </c>
      <c r="F269" s="44">
        <v>5.9967334851712142</v>
      </c>
      <c r="G269" s="47">
        <v>0</v>
      </c>
      <c r="H269" s="42">
        <v>9.2403320000000004</v>
      </c>
      <c r="I269" s="40">
        <v>2.4975125508696197</v>
      </c>
      <c r="J269" s="38">
        <v>0</v>
      </c>
      <c r="K269" s="43">
        <v>169.57000409594494</v>
      </c>
      <c r="L269" s="102">
        <v>1.6296351834039109E-2</v>
      </c>
    </row>
    <row r="270" spans="1:12" s="61" customFormat="1" x14ac:dyDescent="0.25">
      <c r="A270" s="2" t="s">
        <v>532</v>
      </c>
      <c r="B270" s="2" t="s">
        <v>531</v>
      </c>
      <c r="C270" s="75">
        <v>9.4645553982458974</v>
      </c>
      <c r="D270" s="38">
        <v>1.0880314167900003</v>
      </c>
      <c r="E270" s="40">
        <v>7.5532823028743232</v>
      </c>
      <c r="F270" s="44">
        <v>0</v>
      </c>
      <c r="G270" s="47">
        <v>0</v>
      </c>
      <c r="H270" s="42">
        <v>0</v>
      </c>
      <c r="I270" s="40">
        <v>0.83133752516159387</v>
      </c>
      <c r="J270" s="38">
        <v>0</v>
      </c>
      <c r="K270" s="43">
        <v>9.4726512448259168</v>
      </c>
      <c r="L270" s="102">
        <v>8.5538583053989181E-4</v>
      </c>
    </row>
    <row r="271" spans="1:12" s="61" customFormat="1" x14ac:dyDescent="0.25">
      <c r="A271" s="2" t="s">
        <v>534</v>
      </c>
      <c r="B271" s="2" t="s">
        <v>533</v>
      </c>
      <c r="C271" s="75">
        <v>8.5727389221968107</v>
      </c>
      <c r="D271" s="38">
        <v>1.9998241553830001</v>
      </c>
      <c r="E271" s="40">
        <v>5.9806085153237509</v>
      </c>
      <c r="F271" s="44">
        <v>0</v>
      </c>
      <c r="G271" s="47">
        <v>0</v>
      </c>
      <c r="H271" s="42">
        <v>0</v>
      </c>
      <c r="I271" s="40">
        <v>0.59091197331193057</v>
      </c>
      <c r="J271" s="38">
        <v>0</v>
      </c>
      <c r="K271" s="43">
        <v>8.5713446440186818</v>
      </c>
      <c r="L271" s="102">
        <v>-1.6264092383809354E-4</v>
      </c>
    </row>
    <row r="272" spans="1:12" s="61" customFormat="1" x14ac:dyDescent="0.25">
      <c r="A272" s="2" t="s">
        <v>536</v>
      </c>
      <c r="B272" s="2" t="s">
        <v>535</v>
      </c>
      <c r="C272" s="75">
        <v>10.427169577730833</v>
      </c>
      <c r="D272" s="38">
        <v>2.0063143915919999</v>
      </c>
      <c r="E272" s="40">
        <v>7.1952362708540338</v>
      </c>
      <c r="F272" s="44">
        <v>0</v>
      </c>
      <c r="G272" s="47">
        <v>0</v>
      </c>
      <c r="H272" s="42">
        <v>0</v>
      </c>
      <c r="I272" s="40">
        <v>1.0062283960934846</v>
      </c>
      <c r="J272" s="38">
        <v>4.9271099148195448E-2</v>
      </c>
      <c r="K272" s="43">
        <v>10.257050157687713</v>
      </c>
      <c r="L272" s="102">
        <v>-1.6315014230366191E-2</v>
      </c>
    </row>
    <row r="273" spans="1:12" s="61" customFormat="1" x14ac:dyDescent="0.25">
      <c r="A273" s="2" t="s">
        <v>538</v>
      </c>
      <c r="B273" s="2" t="s">
        <v>537</v>
      </c>
      <c r="C273" s="75">
        <v>191.03011207402173</v>
      </c>
      <c r="D273" s="38">
        <v>78.506392527852</v>
      </c>
      <c r="E273" s="40">
        <v>94.952405451228302</v>
      </c>
      <c r="F273" s="44">
        <v>7.6886133300164339</v>
      </c>
      <c r="G273" s="47">
        <v>0</v>
      </c>
      <c r="H273" s="42">
        <v>10.806546000000001</v>
      </c>
      <c r="I273" s="40">
        <v>3.7209872180347827</v>
      </c>
      <c r="J273" s="38">
        <v>0</v>
      </c>
      <c r="K273" s="43">
        <v>195.67494452713154</v>
      </c>
      <c r="L273" s="102">
        <v>2.4314661194932453E-2</v>
      </c>
    </row>
    <row r="274" spans="1:12" s="61" customFormat="1" x14ac:dyDescent="0.25">
      <c r="A274" s="2" t="s">
        <v>540</v>
      </c>
      <c r="B274" s="2" t="s">
        <v>539</v>
      </c>
      <c r="C274" s="75">
        <v>11.020360249948954</v>
      </c>
      <c r="D274" s="38">
        <v>2.1461326389609998</v>
      </c>
      <c r="E274" s="40">
        <v>6.801385435824856</v>
      </c>
      <c r="F274" s="44">
        <v>0</v>
      </c>
      <c r="G274" s="47">
        <v>0</v>
      </c>
      <c r="H274" s="42">
        <v>0</v>
      </c>
      <c r="I274" s="40">
        <v>1.9522926737560058</v>
      </c>
      <c r="J274" s="38">
        <v>0</v>
      </c>
      <c r="K274" s="43">
        <v>10.899810748541862</v>
      </c>
      <c r="L274" s="102">
        <v>-1.0938798612109862E-2</v>
      </c>
    </row>
    <row r="275" spans="1:12" s="61" customFormat="1" x14ac:dyDescent="0.25">
      <c r="A275" s="2" t="s">
        <v>542</v>
      </c>
      <c r="B275" s="2" t="s">
        <v>541</v>
      </c>
      <c r="C275" s="75">
        <v>8.2815956357017289</v>
      </c>
      <c r="D275" s="38">
        <v>1.5371237409159999</v>
      </c>
      <c r="E275" s="40">
        <v>5.2938220459520444</v>
      </c>
      <c r="F275" s="44">
        <v>0</v>
      </c>
      <c r="G275" s="47">
        <v>0.17755844671239243</v>
      </c>
      <c r="H275" s="42">
        <v>0</v>
      </c>
      <c r="I275" s="40">
        <v>1.2211911091889127</v>
      </c>
      <c r="J275" s="38">
        <v>0</v>
      </c>
      <c r="K275" s="43">
        <v>8.2296953427693502</v>
      </c>
      <c r="L275" s="102">
        <v>-6.2669436199755896E-3</v>
      </c>
    </row>
    <row r="276" spans="1:12" s="61" customFormat="1" x14ac:dyDescent="0.25">
      <c r="A276" s="2" t="s">
        <v>544</v>
      </c>
      <c r="B276" s="2" t="s">
        <v>543</v>
      </c>
      <c r="C276" s="75">
        <v>9.9843278033429481</v>
      </c>
      <c r="D276" s="38">
        <v>2.1103756382659999</v>
      </c>
      <c r="E276" s="40">
        <v>6.1128703123349073</v>
      </c>
      <c r="F276" s="44">
        <v>0</v>
      </c>
      <c r="G276" s="47">
        <v>0.42920702110187176</v>
      </c>
      <c r="H276" s="42">
        <v>0</v>
      </c>
      <c r="I276" s="40">
        <v>1.2561671328910355</v>
      </c>
      <c r="J276" s="38">
        <v>0</v>
      </c>
      <c r="K276" s="43">
        <v>9.9086201045938154</v>
      </c>
      <c r="L276" s="102">
        <v>-7.5826535586886812E-3</v>
      </c>
    </row>
    <row r="277" spans="1:12" s="61" customFormat="1" x14ac:dyDescent="0.25">
      <c r="A277" s="2" t="s">
        <v>546</v>
      </c>
      <c r="B277" s="2" t="s">
        <v>545</v>
      </c>
      <c r="C277" s="75">
        <v>9.7825705645959307</v>
      </c>
      <c r="D277" s="38">
        <v>2.1626258328639998</v>
      </c>
      <c r="E277" s="40">
        <v>6.2644124479598045</v>
      </c>
      <c r="F277" s="44">
        <v>0</v>
      </c>
      <c r="G277" s="47">
        <v>0</v>
      </c>
      <c r="H277" s="42">
        <v>0</v>
      </c>
      <c r="I277" s="40">
        <v>1.211932996196907</v>
      </c>
      <c r="J277" s="38">
        <v>0</v>
      </c>
      <c r="K277" s="43">
        <v>9.6389712770207119</v>
      </c>
      <c r="L277" s="102">
        <v>-1.4679095502251575E-2</v>
      </c>
    </row>
    <row r="278" spans="1:12" s="61" customFormat="1" x14ac:dyDescent="0.25">
      <c r="A278" s="2" t="s">
        <v>548</v>
      </c>
      <c r="B278" s="2" t="s">
        <v>547</v>
      </c>
      <c r="C278" s="75">
        <v>30.378005070906056</v>
      </c>
      <c r="D278" s="38">
        <v>3.4579128096560003</v>
      </c>
      <c r="E278" s="40">
        <v>24.480187652543147</v>
      </c>
      <c r="F278" s="44">
        <v>1.9822425373238661</v>
      </c>
      <c r="G278" s="47">
        <v>0</v>
      </c>
      <c r="H278" s="42">
        <v>0</v>
      </c>
      <c r="I278" s="40">
        <v>0.75154378338058125</v>
      </c>
      <c r="J278" s="38">
        <v>0.68089142144995662</v>
      </c>
      <c r="K278" s="43">
        <v>31.352778204353552</v>
      </c>
      <c r="L278" s="102">
        <v>3.2088122020266091E-2</v>
      </c>
    </row>
    <row r="279" spans="1:12" s="61" customFormat="1" x14ac:dyDescent="0.25">
      <c r="A279" s="2" t="s">
        <v>550</v>
      </c>
      <c r="B279" s="2" t="s">
        <v>549</v>
      </c>
      <c r="C279" s="75">
        <v>7.3563731325104538</v>
      </c>
      <c r="D279" s="38">
        <v>1.504572948599</v>
      </c>
      <c r="E279" s="40">
        <v>4.4476355528149494</v>
      </c>
      <c r="F279" s="44">
        <v>0</v>
      </c>
      <c r="G279" s="47">
        <v>0</v>
      </c>
      <c r="H279" s="42">
        <v>0</v>
      </c>
      <c r="I279" s="40">
        <v>1.0159865236860444</v>
      </c>
      <c r="J279" s="38">
        <v>0.45918085058017727</v>
      </c>
      <c r="K279" s="43">
        <v>7.4273758756801707</v>
      </c>
      <c r="L279" s="102">
        <v>9.651868100046512E-3</v>
      </c>
    </row>
    <row r="280" spans="1:12" s="61" customFormat="1" x14ac:dyDescent="0.25">
      <c r="A280" s="2" t="s">
        <v>552</v>
      </c>
      <c r="B280" s="2" t="s">
        <v>551</v>
      </c>
      <c r="C280" s="75">
        <v>206.07634600273713</v>
      </c>
      <c r="D280" s="38">
        <v>92.486073371399016</v>
      </c>
      <c r="E280" s="40">
        <v>94.154544165602829</v>
      </c>
      <c r="F280" s="44">
        <v>7.6240078375382723</v>
      </c>
      <c r="G280" s="47">
        <v>0</v>
      </c>
      <c r="H280" s="42">
        <v>10.491654</v>
      </c>
      <c r="I280" s="40">
        <v>6.7090577489451269</v>
      </c>
      <c r="J280" s="38">
        <v>0</v>
      </c>
      <c r="K280" s="43">
        <v>211.46533712348526</v>
      </c>
      <c r="L280" s="102">
        <v>2.6150459406323875E-2</v>
      </c>
    </row>
    <row r="281" spans="1:12" s="61" customFormat="1" x14ac:dyDescent="0.25">
      <c r="A281" s="2" t="s">
        <v>554</v>
      </c>
      <c r="B281" s="2" t="s">
        <v>553</v>
      </c>
      <c r="C281" s="75">
        <v>251.01334148292528</v>
      </c>
      <c r="D281" s="38">
        <v>134.54343938901499</v>
      </c>
      <c r="E281" s="40">
        <v>92.873285174357022</v>
      </c>
      <c r="F281" s="44">
        <v>7.5202600186970088</v>
      </c>
      <c r="G281" s="47">
        <v>0</v>
      </c>
      <c r="H281" s="42">
        <v>17.878328</v>
      </c>
      <c r="I281" s="40">
        <v>4.1203534623073352</v>
      </c>
      <c r="J281" s="38">
        <v>0</v>
      </c>
      <c r="K281" s="43">
        <v>256.93566604437638</v>
      </c>
      <c r="L281" s="102">
        <v>2.3593664489956787E-2</v>
      </c>
    </row>
    <row r="282" spans="1:12" s="61" customFormat="1" x14ac:dyDescent="0.25">
      <c r="A282" s="2" t="s">
        <v>556</v>
      </c>
      <c r="B282" s="2" t="s">
        <v>555</v>
      </c>
      <c r="C282" s="75">
        <v>13.950874841547014</v>
      </c>
      <c r="D282" s="38">
        <v>4.2982211570210005</v>
      </c>
      <c r="E282" s="40">
        <v>8.5939916273763544</v>
      </c>
      <c r="F282" s="44">
        <v>0</v>
      </c>
      <c r="G282" s="47">
        <v>0</v>
      </c>
      <c r="H282" s="42">
        <v>0</v>
      </c>
      <c r="I282" s="40">
        <v>0.78635416702786542</v>
      </c>
      <c r="J282" s="38">
        <v>1.6633347463232709E-2</v>
      </c>
      <c r="K282" s="43">
        <v>13.695200298888452</v>
      </c>
      <c r="L282" s="102">
        <v>-1.8326774884191471E-2</v>
      </c>
    </row>
    <row r="283" spans="1:12" s="61" customFormat="1" x14ac:dyDescent="0.25">
      <c r="A283" s="2" t="s">
        <v>558</v>
      </c>
      <c r="B283" s="2" t="s">
        <v>557</v>
      </c>
      <c r="C283" s="75">
        <v>12.774210694941516</v>
      </c>
      <c r="D283" s="38">
        <v>3.5424268901680001</v>
      </c>
      <c r="E283" s="40">
        <v>6.0045429211154184</v>
      </c>
      <c r="F283" s="44">
        <v>0</v>
      </c>
      <c r="G283" s="47">
        <v>0.39485895614753902</v>
      </c>
      <c r="H283" s="42">
        <v>0</v>
      </c>
      <c r="I283" s="40">
        <v>2.6557657246551378</v>
      </c>
      <c r="J283" s="38">
        <v>0</v>
      </c>
      <c r="K283" s="43">
        <v>12.597594492086095</v>
      </c>
      <c r="L283" s="102">
        <v>-1.3825997321725651E-2</v>
      </c>
    </row>
    <row r="284" spans="1:12" s="61" customFormat="1" x14ac:dyDescent="0.25">
      <c r="A284" s="2" t="s">
        <v>560</v>
      </c>
      <c r="B284" s="2" t="s">
        <v>559</v>
      </c>
      <c r="C284" s="75">
        <v>210.06625422222345</v>
      </c>
      <c r="D284" s="38">
        <v>76.14476324385501</v>
      </c>
      <c r="E284" s="40">
        <v>115.88034482497574</v>
      </c>
      <c r="F284" s="44">
        <v>9.3832184627049262</v>
      </c>
      <c r="G284" s="47">
        <v>0</v>
      </c>
      <c r="H284" s="42">
        <v>11.582599999999999</v>
      </c>
      <c r="I284" s="40">
        <v>2.4792459839474068</v>
      </c>
      <c r="J284" s="38">
        <v>0</v>
      </c>
      <c r="K284" s="43">
        <v>215.47017251548306</v>
      </c>
      <c r="L284" s="102">
        <v>2.5724828165607921E-2</v>
      </c>
    </row>
    <row r="285" spans="1:12" s="61" customFormat="1" x14ac:dyDescent="0.25">
      <c r="A285" s="2" t="s">
        <v>562</v>
      </c>
      <c r="B285" s="2" t="s">
        <v>561</v>
      </c>
      <c r="C285" s="75">
        <v>9.5658899346238524</v>
      </c>
      <c r="D285" s="38">
        <v>2.3370729819289995</v>
      </c>
      <c r="E285" s="40">
        <v>5.5367887992022222</v>
      </c>
      <c r="F285" s="44">
        <v>0</v>
      </c>
      <c r="G285" s="47">
        <v>0</v>
      </c>
      <c r="H285" s="42">
        <v>0</v>
      </c>
      <c r="I285" s="40">
        <v>1.4861066129570526</v>
      </c>
      <c r="J285" s="38">
        <v>0.10840230500102453</v>
      </c>
      <c r="K285" s="43">
        <v>9.4683706990892986</v>
      </c>
      <c r="L285" s="102">
        <v>-1.0194476018543945E-2</v>
      </c>
    </row>
    <row r="286" spans="1:12" s="61" customFormat="1" x14ac:dyDescent="0.25">
      <c r="A286" s="2" t="s">
        <v>564</v>
      </c>
      <c r="B286" s="2" t="s">
        <v>563</v>
      </c>
      <c r="C286" s="75">
        <v>13.161361077793833</v>
      </c>
      <c r="D286" s="38">
        <v>1.2018621989080001</v>
      </c>
      <c r="E286" s="40">
        <v>10.461899420874632</v>
      </c>
      <c r="F286" s="44">
        <v>0</v>
      </c>
      <c r="G286" s="47">
        <v>0</v>
      </c>
      <c r="H286" s="42">
        <v>0</v>
      </c>
      <c r="I286" s="40">
        <v>1.3379036548273109</v>
      </c>
      <c r="J286" s="38">
        <v>0</v>
      </c>
      <c r="K286" s="43">
        <v>13.001665274609943</v>
      </c>
      <c r="L286" s="102">
        <v>-1.2133684520921839E-2</v>
      </c>
    </row>
    <row r="287" spans="1:12" s="61" customFormat="1" x14ac:dyDescent="0.25">
      <c r="A287" s="2" t="s">
        <v>566</v>
      </c>
      <c r="B287" s="2" t="s">
        <v>565</v>
      </c>
      <c r="C287" s="75">
        <v>404.91772300071153</v>
      </c>
      <c r="D287" s="38">
        <v>180.42401599180704</v>
      </c>
      <c r="E287" s="40">
        <v>188.89490485697505</v>
      </c>
      <c r="F287" s="44">
        <v>15.295451195299208</v>
      </c>
      <c r="G287" s="47">
        <v>0</v>
      </c>
      <c r="H287" s="42">
        <v>21.896439999999998</v>
      </c>
      <c r="I287" s="40">
        <v>5.8431316428572666</v>
      </c>
      <c r="J287" s="38">
        <v>0</v>
      </c>
      <c r="K287" s="43">
        <v>412.35394368693858</v>
      </c>
      <c r="L287" s="102">
        <v>1.8364769591016343E-2</v>
      </c>
    </row>
    <row r="288" spans="1:12" s="61" customFormat="1" x14ac:dyDescent="0.25">
      <c r="A288" s="2" t="s">
        <v>568</v>
      </c>
      <c r="B288" s="2" t="s">
        <v>567</v>
      </c>
      <c r="C288" s="75">
        <v>14.895349780015254</v>
      </c>
      <c r="D288" s="38">
        <v>3.3990867419000002</v>
      </c>
      <c r="E288" s="40">
        <v>10.242037816826043</v>
      </c>
      <c r="F288" s="44">
        <v>0</v>
      </c>
      <c r="G288" s="47">
        <v>0</v>
      </c>
      <c r="H288" s="42">
        <v>0</v>
      </c>
      <c r="I288" s="40">
        <v>1.1865805786282344</v>
      </c>
      <c r="J288" s="38">
        <v>0</v>
      </c>
      <c r="K288" s="43">
        <v>14.827705137354277</v>
      </c>
      <c r="L288" s="102">
        <v>-4.5413262299978836E-3</v>
      </c>
    </row>
    <row r="289" spans="1:12" s="61" customFormat="1" x14ac:dyDescent="0.25">
      <c r="A289" s="2" t="s">
        <v>570</v>
      </c>
      <c r="B289" s="2" t="s">
        <v>569</v>
      </c>
      <c r="C289" s="75">
        <v>215.9049902023645</v>
      </c>
      <c r="D289" s="38">
        <v>56.760542140609999</v>
      </c>
      <c r="E289" s="40">
        <v>136.04327980951012</v>
      </c>
      <c r="F289" s="44">
        <v>11.015878635531962</v>
      </c>
      <c r="G289" s="47">
        <v>0</v>
      </c>
      <c r="H289" s="42">
        <v>8.1535189999999993</v>
      </c>
      <c r="I289" s="40">
        <v>5.6561723382134774</v>
      </c>
      <c r="J289" s="38">
        <v>5.3076359452606665</v>
      </c>
      <c r="K289" s="43">
        <v>222.93702786912621</v>
      </c>
      <c r="L289" s="102">
        <v>3.2570056209310805E-2</v>
      </c>
    </row>
    <row r="290" spans="1:12" s="61" customFormat="1" x14ac:dyDescent="0.25">
      <c r="A290" s="2" t="s">
        <v>572</v>
      </c>
      <c r="B290" s="2" t="s">
        <v>571</v>
      </c>
      <c r="C290" s="75">
        <v>20.604959034012818</v>
      </c>
      <c r="D290" s="38">
        <v>5.1814891957490001</v>
      </c>
      <c r="E290" s="40">
        <v>15.654360823529982</v>
      </c>
      <c r="F290" s="44">
        <v>0</v>
      </c>
      <c r="G290" s="47">
        <v>0</v>
      </c>
      <c r="H290" s="42">
        <v>0</v>
      </c>
      <c r="I290" s="40">
        <v>0</v>
      </c>
      <c r="J290" s="38">
        <v>0.2566504890336776</v>
      </c>
      <c r="K290" s="43">
        <v>21.092500508312661</v>
      </c>
      <c r="L290" s="102">
        <v>2.3661365863191116E-2</v>
      </c>
    </row>
    <row r="291" spans="1:12" s="61" customFormat="1" x14ac:dyDescent="0.25">
      <c r="A291" s="2" t="s">
        <v>574</v>
      </c>
      <c r="B291" s="2" t="s">
        <v>573</v>
      </c>
      <c r="C291" s="75">
        <v>97.916119674619907</v>
      </c>
      <c r="D291" s="38">
        <v>36.144008975104001</v>
      </c>
      <c r="E291" s="40">
        <v>55.083059703376541</v>
      </c>
      <c r="F291" s="44">
        <v>4.4602592749586183</v>
      </c>
      <c r="G291" s="47">
        <v>0</v>
      </c>
      <c r="H291" s="42">
        <v>2.6297000000000001</v>
      </c>
      <c r="I291" s="40">
        <v>2.246494462637298</v>
      </c>
      <c r="J291" s="38">
        <v>0</v>
      </c>
      <c r="K291" s="43">
        <v>100.56352241607647</v>
      </c>
      <c r="L291" s="102">
        <v>2.7037455632984739E-2</v>
      </c>
    </row>
    <row r="292" spans="1:12" s="61" customFormat="1" x14ac:dyDescent="0.25">
      <c r="A292" s="2" t="s">
        <v>576</v>
      </c>
      <c r="B292" s="2" t="s">
        <v>575</v>
      </c>
      <c r="C292" s="75">
        <v>139.72002174012025</v>
      </c>
      <c r="D292" s="38">
        <v>32.518823850673002</v>
      </c>
      <c r="E292" s="40">
        <v>96.479277215039019</v>
      </c>
      <c r="F292" s="44">
        <v>7.8122492351909729</v>
      </c>
      <c r="G292" s="47">
        <v>0</v>
      </c>
      <c r="H292" s="42">
        <v>4.1599779999999997</v>
      </c>
      <c r="I292" s="40">
        <v>2.4571098582981374</v>
      </c>
      <c r="J292" s="38">
        <v>0</v>
      </c>
      <c r="K292" s="43">
        <v>143.42743815920113</v>
      </c>
      <c r="L292" s="102">
        <v>2.6534610952012976E-2</v>
      </c>
    </row>
    <row r="293" spans="1:12" s="61" customFormat="1" x14ac:dyDescent="0.25">
      <c r="A293" s="2" t="s">
        <v>578</v>
      </c>
      <c r="B293" s="2" t="s">
        <v>577</v>
      </c>
      <c r="C293" s="75">
        <v>318.08724052718566</v>
      </c>
      <c r="D293" s="38">
        <v>73.791693954690999</v>
      </c>
      <c r="E293" s="40">
        <v>218.40269357732248</v>
      </c>
      <c r="F293" s="44">
        <v>17.68479537901348</v>
      </c>
      <c r="G293" s="47">
        <v>0</v>
      </c>
      <c r="H293" s="42">
        <v>16.659818999999999</v>
      </c>
      <c r="I293" s="40">
        <v>2.6493723401482545</v>
      </c>
      <c r="J293" s="38">
        <v>1.9280446200101196</v>
      </c>
      <c r="K293" s="43">
        <v>331.11641887118532</v>
      </c>
      <c r="L293" s="102">
        <v>4.0961021644268403E-2</v>
      </c>
    </row>
    <row r="294" spans="1:12" s="61" customFormat="1" x14ac:dyDescent="0.25">
      <c r="A294" s="2" t="s">
        <v>580</v>
      </c>
      <c r="B294" s="2" t="s">
        <v>579</v>
      </c>
      <c r="C294" s="75">
        <v>6.9256066423114397</v>
      </c>
      <c r="D294" s="38">
        <v>0.68188945161500014</v>
      </c>
      <c r="E294" s="40">
        <v>5.0543999666812107</v>
      </c>
      <c r="F294" s="44">
        <v>0</v>
      </c>
      <c r="G294" s="47">
        <v>0.18966152644815851</v>
      </c>
      <c r="H294" s="42">
        <v>0</v>
      </c>
      <c r="I294" s="40">
        <v>0.89805351655374888</v>
      </c>
      <c r="J294" s="38">
        <v>0</v>
      </c>
      <c r="K294" s="43">
        <v>6.8240044612981192</v>
      </c>
      <c r="L294" s="102">
        <v>-1.4670509929424829E-2</v>
      </c>
    </row>
    <row r="295" spans="1:12" s="61" customFormat="1" x14ac:dyDescent="0.25">
      <c r="A295" s="2" t="s">
        <v>582</v>
      </c>
      <c r="B295" s="2" t="s">
        <v>581</v>
      </c>
      <c r="C295" s="75">
        <v>14.599462016786557</v>
      </c>
      <c r="D295" s="38">
        <v>1.9637486804040003</v>
      </c>
      <c r="E295" s="40">
        <v>8.617264141434763</v>
      </c>
      <c r="F295" s="44">
        <v>0</v>
      </c>
      <c r="G295" s="47">
        <v>0.70556229597045605</v>
      </c>
      <c r="H295" s="42">
        <v>0</v>
      </c>
      <c r="I295" s="40">
        <v>3.1910875428445244</v>
      </c>
      <c r="J295" s="38">
        <v>0.10484822519410139</v>
      </c>
      <c r="K295" s="43">
        <v>14.582510885847846</v>
      </c>
      <c r="L295" s="102">
        <v>-1.1610791493015717E-3</v>
      </c>
    </row>
    <row r="296" spans="1:12" s="61" customFormat="1" x14ac:dyDescent="0.25">
      <c r="A296" s="2" t="s">
        <v>584</v>
      </c>
      <c r="B296" s="2" t="s">
        <v>583</v>
      </c>
      <c r="C296" s="75">
        <v>9.7108937142182814</v>
      </c>
      <c r="D296" s="38">
        <v>2.47204441938</v>
      </c>
      <c r="E296" s="40">
        <v>5.3575767341544207</v>
      </c>
      <c r="F296" s="44">
        <v>0</v>
      </c>
      <c r="G296" s="47">
        <v>0</v>
      </c>
      <c r="H296" s="42">
        <v>0</v>
      </c>
      <c r="I296" s="40">
        <v>1.7305651345767621</v>
      </c>
      <c r="J296" s="38">
        <v>0</v>
      </c>
      <c r="K296" s="43">
        <v>9.5601862881111828</v>
      </c>
      <c r="L296" s="102">
        <v>-1.5519418762295708E-2</v>
      </c>
    </row>
    <row r="297" spans="1:12" s="61" customFormat="1" x14ac:dyDescent="0.25">
      <c r="A297" s="2" t="s">
        <v>586</v>
      </c>
      <c r="B297" s="2" t="s">
        <v>585</v>
      </c>
      <c r="C297" s="75">
        <v>184.52860115926788</v>
      </c>
      <c r="D297" s="38">
        <v>41.258210955236997</v>
      </c>
      <c r="E297" s="40">
        <v>131.1651860268351</v>
      </c>
      <c r="F297" s="44">
        <v>10.620883093246206</v>
      </c>
      <c r="G297" s="47">
        <v>0</v>
      </c>
      <c r="H297" s="42">
        <v>2.246264</v>
      </c>
      <c r="I297" s="40">
        <v>5.0109624620933122</v>
      </c>
      <c r="J297" s="38">
        <v>0</v>
      </c>
      <c r="K297" s="43">
        <v>190.3015065374116</v>
      </c>
      <c r="L297" s="102">
        <v>3.1284610309060358E-2</v>
      </c>
    </row>
    <row r="298" spans="1:12" s="61" customFormat="1" x14ac:dyDescent="0.25">
      <c r="A298" s="2" t="s">
        <v>588</v>
      </c>
      <c r="B298" s="2" t="s">
        <v>587</v>
      </c>
      <c r="C298" s="75">
        <v>9.3274723039953233</v>
      </c>
      <c r="D298" s="38">
        <v>1.511909404938</v>
      </c>
      <c r="E298" s="40">
        <v>6.0897822650257707</v>
      </c>
      <c r="F298" s="44">
        <v>0</v>
      </c>
      <c r="G298" s="47">
        <v>0.16943999911619123</v>
      </c>
      <c r="H298" s="42">
        <v>0</v>
      </c>
      <c r="I298" s="40">
        <v>1.2631229976544678</v>
      </c>
      <c r="J298" s="38">
        <v>0.32745136135910358</v>
      </c>
      <c r="K298" s="43">
        <v>9.3617060280935345</v>
      </c>
      <c r="L298" s="102">
        <v>3.6702037789538627E-3</v>
      </c>
    </row>
    <row r="299" spans="1:12" s="61" customFormat="1" x14ac:dyDescent="0.25">
      <c r="A299" s="2" t="s">
        <v>590</v>
      </c>
      <c r="B299" s="2" t="s">
        <v>589</v>
      </c>
      <c r="C299" s="75">
        <v>9.7270262477495528</v>
      </c>
      <c r="D299" s="38">
        <v>3.58774302001</v>
      </c>
      <c r="E299" s="40">
        <v>4.7986461608592599</v>
      </c>
      <c r="F299" s="44">
        <v>0</v>
      </c>
      <c r="G299" s="47">
        <v>0</v>
      </c>
      <c r="H299" s="42">
        <v>0</v>
      </c>
      <c r="I299" s="40">
        <v>1.0509559829941459</v>
      </c>
      <c r="J299" s="38">
        <v>0.12774365906513827</v>
      </c>
      <c r="K299" s="43">
        <v>9.565088822928546</v>
      </c>
      <c r="L299" s="102">
        <v>-1.6648194494023567E-2</v>
      </c>
    </row>
    <row r="300" spans="1:12" s="61" customFormat="1" x14ac:dyDescent="0.25">
      <c r="A300" s="2" t="s">
        <v>592</v>
      </c>
      <c r="B300" s="2" t="s">
        <v>591</v>
      </c>
      <c r="C300" s="75">
        <v>13.867090382520542</v>
      </c>
      <c r="D300" s="38">
        <v>3.6118105535800002</v>
      </c>
      <c r="E300" s="40">
        <v>6.9962780990662594</v>
      </c>
      <c r="F300" s="44">
        <v>0</v>
      </c>
      <c r="G300" s="47">
        <v>0.46606405412053364</v>
      </c>
      <c r="H300" s="42">
        <v>0</v>
      </c>
      <c r="I300" s="40">
        <v>2.4155631182525505</v>
      </c>
      <c r="J300" s="38">
        <v>0.23641805293926282</v>
      </c>
      <c r="K300" s="43">
        <v>13.726133877958604</v>
      </c>
      <c r="L300" s="102">
        <v>-1.0164821939836324E-2</v>
      </c>
    </row>
    <row r="301" spans="1:12" s="61" customFormat="1" x14ac:dyDescent="0.25">
      <c r="A301" s="2" t="s">
        <v>594</v>
      </c>
      <c r="B301" s="2" t="s">
        <v>593</v>
      </c>
      <c r="C301" s="75">
        <v>11.167621740362504</v>
      </c>
      <c r="D301" s="38">
        <v>1.6168473104170002</v>
      </c>
      <c r="E301" s="40">
        <v>8.5243563626807433</v>
      </c>
      <c r="F301" s="44">
        <v>0</v>
      </c>
      <c r="G301" s="47">
        <v>0</v>
      </c>
      <c r="H301" s="42">
        <v>0</v>
      </c>
      <c r="I301" s="40">
        <v>0.56631111467559636</v>
      </c>
      <c r="J301" s="38">
        <v>0.34790627736831992</v>
      </c>
      <c r="K301" s="43">
        <v>11.05542106514166</v>
      </c>
      <c r="L301" s="102">
        <v>-1.0046962355048582E-2</v>
      </c>
    </row>
    <row r="302" spans="1:12" s="61" customFormat="1" x14ac:dyDescent="0.25">
      <c r="A302" s="2" t="s">
        <v>596</v>
      </c>
      <c r="B302" s="2" t="s">
        <v>595</v>
      </c>
      <c r="C302" s="75">
        <v>14.030561993967954</v>
      </c>
      <c r="D302" s="38">
        <v>3.047682559269</v>
      </c>
      <c r="E302" s="40">
        <v>6.9721875027828721</v>
      </c>
      <c r="F302" s="44">
        <v>0</v>
      </c>
      <c r="G302" s="47">
        <v>0.51593994742303129</v>
      </c>
      <c r="H302" s="42">
        <v>0</v>
      </c>
      <c r="I302" s="40">
        <v>3.2366672489273975</v>
      </c>
      <c r="J302" s="38">
        <v>0.22886688523919513</v>
      </c>
      <c r="K302" s="43">
        <v>14.001344143641496</v>
      </c>
      <c r="L302" s="102">
        <v>-2.0824433361271407E-3</v>
      </c>
    </row>
    <row r="303" spans="1:12" s="61" customFormat="1" x14ac:dyDescent="0.25">
      <c r="A303" s="2" t="s">
        <v>598</v>
      </c>
      <c r="B303" s="2" t="s">
        <v>597</v>
      </c>
      <c r="C303" s="75">
        <v>9.7181443945404062</v>
      </c>
      <c r="D303" s="38">
        <v>1.4897854143</v>
      </c>
      <c r="E303" s="40">
        <v>6.4732293928628488</v>
      </c>
      <c r="F303" s="44">
        <v>0</v>
      </c>
      <c r="G303" s="47">
        <v>0</v>
      </c>
      <c r="H303" s="42">
        <v>0</v>
      </c>
      <c r="I303" s="40">
        <v>1.5112361900096662</v>
      </c>
      <c r="J303" s="38">
        <v>0.15135776125124659</v>
      </c>
      <c r="K303" s="43">
        <v>9.6256087584237608</v>
      </c>
      <c r="L303" s="102">
        <v>-9.5219449680775826E-3</v>
      </c>
    </row>
    <row r="304" spans="1:12" s="61" customFormat="1" x14ac:dyDescent="0.25">
      <c r="A304" s="2" t="s">
        <v>600</v>
      </c>
      <c r="B304" s="2" t="s">
        <v>599</v>
      </c>
      <c r="C304" s="75">
        <v>12.135028199938944</v>
      </c>
      <c r="D304" s="38">
        <v>2.3495843446090001</v>
      </c>
      <c r="E304" s="40">
        <v>6.8724373264774776</v>
      </c>
      <c r="F304" s="44">
        <v>0</v>
      </c>
      <c r="G304" s="47">
        <v>0.69213623216383524</v>
      </c>
      <c r="H304" s="42">
        <v>0</v>
      </c>
      <c r="I304" s="40">
        <v>2.1569289935397031</v>
      </c>
      <c r="J304" s="38">
        <v>3.3887372204191302E-2</v>
      </c>
      <c r="K304" s="43">
        <v>12.104974268994205</v>
      </c>
      <c r="L304" s="102">
        <v>-2.4766263785765204E-3</v>
      </c>
    </row>
    <row r="305" spans="1:12" s="61" customFormat="1" x14ac:dyDescent="0.25">
      <c r="A305" s="2" t="s">
        <v>602</v>
      </c>
      <c r="B305" s="2" t="s">
        <v>601</v>
      </c>
      <c r="C305" s="75">
        <v>11.204547425018408</v>
      </c>
      <c r="D305" s="38">
        <v>1.8325038506200002</v>
      </c>
      <c r="E305" s="40">
        <v>8.1999773850863047</v>
      </c>
      <c r="F305" s="44">
        <v>0</v>
      </c>
      <c r="G305" s="47">
        <v>0</v>
      </c>
      <c r="H305" s="42">
        <v>0</v>
      </c>
      <c r="I305" s="40">
        <v>1.044506972050556</v>
      </c>
      <c r="J305" s="38">
        <v>0</v>
      </c>
      <c r="K305" s="43">
        <v>11.076988207756861</v>
      </c>
      <c r="L305" s="102">
        <v>-1.1384593453254772E-2</v>
      </c>
    </row>
    <row r="306" spans="1:12" s="61" customFormat="1" x14ac:dyDescent="0.25">
      <c r="A306" s="2" t="s">
        <v>604</v>
      </c>
      <c r="B306" s="2" t="s">
        <v>603</v>
      </c>
      <c r="C306" s="75">
        <v>16.271288500447522</v>
      </c>
      <c r="D306" s="38">
        <v>3.3084731111719998</v>
      </c>
      <c r="E306" s="40">
        <v>9.8148738431440403</v>
      </c>
      <c r="F306" s="44">
        <v>0</v>
      </c>
      <c r="G306" s="47">
        <v>0.11743299886005268</v>
      </c>
      <c r="H306" s="42">
        <v>0</v>
      </c>
      <c r="I306" s="40">
        <v>2.828080109168027</v>
      </c>
      <c r="J306" s="38">
        <v>0.13343798552120151</v>
      </c>
      <c r="K306" s="43">
        <v>16.202298047865323</v>
      </c>
      <c r="L306" s="102">
        <v>-4.2400116364663572E-3</v>
      </c>
    </row>
    <row r="307" spans="1:12" s="61" customFormat="1" x14ac:dyDescent="0.25">
      <c r="A307" s="2" t="s">
        <v>606</v>
      </c>
      <c r="B307" s="2" t="s">
        <v>605</v>
      </c>
      <c r="C307" s="75">
        <v>8.0503933104314047</v>
      </c>
      <c r="D307" s="38">
        <v>2.4207488955710001</v>
      </c>
      <c r="E307" s="40">
        <v>4.0339943088502883</v>
      </c>
      <c r="F307" s="44">
        <v>0</v>
      </c>
      <c r="G307" s="47">
        <v>0.51911945319905228</v>
      </c>
      <c r="H307" s="42">
        <v>0</v>
      </c>
      <c r="I307" s="40">
        <v>1.05638727556323</v>
      </c>
      <c r="J307" s="38">
        <v>0</v>
      </c>
      <c r="K307" s="43">
        <v>8.0302499331835708</v>
      </c>
      <c r="L307" s="102">
        <v>-2.5021606362676508E-3</v>
      </c>
    </row>
    <row r="308" spans="1:12" s="61" customFormat="1" x14ac:dyDescent="0.25">
      <c r="A308" s="2" t="s">
        <v>608</v>
      </c>
      <c r="B308" s="2" t="s">
        <v>607</v>
      </c>
      <c r="C308" s="75">
        <v>131.45787321232461</v>
      </c>
      <c r="D308" s="38">
        <v>63.702518260662998</v>
      </c>
      <c r="E308" s="40">
        <v>57.003410898620871</v>
      </c>
      <c r="F308" s="44">
        <v>4.6157565235844329</v>
      </c>
      <c r="G308" s="47">
        <v>0</v>
      </c>
      <c r="H308" s="42">
        <v>7.9659449999999996</v>
      </c>
      <c r="I308" s="40">
        <v>1.677226754991834</v>
      </c>
      <c r="J308" s="38">
        <v>0</v>
      </c>
      <c r="K308" s="43">
        <v>134.96485743786013</v>
      </c>
      <c r="L308" s="102">
        <v>2.667762789582942E-2</v>
      </c>
    </row>
    <row r="309" spans="1:12" s="61" customFormat="1" x14ac:dyDescent="0.25">
      <c r="A309" s="2" t="s">
        <v>610</v>
      </c>
      <c r="B309" s="2" t="s">
        <v>609</v>
      </c>
      <c r="C309" s="75">
        <v>48.459510954945507</v>
      </c>
      <c r="D309" s="38">
        <v>23.816290047719001</v>
      </c>
      <c r="E309" s="40">
        <v>25.182976434006179</v>
      </c>
      <c r="F309" s="44">
        <v>0</v>
      </c>
      <c r="G309" s="47">
        <v>0</v>
      </c>
      <c r="H309" s="42">
        <v>0</v>
      </c>
      <c r="I309" s="40">
        <v>0</v>
      </c>
      <c r="J309" s="38">
        <v>0</v>
      </c>
      <c r="K309" s="43">
        <v>48.999266481725179</v>
      </c>
      <c r="L309" s="102">
        <v>1.1138278454388476E-2</v>
      </c>
    </row>
    <row r="310" spans="1:12" s="61" customFormat="1" x14ac:dyDescent="0.25">
      <c r="A310" s="2" t="s">
        <v>612</v>
      </c>
      <c r="B310" s="2" t="s">
        <v>611</v>
      </c>
      <c r="C310" s="75">
        <v>172.47247210453588</v>
      </c>
      <c r="D310" s="38">
        <v>65.667705406324004</v>
      </c>
      <c r="E310" s="40">
        <v>93.136742511868306</v>
      </c>
      <c r="F310" s="44">
        <v>7.541593039039701</v>
      </c>
      <c r="G310" s="47">
        <v>0</v>
      </c>
      <c r="H310" s="42">
        <v>7.7131109999999996</v>
      </c>
      <c r="I310" s="40">
        <v>3.6842095980495655</v>
      </c>
      <c r="J310" s="38">
        <v>0</v>
      </c>
      <c r="K310" s="43">
        <v>177.74336155528155</v>
      </c>
      <c r="L310" s="102">
        <v>3.0560757820824732E-2</v>
      </c>
    </row>
    <row r="311" spans="1:12" s="61" customFormat="1" x14ac:dyDescent="0.25">
      <c r="A311" s="2" t="s">
        <v>614</v>
      </c>
      <c r="B311" s="2" t="s">
        <v>613</v>
      </c>
      <c r="C311" s="75">
        <v>122.00021781019619</v>
      </c>
      <c r="D311" s="38">
        <v>40.916931467653001</v>
      </c>
      <c r="E311" s="40">
        <v>71.019413612532901</v>
      </c>
      <c r="F311" s="44">
        <v>5.7506790649105008</v>
      </c>
      <c r="G311" s="47">
        <v>0</v>
      </c>
      <c r="H311" s="42">
        <v>5.5801470000000002</v>
      </c>
      <c r="I311" s="40">
        <v>1.6427733489280703</v>
      </c>
      <c r="J311" s="38">
        <v>0</v>
      </c>
      <c r="K311" s="43">
        <v>124.90994449402447</v>
      </c>
      <c r="L311" s="102">
        <v>2.3850176139481458E-2</v>
      </c>
    </row>
    <row r="312" spans="1:12" s="61" customFormat="1" x14ac:dyDescent="0.25">
      <c r="A312" s="2" t="s">
        <v>616</v>
      </c>
      <c r="B312" s="2" t="s">
        <v>615</v>
      </c>
      <c r="C312" s="75">
        <v>276.56346756242056</v>
      </c>
      <c r="D312" s="38">
        <v>150.738444833968</v>
      </c>
      <c r="E312" s="40">
        <v>99.569082654931563</v>
      </c>
      <c r="F312" s="44">
        <v>8.0624410989928545</v>
      </c>
      <c r="G312" s="47">
        <v>0</v>
      </c>
      <c r="H312" s="42">
        <v>13.528915</v>
      </c>
      <c r="I312" s="40">
        <v>10.048861463571884</v>
      </c>
      <c r="J312" s="38">
        <v>0</v>
      </c>
      <c r="K312" s="43">
        <v>281.94774505146427</v>
      </c>
      <c r="L312" s="102">
        <v>1.946850586051636E-2</v>
      </c>
    </row>
    <row r="313" spans="1:12" s="61" customFormat="1" x14ac:dyDescent="0.25">
      <c r="A313" s="2" t="s">
        <v>618</v>
      </c>
      <c r="B313" s="2" t="s">
        <v>617</v>
      </c>
      <c r="C313" s="75">
        <v>10.411941531076179</v>
      </c>
      <c r="D313" s="38">
        <v>1.159601890462</v>
      </c>
      <c r="E313" s="40">
        <v>8.0294393060116409</v>
      </c>
      <c r="F313" s="44">
        <v>0</v>
      </c>
      <c r="G313" s="47">
        <v>0</v>
      </c>
      <c r="H313" s="42">
        <v>0</v>
      </c>
      <c r="I313" s="40">
        <v>1.1514176656265953</v>
      </c>
      <c r="J313" s="38">
        <v>0</v>
      </c>
      <c r="K313" s="43">
        <v>10.340458862100236</v>
      </c>
      <c r="L313" s="102">
        <v>-6.8654504793933691E-3</v>
      </c>
    </row>
    <row r="314" spans="1:12" s="61" customFormat="1" x14ac:dyDescent="0.25">
      <c r="A314" s="2" t="s">
        <v>620</v>
      </c>
      <c r="B314" s="2" t="s">
        <v>619</v>
      </c>
      <c r="C314" s="75">
        <v>15.068030580007738</v>
      </c>
      <c r="D314" s="38">
        <v>1.605560649971</v>
      </c>
      <c r="E314" s="40">
        <v>11.047999591816104</v>
      </c>
      <c r="F314" s="44">
        <v>0</v>
      </c>
      <c r="G314" s="47">
        <v>0</v>
      </c>
      <c r="H314" s="42">
        <v>0</v>
      </c>
      <c r="I314" s="40">
        <v>2.1409424614015546</v>
      </c>
      <c r="J314" s="38">
        <v>0</v>
      </c>
      <c r="K314" s="43">
        <v>14.794502703188659</v>
      </c>
      <c r="L314" s="102">
        <v>-1.8152861806770951E-2</v>
      </c>
    </row>
    <row r="315" spans="1:12" s="61" customFormat="1" x14ac:dyDescent="0.25">
      <c r="A315" s="2" t="s">
        <v>622</v>
      </c>
      <c r="B315" s="2" t="s">
        <v>621</v>
      </c>
      <c r="C315" s="75">
        <v>10.330245111632575</v>
      </c>
      <c r="D315" s="38">
        <v>2.2202066115449997</v>
      </c>
      <c r="E315" s="40">
        <v>6.7287396194859435</v>
      </c>
      <c r="F315" s="44">
        <v>0</v>
      </c>
      <c r="G315" s="47">
        <v>0</v>
      </c>
      <c r="H315" s="42">
        <v>0</v>
      </c>
      <c r="I315" s="40">
        <v>1.0664252880098017</v>
      </c>
      <c r="J315" s="38">
        <v>0.12119851375398431</v>
      </c>
      <c r="K315" s="43">
        <v>10.136570032794729</v>
      </c>
      <c r="L315" s="102">
        <v>-1.8748352700726702E-2</v>
      </c>
    </row>
    <row r="316" spans="1:12" s="61" customFormat="1" x14ac:dyDescent="0.25">
      <c r="A316" s="2" t="s">
        <v>624</v>
      </c>
      <c r="B316" s="2" t="s">
        <v>623</v>
      </c>
      <c r="C316" s="75">
        <v>134.81006102225274</v>
      </c>
      <c r="D316" s="38">
        <v>56.458734552205001</v>
      </c>
      <c r="E316" s="40">
        <v>66.463583018845995</v>
      </c>
      <c r="F316" s="44">
        <v>5.3817782491232604</v>
      </c>
      <c r="G316" s="47">
        <v>0</v>
      </c>
      <c r="H316" s="42">
        <v>7.8553930000000003</v>
      </c>
      <c r="I316" s="40">
        <v>2.1399457141643881</v>
      </c>
      <c r="J316" s="38">
        <v>0</v>
      </c>
      <c r="K316" s="43">
        <v>138.29943453433864</v>
      </c>
      <c r="L316" s="102">
        <v>2.5883628311019927E-2</v>
      </c>
    </row>
    <row r="317" spans="1:12" s="61" customFormat="1" x14ac:dyDescent="0.25">
      <c r="A317" s="2" t="s">
        <v>626</v>
      </c>
      <c r="B317" s="2" t="s">
        <v>625</v>
      </c>
      <c r="C317" s="75">
        <v>11.588834818793796</v>
      </c>
      <c r="D317" s="38">
        <v>2.5506204296630002</v>
      </c>
      <c r="E317" s="40">
        <v>7.2491720777066257</v>
      </c>
      <c r="F317" s="44">
        <v>0</v>
      </c>
      <c r="G317" s="47">
        <v>8.6781372968503814E-2</v>
      </c>
      <c r="H317" s="42">
        <v>0</v>
      </c>
      <c r="I317" s="40">
        <v>1.5573531932930196</v>
      </c>
      <c r="J317" s="38">
        <v>2.0176394713925412E-2</v>
      </c>
      <c r="K317" s="43">
        <v>11.464103468345074</v>
      </c>
      <c r="L317" s="102">
        <v>-1.0763062240428391E-2</v>
      </c>
    </row>
    <row r="318" spans="1:12" s="61" customFormat="1" x14ac:dyDescent="0.25">
      <c r="A318" s="2" t="s">
        <v>628</v>
      </c>
      <c r="B318" s="2" t="s">
        <v>627</v>
      </c>
      <c r="C318" s="75">
        <v>460.90239890914899</v>
      </c>
      <c r="D318" s="38">
        <v>111.014872338576</v>
      </c>
      <c r="E318" s="40">
        <v>314.97574384675818</v>
      </c>
      <c r="F318" s="44">
        <v>25.504637731541514</v>
      </c>
      <c r="G318" s="47">
        <v>0</v>
      </c>
      <c r="H318" s="42">
        <v>23.202687999999998</v>
      </c>
      <c r="I318" s="40">
        <v>2.2321331453796249</v>
      </c>
      <c r="J318" s="38">
        <v>0</v>
      </c>
      <c r="K318" s="43">
        <v>476.9300750622553</v>
      </c>
      <c r="L318" s="102">
        <v>3.4774555721645561E-2</v>
      </c>
    </row>
    <row r="319" spans="1:12" s="61" customFormat="1" x14ac:dyDescent="0.25">
      <c r="A319" s="2" t="s">
        <v>630</v>
      </c>
      <c r="B319" s="2" t="s">
        <v>629</v>
      </c>
      <c r="C319" s="75">
        <v>39.10920175368669</v>
      </c>
      <c r="D319" s="38">
        <v>14.210765516799</v>
      </c>
      <c r="E319" s="40">
        <v>25.473051199892669</v>
      </c>
      <c r="F319" s="44">
        <v>0</v>
      </c>
      <c r="G319" s="47">
        <v>0</v>
      </c>
      <c r="H319" s="42">
        <v>0</v>
      </c>
      <c r="I319" s="40">
        <v>0</v>
      </c>
      <c r="J319" s="38">
        <v>0</v>
      </c>
      <c r="K319" s="43">
        <v>39.683816716691666</v>
      </c>
      <c r="L319" s="102">
        <v>1.4692577123510549E-2</v>
      </c>
    </row>
    <row r="320" spans="1:12" s="61" customFormat="1" x14ac:dyDescent="0.25">
      <c r="A320" s="2" t="s">
        <v>632</v>
      </c>
      <c r="B320" s="2" t="s">
        <v>631</v>
      </c>
      <c r="C320" s="75">
        <v>8.9389942506968794</v>
      </c>
      <c r="D320" s="38">
        <v>2.5621753892660002</v>
      </c>
      <c r="E320" s="40">
        <v>5.391980596065391</v>
      </c>
      <c r="F320" s="44">
        <v>0</v>
      </c>
      <c r="G320" s="47">
        <v>0</v>
      </c>
      <c r="H320" s="42">
        <v>0</v>
      </c>
      <c r="I320" s="40">
        <v>0.76979838381162324</v>
      </c>
      <c r="J320" s="38">
        <v>4.8510909617695469E-2</v>
      </c>
      <c r="K320" s="43">
        <v>8.7724652787607109</v>
      </c>
      <c r="L320" s="102">
        <v>-1.862949759959695E-2</v>
      </c>
    </row>
    <row r="321" spans="1:12" s="61" customFormat="1" x14ac:dyDescent="0.25">
      <c r="A321" s="2" t="s">
        <v>634</v>
      </c>
      <c r="B321" s="2" t="s">
        <v>633</v>
      </c>
      <c r="C321" s="75">
        <v>8.9851658611051946</v>
      </c>
      <c r="D321" s="38">
        <v>2.5232193710000002</v>
      </c>
      <c r="E321" s="40">
        <v>5.3597706196204697</v>
      </c>
      <c r="F321" s="44">
        <v>0</v>
      </c>
      <c r="G321" s="47">
        <v>0</v>
      </c>
      <c r="H321" s="42">
        <v>0</v>
      </c>
      <c r="I321" s="40">
        <v>0.93492130499925585</v>
      </c>
      <c r="J321" s="38">
        <v>0</v>
      </c>
      <c r="K321" s="43">
        <v>8.8179112956197248</v>
      </c>
      <c r="L321" s="102">
        <v>-1.8614521765199461E-2</v>
      </c>
    </row>
    <row r="322" spans="1:12" s="61" customFormat="1" x14ac:dyDescent="0.25">
      <c r="A322" s="2" t="s">
        <v>636</v>
      </c>
      <c r="B322" s="2" t="s">
        <v>635</v>
      </c>
      <c r="C322" s="75">
        <v>205.27024778284306</v>
      </c>
      <c r="D322" s="38">
        <v>50.695458934380994</v>
      </c>
      <c r="E322" s="40">
        <v>139.77198440074957</v>
      </c>
      <c r="F322" s="44">
        <v>11.317804297000587</v>
      </c>
      <c r="G322" s="47">
        <v>0</v>
      </c>
      <c r="H322" s="42">
        <v>6.3330719999999996</v>
      </c>
      <c r="I322" s="40">
        <v>2.0404695467659462</v>
      </c>
      <c r="J322" s="38">
        <v>0</v>
      </c>
      <c r="K322" s="43">
        <v>210.15878917889705</v>
      </c>
      <c r="L322" s="102">
        <v>2.3815148317186327E-2</v>
      </c>
    </row>
    <row r="323" spans="1:12" s="61" customFormat="1" x14ac:dyDescent="0.25">
      <c r="A323" s="2" t="s">
        <v>638</v>
      </c>
      <c r="B323" s="2" t="s">
        <v>637</v>
      </c>
      <c r="C323" s="75">
        <v>137.50171608143276</v>
      </c>
      <c r="D323" s="38">
        <v>44.324819195914003</v>
      </c>
      <c r="E323" s="40">
        <v>82.766105657875855</v>
      </c>
      <c r="F323" s="44">
        <v>6.7018479438264968</v>
      </c>
      <c r="G323" s="47">
        <v>0</v>
      </c>
      <c r="H323" s="42">
        <v>4.9228550000000002</v>
      </c>
      <c r="I323" s="40">
        <v>2.8770021582830161</v>
      </c>
      <c r="J323" s="38">
        <v>0</v>
      </c>
      <c r="K323" s="43">
        <v>141.59262995589935</v>
      </c>
      <c r="L323" s="102">
        <v>2.9751729586006245E-2</v>
      </c>
    </row>
    <row r="324" spans="1:12" s="61" customFormat="1" x14ac:dyDescent="0.25">
      <c r="A324" s="2" t="s">
        <v>640</v>
      </c>
      <c r="B324" s="2" t="s">
        <v>639</v>
      </c>
      <c r="C324" s="75">
        <v>192.55778326670745</v>
      </c>
      <c r="D324" s="38">
        <v>95.22380875975</v>
      </c>
      <c r="E324" s="40">
        <v>81.274276617628246</v>
      </c>
      <c r="F324" s="44">
        <v>6.5810495649918916</v>
      </c>
      <c r="G324" s="47">
        <v>0</v>
      </c>
      <c r="H324" s="42">
        <v>11.727652000000001</v>
      </c>
      <c r="I324" s="40">
        <v>2.3721834456140942</v>
      </c>
      <c r="J324" s="38">
        <v>0</v>
      </c>
      <c r="K324" s="43">
        <v>197.17897038798424</v>
      </c>
      <c r="L324" s="102">
        <v>2.3998963027508934E-2</v>
      </c>
    </row>
    <row r="325" spans="1:12" s="61" customFormat="1" x14ac:dyDescent="0.25">
      <c r="A325" s="2" t="s">
        <v>642</v>
      </c>
      <c r="B325" s="2" t="s">
        <v>641</v>
      </c>
      <c r="C325" s="75">
        <v>12.026414522637802</v>
      </c>
      <c r="D325" s="38">
        <v>2.1364313964680002</v>
      </c>
      <c r="E325" s="40">
        <v>7.2542744761445075</v>
      </c>
      <c r="F325" s="44">
        <v>0</v>
      </c>
      <c r="G325" s="47">
        <v>0.57084961831833703</v>
      </c>
      <c r="H325" s="42">
        <v>0</v>
      </c>
      <c r="I325" s="40">
        <v>1.8431360712430713</v>
      </c>
      <c r="J325" s="38">
        <v>0.2400305885040134</v>
      </c>
      <c r="K325" s="43">
        <v>12.044722150677929</v>
      </c>
      <c r="L325" s="102">
        <v>1.5222848011487932E-3</v>
      </c>
    </row>
    <row r="326" spans="1:12" s="61" customFormat="1" x14ac:dyDescent="0.25">
      <c r="A326" s="2" t="s">
        <v>644</v>
      </c>
      <c r="B326" s="2" t="s">
        <v>643</v>
      </c>
      <c r="C326" s="75">
        <v>12.845484526241867</v>
      </c>
      <c r="D326" s="38">
        <v>1.8997145380709999</v>
      </c>
      <c r="E326" s="40">
        <v>8.8213146013791128</v>
      </c>
      <c r="F326" s="44">
        <v>0</v>
      </c>
      <c r="G326" s="47">
        <v>0</v>
      </c>
      <c r="H326" s="42">
        <v>0</v>
      </c>
      <c r="I326" s="40">
        <v>1.9488040785368548</v>
      </c>
      <c r="J326" s="38">
        <v>0</v>
      </c>
      <c r="K326" s="43">
        <v>12.669833217986968</v>
      </c>
      <c r="L326" s="102">
        <v>-1.3674167595318299E-2</v>
      </c>
    </row>
    <row r="327" spans="1:12" s="61" customFormat="1" x14ac:dyDescent="0.25">
      <c r="A327" s="2" t="s">
        <v>646</v>
      </c>
      <c r="B327" s="2" t="s">
        <v>645</v>
      </c>
      <c r="C327" s="75">
        <v>454.45250456350539</v>
      </c>
      <c r="D327" s="38">
        <v>118.10263704089101</v>
      </c>
      <c r="E327" s="40">
        <v>303.34951876752763</v>
      </c>
      <c r="F327" s="44">
        <v>24.563223465129376</v>
      </c>
      <c r="G327" s="47">
        <v>0</v>
      </c>
      <c r="H327" s="42">
        <v>20.288373</v>
      </c>
      <c r="I327" s="40">
        <v>2.399478712570239</v>
      </c>
      <c r="J327" s="38">
        <v>1.7433083908621558</v>
      </c>
      <c r="K327" s="43">
        <v>470.44653937698041</v>
      </c>
      <c r="L327" s="102">
        <v>3.5194073424321973E-2</v>
      </c>
    </row>
    <row r="328" spans="1:12" s="61" customFormat="1" x14ac:dyDescent="0.25">
      <c r="A328" s="2" t="s">
        <v>648</v>
      </c>
      <c r="B328" s="2" t="s">
        <v>647</v>
      </c>
      <c r="C328" s="75">
        <v>11.945610394635597</v>
      </c>
      <c r="D328" s="38">
        <v>2.543153159973</v>
      </c>
      <c r="E328" s="40">
        <v>7.7470328071520784</v>
      </c>
      <c r="F328" s="44">
        <v>0</v>
      </c>
      <c r="G328" s="47">
        <v>0</v>
      </c>
      <c r="H328" s="42">
        <v>0</v>
      </c>
      <c r="I328" s="40">
        <v>1.2724324696946063</v>
      </c>
      <c r="J328" s="38">
        <v>0.19908990753681632</v>
      </c>
      <c r="K328" s="43">
        <v>11.761708344356501</v>
      </c>
      <c r="L328" s="102">
        <v>-1.5394947951900467E-2</v>
      </c>
    </row>
    <row r="329" spans="1:12" s="61" customFormat="1" x14ac:dyDescent="0.25">
      <c r="A329" s="2" t="s">
        <v>650</v>
      </c>
      <c r="B329" s="2" t="s">
        <v>649</v>
      </c>
      <c r="C329" s="75">
        <v>221.19541342235939</v>
      </c>
      <c r="D329" s="38">
        <v>112.63999029414801</v>
      </c>
      <c r="E329" s="40">
        <v>88.961203419073541</v>
      </c>
      <c r="F329" s="44">
        <v>7.2034856959313158</v>
      </c>
      <c r="G329" s="47">
        <v>0</v>
      </c>
      <c r="H329" s="42">
        <v>14.346491</v>
      </c>
      <c r="I329" s="40">
        <v>2.7608450437253689</v>
      </c>
      <c r="J329" s="38">
        <v>0</v>
      </c>
      <c r="K329" s="43">
        <v>225.91201545287825</v>
      </c>
      <c r="L329" s="102">
        <v>2.1323236126568265E-2</v>
      </c>
    </row>
    <row r="330" spans="1:12" s="61" customFormat="1" x14ac:dyDescent="0.25">
      <c r="A330" s="2" t="s">
        <v>652</v>
      </c>
      <c r="B330" s="2" t="s">
        <v>651</v>
      </c>
      <c r="C330" s="75">
        <v>797.51358675076574</v>
      </c>
      <c r="D330" s="38">
        <v>96.87511607447999</v>
      </c>
      <c r="E330" s="40">
        <v>660.9232505725887</v>
      </c>
      <c r="F330" s="44">
        <v>53.517162522863387</v>
      </c>
      <c r="G330" s="47">
        <v>0</v>
      </c>
      <c r="H330" s="42">
        <v>1.471549</v>
      </c>
      <c r="I330" s="40">
        <v>3.7771821103345893</v>
      </c>
      <c r="J330" s="38">
        <v>0</v>
      </c>
      <c r="K330" s="43">
        <v>816.56426028026658</v>
      </c>
      <c r="L330" s="102">
        <v>2.3887584921427108E-2</v>
      </c>
    </row>
    <row r="331" spans="1:12" s="61" customFormat="1" x14ac:dyDescent="0.25">
      <c r="A331" s="2" t="s">
        <v>654</v>
      </c>
      <c r="B331" s="2" t="s">
        <v>653</v>
      </c>
      <c r="C331" s="75">
        <v>9.830349330221738</v>
      </c>
      <c r="D331" s="38">
        <v>0.62163105552999987</v>
      </c>
      <c r="E331" s="40">
        <v>8.227832675919089</v>
      </c>
      <c r="F331" s="44">
        <v>0</v>
      </c>
      <c r="G331" s="47">
        <v>0</v>
      </c>
      <c r="H331" s="42">
        <v>0</v>
      </c>
      <c r="I331" s="40">
        <v>0.86158053047273875</v>
      </c>
      <c r="J331" s="38">
        <v>0</v>
      </c>
      <c r="K331" s="43">
        <v>9.7110442619218276</v>
      </c>
      <c r="L331" s="102">
        <v>-1.2136401697661673E-2</v>
      </c>
    </row>
    <row r="332" spans="1:12" s="61" customFormat="1" x14ac:dyDescent="0.25">
      <c r="A332" s="2" t="s">
        <v>656</v>
      </c>
      <c r="B332" s="2" t="s">
        <v>655</v>
      </c>
      <c r="C332" s="75">
        <v>149.38987676966815</v>
      </c>
      <c r="D332" s="38">
        <v>42.714052192008999</v>
      </c>
      <c r="E332" s="40">
        <v>98.454281700195651</v>
      </c>
      <c r="F332" s="44">
        <v>7.9721719431966838</v>
      </c>
      <c r="G332" s="47">
        <v>0</v>
      </c>
      <c r="H332" s="42">
        <v>2.1726420000000002</v>
      </c>
      <c r="I332" s="40">
        <v>2.4835310680674292</v>
      </c>
      <c r="J332" s="38">
        <v>0</v>
      </c>
      <c r="K332" s="43">
        <v>153.79667890346877</v>
      </c>
      <c r="L332" s="102">
        <v>2.9498666369442872E-2</v>
      </c>
    </row>
    <row r="333" spans="1:12" s="61" customFormat="1" x14ac:dyDescent="0.25">
      <c r="A333" s="2" t="s">
        <v>658</v>
      </c>
      <c r="B333" s="2" t="s">
        <v>657</v>
      </c>
      <c r="C333" s="75">
        <v>14.667600300885523</v>
      </c>
      <c r="D333" s="38">
        <v>4.3666395412529999</v>
      </c>
      <c r="E333" s="40">
        <v>7.9465977242899211</v>
      </c>
      <c r="F333" s="44">
        <v>0</v>
      </c>
      <c r="G333" s="47">
        <v>0</v>
      </c>
      <c r="H333" s="42">
        <v>0</v>
      </c>
      <c r="I333" s="40">
        <v>2.110129642751879</v>
      </c>
      <c r="J333" s="38">
        <v>0</v>
      </c>
      <c r="K333" s="43">
        <v>14.423366908294799</v>
      </c>
      <c r="L333" s="102">
        <v>-1.6651216803063473E-2</v>
      </c>
    </row>
    <row r="334" spans="1:12" s="61" customFormat="1" x14ac:dyDescent="0.25">
      <c r="A334" s="2" t="s">
        <v>660</v>
      </c>
      <c r="B334" s="2" t="s">
        <v>659</v>
      </c>
      <c r="C334" s="75">
        <v>136.90791677262317</v>
      </c>
      <c r="D334" s="38">
        <v>36.281357227979996</v>
      </c>
      <c r="E334" s="40">
        <v>88.902624392194525</v>
      </c>
      <c r="F334" s="44">
        <v>7.1987423565205635</v>
      </c>
      <c r="G334" s="47">
        <v>0</v>
      </c>
      <c r="H334" s="42">
        <v>3.3834599999999999</v>
      </c>
      <c r="I334" s="40">
        <v>4.2902431216448598</v>
      </c>
      <c r="J334" s="38">
        <v>0</v>
      </c>
      <c r="K334" s="43">
        <v>140.05642709833995</v>
      </c>
      <c r="L334" s="102">
        <v>2.2997284597835455E-2</v>
      </c>
    </row>
    <row r="335" spans="1:12" s="61" customFormat="1" x14ac:dyDescent="0.25">
      <c r="A335" s="2" t="s">
        <v>662</v>
      </c>
      <c r="B335" s="2" t="s">
        <v>661</v>
      </c>
      <c r="C335" s="75">
        <v>163.31232164979201</v>
      </c>
      <c r="D335" s="38">
        <v>69.052253640257007</v>
      </c>
      <c r="E335" s="40">
        <v>79.495113031869906</v>
      </c>
      <c r="F335" s="44">
        <v>6.4369847485532166</v>
      </c>
      <c r="G335" s="47">
        <v>0</v>
      </c>
      <c r="H335" s="42">
        <v>9.4284730000000003</v>
      </c>
      <c r="I335" s="40">
        <v>2.7147874409944239</v>
      </c>
      <c r="J335" s="38">
        <v>0</v>
      </c>
      <c r="K335" s="43">
        <v>167.12761186167455</v>
      </c>
      <c r="L335" s="102">
        <v>2.3361925011782476E-2</v>
      </c>
    </row>
    <row r="336" spans="1:12" s="61" customFormat="1" x14ac:dyDescent="0.25">
      <c r="A336" s="2" t="s">
        <v>664</v>
      </c>
      <c r="B336" s="2" t="s">
        <v>663</v>
      </c>
      <c r="C336" s="75">
        <v>6.7035497986509309</v>
      </c>
      <c r="D336" s="38">
        <v>2.5029687566270002</v>
      </c>
      <c r="E336" s="40">
        <v>3.6572528944819545</v>
      </c>
      <c r="F336" s="44">
        <v>0</v>
      </c>
      <c r="G336" s="47">
        <v>0</v>
      </c>
      <c r="H336" s="42">
        <v>0</v>
      </c>
      <c r="I336" s="40">
        <v>0.39809911223781741</v>
      </c>
      <c r="J336" s="38">
        <v>0</v>
      </c>
      <c r="K336" s="43">
        <v>6.5583207633467726</v>
      </c>
      <c r="L336" s="102">
        <v>-2.1664497119628354E-2</v>
      </c>
    </row>
    <row r="337" spans="1:12" s="61" customFormat="1" x14ac:dyDescent="0.25">
      <c r="A337" s="2" t="s">
        <v>666</v>
      </c>
      <c r="B337" s="2" t="s">
        <v>665</v>
      </c>
      <c r="C337" s="75">
        <v>9.9232655363855837</v>
      </c>
      <c r="D337" s="38">
        <v>0.71782013388400012</v>
      </c>
      <c r="E337" s="40">
        <v>7.9587491268342863</v>
      </c>
      <c r="F337" s="44">
        <v>0</v>
      </c>
      <c r="G337" s="47">
        <v>0</v>
      </c>
      <c r="H337" s="42">
        <v>0</v>
      </c>
      <c r="I337" s="40">
        <v>1.1207837339291422</v>
      </c>
      <c r="J337" s="38">
        <v>0</v>
      </c>
      <c r="K337" s="43">
        <v>9.7973529946474294</v>
      </c>
      <c r="L337" s="102">
        <v>-1.2688619615838307E-2</v>
      </c>
    </row>
    <row r="338" spans="1:12" s="61" customFormat="1" x14ac:dyDescent="0.25">
      <c r="A338" s="2" t="s">
        <v>668</v>
      </c>
      <c r="B338" s="2" t="s">
        <v>667</v>
      </c>
      <c r="C338" s="75">
        <v>11.512985617199181</v>
      </c>
      <c r="D338" s="38">
        <v>2.5569515488899999</v>
      </c>
      <c r="E338" s="40">
        <v>6.0454569626665045</v>
      </c>
      <c r="F338" s="44">
        <v>0</v>
      </c>
      <c r="G338" s="47">
        <v>0.40632792219304759</v>
      </c>
      <c r="H338" s="42">
        <v>0</v>
      </c>
      <c r="I338" s="40">
        <v>2.3536836908503167</v>
      </c>
      <c r="J338" s="38">
        <v>2.2271394502835794E-2</v>
      </c>
      <c r="K338" s="43">
        <v>11.384691519102704</v>
      </c>
      <c r="L338" s="102">
        <v>-1.1143425551128917E-2</v>
      </c>
    </row>
    <row r="339" spans="1:12" s="61" customFormat="1" x14ac:dyDescent="0.25">
      <c r="A339" s="2" t="s">
        <v>670</v>
      </c>
      <c r="B339" s="2" t="s">
        <v>669</v>
      </c>
      <c r="C339" s="75">
        <v>13.800042732361405</v>
      </c>
      <c r="D339" s="38">
        <v>3.2267819049449997</v>
      </c>
      <c r="E339" s="40">
        <v>8.0144654069742671</v>
      </c>
      <c r="F339" s="44">
        <v>0</v>
      </c>
      <c r="G339" s="47">
        <v>0</v>
      </c>
      <c r="H339" s="42">
        <v>0</v>
      </c>
      <c r="I339" s="40">
        <v>2.3367728378061581</v>
      </c>
      <c r="J339" s="38">
        <v>3.8679184869385749E-2</v>
      </c>
      <c r="K339" s="43">
        <v>13.616699334594811</v>
      </c>
      <c r="L339" s="102">
        <v>-1.328571232150241E-2</v>
      </c>
    </row>
    <row r="340" spans="1:12" s="61" customFormat="1" x14ac:dyDescent="0.25">
      <c r="A340" s="2" t="s">
        <v>672</v>
      </c>
      <c r="B340" s="2" t="s">
        <v>671</v>
      </c>
      <c r="C340" s="75">
        <v>120.50362137617137</v>
      </c>
      <c r="D340" s="38">
        <v>48.219747471963004</v>
      </c>
      <c r="E340" s="40">
        <v>60.778968054737078</v>
      </c>
      <c r="F340" s="44">
        <v>4.9214759936789942</v>
      </c>
      <c r="G340" s="47">
        <v>0</v>
      </c>
      <c r="H340" s="42">
        <v>5.7246899999999998</v>
      </c>
      <c r="I340" s="40">
        <v>3.916495297239166</v>
      </c>
      <c r="J340" s="38">
        <v>0</v>
      </c>
      <c r="K340" s="43">
        <v>123.56137681761824</v>
      </c>
      <c r="L340" s="102">
        <v>2.5374801242707874E-2</v>
      </c>
    </row>
    <row r="341" spans="1:12" s="61" customFormat="1" x14ac:dyDescent="0.25">
      <c r="A341" s="2" t="s">
        <v>674</v>
      </c>
      <c r="B341" s="2" t="s">
        <v>673</v>
      </c>
      <c r="C341" s="75">
        <v>14.601806743995457</v>
      </c>
      <c r="D341" s="38">
        <v>5.4374346098189994</v>
      </c>
      <c r="E341" s="40">
        <v>7.6189436391829215</v>
      </c>
      <c r="F341" s="44">
        <v>0</v>
      </c>
      <c r="G341" s="47">
        <v>9.1338357231808553E-2</v>
      </c>
      <c r="H341" s="42">
        <v>0</v>
      </c>
      <c r="I341" s="40">
        <v>1.3012987315216866</v>
      </c>
      <c r="J341" s="38">
        <v>0</v>
      </c>
      <c r="K341" s="43">
        <v>14.449015337755416</v>
      </c>
      <c r="L341" s="102">
        <v>-1.0463869911363676E-2</v>
      </c>
    </row>
    <row r="342" spans="1:12" s="61" customFormat="1" x14ac:dyDescent="0.25">
      <c r="A342" s="2" t="s">
        <v>676</v>
      </c>
      <c r="B342" s="2" t="s">
        <v>675</v>
      </c>
      <c r="C342" s="75">
        <v>12.542104812849932</v>
      </c>
      <c r="D342" s="38">
        <v>2.0129919555310001</v>
      </c>
      <c r="E342" s="40">
        <v>7.0592483521452509</v>
      </c>
      <c r="F342" s="44">
        <v>0</v>
      </c>
      <c r="G342" s="47">
        <v>0.51788817026900913</v>
      </c>
      <c r="H342" s="42">
        <v>0</v>
      </c>
      <c r="I342" s="40">
        <v>2.9079674764530785</v>
      </c>
      <c r="J342" s="38">
        <v>0</v>
      </c>
      <c r="K342" s="43">
        <v>12.498095954398339</v>
      </c>
      <c r="L342" s="102">
        <v>-3.5088893856558522E-3</v>
      </c>
    </row>
    <row r="343" spans="1:12" s="61" customFormat="1" x14ac:dyDescent="0.25">
      <c r="A343" s="2" t="s">
        <v>678</v>
      </c>
      <c r="B343" s="2" t="s">
        <v>677</v>
      </c>
      <c r="C343" s="75">
        <v>8.004175999369366</v>
      </c>
      <c r="D343" s="38">
        <v>1.8531779326410001</v>
      </c>
      <c r="E343" s="40">
        <v>3.6056041080485661</v>
      </c>
      <c r="F343" s="44">
        <v>0</v>
      </c>
      <c r="G343" s="47">
        <v>0.43544090485356646</v>
      </c>
      <c r="H343" s="42">
        <v>0</v>
      </c>
      <c r="I343" s="40">
        <v>2.0637711610204041</v>
      </c>
      <c r="J343" s="38">
        <v>1.105687131617138E-2</v>
      </c>
      <c r="K343" s="43">
        <v>7.9690509778797081</v>
      </c>
      <c r="L343" s="102">
        <v>-4.3883369746523983E-3</v>
      </c>
    </row>
    <row r="344" spans="1:12" s="61" customFormat="1" x14ac:dyDescent="0.25">
      <c r="A344" s="2" t="s">
        <v>680</v>
      </c>
      <c r="B344" s="2" t="s">
        <v>679</v>
      </c>
      <c r="C344" s="75">
        <v>17.078878108661034</v>
      </c>
      <c r="D344" s="38">
        <v>5.1079426297549997</v>
      </c>
      <c r="E344" s="40">
        <v>10.016022360146648</v>
      </c>
      <c r="F344" s="44">
        <v>0</v>
      </c>
      <c r="G344" s="47">
        <v>0</v>
      </c>
      <c r="H344" s="42">
        <v>0</v>
      </c>
      <c r="I344" s="40">
        <v>1.7757159537073643</v>
      </c>
      <c r="J344" s="38">
        <v>0</v>
      </c>
      <c r="K344" s="43">
        <v>16.899680943609013</v>
      </c>
      <c r="L344" s="102">
        <v>-1.0492326481394931E-2</v>
      </c>
    </row>
    <row r="345" spans="1:12" s="61" customFormat="1" x14ac:dyDescent="0.25">
      <c r="A345" s="2" t="s">
        <v>682</v>
      </c>
      <c r="B345" s="2" t="s">
        <v>681</v>
      </c>
      <c r="C345" s="75">
        <v>9.3700966662652547</v>
      </c>
      <c r="D345" s="38">
        <v>1.6272370977940001</v>
      </c>
      <c r="E345" s="40">
        <v>6.3969416196085174</v>
      </c>
      <c r="F345" s="44">
        <v>0</v>
      </c>
      <c r="G345" s="47">
        <v>0</v>
      </c>
      <c r="H345" s="42">
        <v>0</v>
      </c>
      <c r="I345" s="40">
        <v>1.1951291244343778</v>
      </c>
      <c r="J345" s="38">
        <v>0</v>
      </c>
      <c r="K345" s="43">
        <v>9.2193078418368941</v>
      </c>
      <c r="L345" s="102">
        <v>-1.6092558038514049E-2</v>
      </c>
    </row>
    <row r="346" spans="1:12" s="61" customFormat="1" x14ac:dyDescent="0.25">
      <c r="A346" s="2" t="s">
        <v>684</v>
      </c>
      <c r="B346" s="2" t="s">
        <v>683</v>
      </c>
      <c r="C346" s="75">
        <v>111.50932035519551</v>
      </c>
      <c r="D346" s="38">
        <v>39.619457137340007</v>
      </c>
      <c r="E346" s="40">
        <v>63.838105431433533</v>
      </c>
      <c r="F346" s="44">
        <v>5.1691845619985308</v>
      </c>
      <c r="G346" s="47">
        <v>0</v>
      </c>
      <c r="H346" s="42">
        <v>3.8281520000000002</v>
      </c>
      <c r="I346" s="40">
        <v>2.0501552785311503</v>
      </c>
      <c r="J346" s="38">
        <v>0</v>
      </c>
      <c r="K346" s="43">
        <v>114.50505440930323</v>
      </c>
      <c r="L346" s="102">
        <v>2.686532430262575E-2</v>
      </c>
    </row>
    <row r="347" spans="1:12" s="61" customFormat="1" x14ac:dyDescent="0.25">
      <c r="A347" s="2" t="s">
        <v>686</v>
      </c>
      <c r="B347" s="2" t="s">
        <v>685</v>
      </c>
      <c r="C347" s="75">
        <v>13.986889913517617</v>
      </c>
      <c r="D347" s="38">
        <v>1.2837046241060002</v>
      </c>
      <c r="E347" s="40">
        <v>10.273765199793003</v>
      </c>
      <c r="F347" s="44">
        <v>0</v>
      </c>
      <c r="G347" s="47">
        <v>0</v>
      </c>
      <c r="H347" s="42">
        <v>0</v>
      </c>
      <c r="I347" s="40">
        <v>2.3321852623699391</v>
      </c>
      <c r="J347" s="38">
        <v>0</v>
      </c>
      <c r="K347" s="43">
        <v>13.889655086268942</v>
      </c>
      <c r="L347" s="102">
        <v>-6.9518547618439928E-3</v>
      </c>
    </row>
    <row r="348" spans="1:12" s="61" customFormat="1" x14ac:dyDescent="0.25">
      <c r="A348" s="2" t="s">
        <v>688</v>
      </c>
      <c r="B348" s="2" t="s">
        <v>687</v>
      </c>
      <c r="C348" s="75">
        <v>108.58052111396256</v>
      </c>
      <c r="D348" s="38">
        <v>38.682427344853998</v>
      </c>
      <c r="E348" s="40">
        <v>59.456367470389665</v>
      </c>
      <c r="F348" s="44">
        <v>4.8143806079983857</v>
      </c>
      <c r="G348" s="47">
        <v>0</v>
      </c>
      <c r="H348" s="42">
        <v>6.5772069999999996</v>
      </c>
      <c r="I348" s="40">
        <v>1.9206776296608838</v>
      </c>
      <c r="J348" s="38">
        <v>0</v>
      </c>
      <c r="K348" s="43">
        <v>111.45106005290295</v>
      </c>
      <c r="L348" s="102">
        <v>2.6436960418780464E-2</v>
      </c>
    </row>
    <row r="349" spans="1:12" s="61" customFormat="1" x14ac:dyDescent="0.25">
      <c r="A349" s="2" t="s">
        <v>690</v>
      </c>
      <c r="B349" s="2" t="s">
        <v>689</v>
      </c>
      <c r="C349" s="75">
        <v>7.894511431183032</v>
      </c>
      <c r="D349" s="38">
        <v>2.490774904677</v>
      </c>
      <c r="E349" s="40">
        <v>3.6529717101714176</v>
      </c>
      <c r="F349" s="44">
        <v>0</v>
      </c>
      <c r="G349" s="47">
        <v>0.10108715272906459</v>
      </c>
      <c r="H349" s="42">
        <v>0</v>
      </c>
      <c r="I349" s="40">
        <v>1.2323300135115189</v>
      </c>
      <c r="J349" s="38">
        <v>0.38028838302643247</v>
      </c>
      <c r="K349" s="43">
        <v>7.8574521641154336</v>
      </c>
      <c r="L349" s="102">
        <v>-4.694307860675922E-3</v>
      </c>
    </row>
    <row r="350" spans="1:12" s="61" customFormat="1" x14ac:dyDescent="0.25">
      <c r="A350" s="2" t="s">
        <v>692</v>
      </c>
      <c r="B350" s="2" t="s">
        <v>691</v>
      </c>
      <c r="C350" s="75">
        <v>266.89176650840284</v>
      </c>
      <c r="D350" s="38">
        <v>143.84550424007401</v>
      </c>
      <c r="E350" s="40">
        <v>90.903717844169975</v>
      </c>
      <c r="F350" s="44">
        <v>7.3607775752846747</v>
      </c>
      <c r="G350" s="47">
        <v>0</v>
      </c>
      <c r="H350" s="42">
        <v>12.777414</v>
      </c>
      <c r="I350" s="40">
        <v>17.506634536322906</v>
      </c>
      <c r="J350" s="38">
        <v>0</v>
      </c>
      <c r="K350" s="43">
        <v>272.39404819585155</v>
      </c>
      <c r="L350" s="102">
        <v>2.0616153729401319E-2</v>
      </c>
    </row>
    <row r="351" spans="1:12" s="61" customFormat="1" x14ac:dyDescent="0.25">
      <c r="A351" s="2" t="s">
        <v>694</v>
      </c>
      <c r="B351" s="2" t="s">
        <v>693</v>
      </c>
      <c r="C351" s="75">
        <v>142.94174977228158</v>
      </c>
      <c r="D351" s="38">
        <v>41.404236945165998</v>
      </c>
      <c r="E351" s="40">
        <v>90.20387779717241</v>
      </c>
      <c r="F351" s="44">
        <v>7.3041091898061339</v>
      </c>
      <c r="G351" s="47">
        <v>0</v>
      </c>
      <c r="H351" s="42">
        <v>5.7018779999999998</v>
      </c>
      <c r="I351" s="40">
        <v>1.8660634589305038</v>
      </c>
      <c r="J351" s="38">
        <v>0</v>
      </c>
      <c r="K351" s="43">
        <v>146.48016539107505</v>
      </c>
      <c r="L351" s="102">
        <v>2.4754248667240072E-2</v>
      </c>
    </row>
    <row r="352" spans="1:12" s="61" customFormat="1" x14ac:dyDescent="0.25">
      <c r="A352" s="2" t="s">
        <v>696</v>
      </c>
      <c r="B352" s="2" t="s">
        <v>695</v>
      </c>
      <c r="C352" s="75">
        <v>10.748396436303075</v>
      </c>
      <c r="D352" s="38">
        <v>1.7482207487549999</v>
      </c>
      <c r="E352" s="40">
        <v>7.7933782083809593</v>
      </c>
      <c r="F352" s="44">
        <v>0</v>
      </c>
      <c r="G352" s="47">
        <v>0</v>
      </c>
      <c r="H352" s="42">
        <v>0</v>
      </c>
      <c r="I352" s="40">
        <v>1.0776914631365777</v>
      </c>
      <c r="J352" s="38">
        <v>0</v>
      </c>
      <c r="K352" s="43">
        <v>10.619290420272536</v>
      </c>
      <c r="L352" s="102">
        <v>-1.2011653719291453E-2</v>
      </c>
    </row>
    <row r="353" spans="1:12" s="61" customFormat="1" x14ac:dyDescent="0.25">
      <c r="A353" s="2" t="s">
        <v>698</v>
      </c>
      <c r="B353" s="2" t="s">
        <v>697</v>
      </c>
      <c r="C353" s="75">
        <v>47.309533855587702</v>
      </c>
      <c r="D353" s="38">
        <v>24.208075395575001</v>
      </c>
      <c r="E353" s="40">
        <v>23.728630682460324</v>
      </c>
      <c r="F353" s="44">
        <v>0</v>
      </c>
      <c r="G353" s="47">
        <v>0</v>
      </c>
      <c r="H353" s="42">
        <v>0</v>
      </c>
      <c r="I353" s="40">
        <v>0</v>
      </c>
      <c r="J353" s="38">
        <v>0</v>
      </c>
      <c r="K353" s="43">
        <v>47.936706078035328</v>
      </c>
      <c r="L353" s="102">
        <v>1.3256782963917356E-2</v>
      </c>
    </row>
    <row r="354" spans="1:12" s="61" customFormat="1" x14ac:dyDescent="0.25">
      <c r="A354" s="2" t="s">
        <v>700</v>
      </c>
      <c r="B354" s="2" t="s">
        <v>699</v>
      </c>
      <c r="C354" s="75">
        <v>9.9359265024868026</v>
      </c>
      <c r="D354" s="38">
        <v>1.240512147167</v>
      </c>
      <c r="E354" s="40">
        <v>5.5345832558455577</v>
      </c>
      <c r="F354" s="44">
        <v>0</v>
      </c>
      <c r="G354" s="47">
        <v>0.37338334573765114</v>
      </c>
      <c r="H354" s="42">
        <v>0</v>
      </c>
      <c r="I354" s="40">
        <v>2.5958183188549606</v>
      </c>
      <c r="J354" s="38">
        <v>0.22426503568501277</v>
      </c>
      <c r="K354" s="43">
        <v>9.9685621032901839</v>
      </c>
      <c r="L354" s="102">
        <v>3.2846056978393583E-3</v>
      </c>
    </row>
    <row r="355" spans="1:12" s="61" customFormat="1" x14ac:dyDescent="0.25">
      <c r="A355" s="2" t="s">
        <v>702</v>
      </c>
      <c r="B355" s="2" t="s">
        <v>701</v>
      </c>
      <c r="C355" s="75">
        <v>11.525768616126062</v>
      </c>
      <c r="D355" s="38">
        <v>2.1258555238740002</v>
      </c>
      <c r="E355" s="40">
        <v>6.3697595387035646</v>
      </c>
      <c r="F355" s="44">
        <v>0</v>
      </c>
      <c r="G355" s="47">
        <v>0.59160797750661698</v>
      </c>
      <c r="H355" s="42">
        <v>0</v>
      </c>
      <c r="I355" s="40">
        <v>2.3846498243056033</v>
      </c>
      <c r="J355" s="38">
        <v>7.3039133302474531E-3</v>
      </c>
      <c r="K355" s="43">
        <v>11.479176777720033</v>
      </c>
      <c r="L355" s="102">
        <v>-4.0424061906674351E-3</v>
      </c>
    </row>
    <row r="356" spans="1:12" s="61" customFormat="1" x14ac:dyDescent="0.25">
      <c r="A356" s="2" t="s">
        <v>704</v>
      </c>
      <c r="B356" s="2" t="s">
        <v>703</v>
      </c>
      <c r="C356" s="75">
        <v>228.04745716903795</v>
      </c>
      <c r="D356" s="38">
        <v>85.591725073904996</v>
      </c>
      <c r="E356" s="40">
        <v>120.2894603009923</v>
      </c>
      <c r="F356" s="44">
        <v>9.7402392655101426</v>
      </c>
      <c r="G356" s="47">
        <v>0</v>
      </c>
      <c r="H356" s="42">
        <v>12.929409</v>
      </c>
      <c r="I356" s="40">
        <v>5.3382158998410878</v>
      </c>
      <c r="J356" s="38">
        <v>0</v>
      </c>
      <c r="K356" s="43">
        <v>233.88904954024855</v>
      </c>
      <c r="L356" s="102">
        <v>2.5615687382475709E-2</v>
      </c>
    </row>
    <row r="357" spans="1:12" s="61" customFormat="1" x14ac:dyDescent="0.25">
      <c r="A357" s="2" t="s">
        <v>706</v>
      </c>
      <c r="B357" s="2" t="s">
        <v>705</v>
      </c>
      <c r="C357" s="75">
        <v>223.52457517047532</v>
      </c>
      <c r="D357" s="38">
        <v>91.671655808457004</v>
      </c>
      <c r="E357" s="40">
        <v>115.82883846765719</v>
      </c>
      <c r="F357" s="44">
        <v>9.3790478209652459</v>
      </c>
      <c r="G357" s="47">
        <v>0</v>
      </c>
      <c r="H357" s="42">
        <v>10.308569</v>
      </c>
      <c r="I357" s="40">
        <v>3.7267084757689459</v>
      </c>
      <c r="J357" s="38">
        <v>0</v>
      </c>
      <c r="K357" s="43">
        <v>230.91481957284839</v>
      </c>
      <c r="L357" s="102">
        <v>3.3062335077638595E-2</v>
      </c>
    </row>
    <row r="358" spans="1:12" s="61" customFormat="1" x14ac:dyDescent="0.25">
      <c r="A358" s="2" t="s">
        <v>708</v>
      </c>
      <c r="B358" s="2" t="s">
        <v>707</v>
      </c>
      <c r="C358" s="75">
        <v>203.45770262617273</v>
      </c>
      <c r="D358" s="38">
        <v>88.056300989825999</v>
      </c>
      <c r="E358" s="40">
        <v>103.62085040608089</v>
      </c>
      <c r="F358" s="44">
        <v>8.3905262632767563</v>
      </c>
      <c r="G358" s="47">
        <v>0</v>
      </c>
      <c r="H358" s="42">
        <v>6.58188</v>
      </c>
      <c r="I358" s="40">
        <v>3.7221966509915743</v>
      </c>
      <c r="J358" s="38">
        <v>0</v>
      </c>
      <c r="K358" s="43">
        <v>210.37175431017525</v>
      </c>
      <c r="L358" s="102">
        <v>3.3982747247992835E-2</v>
      </c>
    </row>
    <row r="359" spans="1:12" s="61" customFormat="1" x14ac:dyDescent="0.25">
      <c r="A359" s="2" t="s">
        <v>710</v>
      </c>
      <c r="B359" s="2" t="s">
        <v>709</v>
      </c>
      <c r="C359" s="75">
        <v>173.77925674810535</v>
      </c>
      <c r="D359" s="38">
        <v>96.353114930193996</v>
      </c>
      <c r="E359" s="40">
        <v>55.35156494076351</v>
      </c>
      <c r="F359" s="44">
        <v>4.4820010406099708</v>
      </c>
      <c r="G359" s="47">
        <v>0</v>
      </c>
      <c r="H359" s="42">
        <v>13.348881</v>
      </c>
      <c r="I359" s="40">
        <v>7.951270422059185</v>
      </c>
      <c r="J359" s="38">
        <v>0</v>
      </c>
      <c r="K359" s="43">
        <v>177.48683233362667</v>
      </c>
      <c r="L359" s="102">
        <v>2.1334972049601275E-2</v>
      </c>
    </row>
    <row r="360" spans="1:12" s="61" customFormat="1" x14ac:dyDescent="0.25">
      <c r="A360" s="2" t="s">
        <v>712</v>
      </c>
      <c r="B360" s="2" t="s">
        <v>711</v>
      </c>
      <c r="C360" s="75">
        <v>133.11447411339586</v>
      </c>
      <c r="D360" s="38">
        <v>32.404163564183996</v>
      </c>
      <c r="E360" s="40">
        <v>90.000910354955039</v>
      </c>
      <c r="F360" s="44">
        <v>7.2876742382704016</v>
      </c>
      <c r="G360" s="47">
        <v>0</v>
      </c>
      <c r="H360" s="42">
        <v>4.0430440000000001</v>
      </c>
      <c r="I360" s="40">
        <v>3.380773526806081</v>
      </c>
      <c r="J360" s="38">
        <v>0</v>
      </c>
      <c r="K360" s="43">
        <v>137.11656568421552</v>
      </c>
      <c r="L360" s="102">
        <v>3.0065036860006732E-2</v>
      </c>
    </row>
    <row r="361" spans="1:12" s="61" customFormat="1" x14ac:dyDescent="0.25">
      <c r="A361" s="2" t="s">
        <v>714</v>
      </c>
      <c r="B361" s="2" t="s">
        <v>713</v>
      </c>
      <c r="C361" s="75">
        <v>13.575879978966103</v>
      </c>
      <c r="D361" s="38">
        <v>3.1800967579849999</v>
      </c>
      <c r="E361" s="40">
        <v>8.7809439369712745</v>
      </c>
      <c r="F361" s="44">
        <v>0</v>
      </c>
      <c r="G361" s="47">
        <v>0.12076895438571476</v>
      </c>
      <c r="H361" s="42">
        <v>0</v>
      </c>
      <c r="I361" s="40">
        <v>1.3728264509483692</v>
      </c>
      <c r="J361" s="38">
        <v>0</v>
      </c>
      <c r="K361" s="43">
        <v>13.454636100290358</v>
      </c>
      <c r="L361" s="102">
        <v>-8.9308301829122989E-3</v>
      </c>
    </row>
    <row r="362" spans="1:12" s="61" customFormat="1" x14ac:dyDescent="0.25">
      <c r="A362" s="2" t="s">
        <v>716</v>
      </c>
      <c r="B362" s="2" t="s">
        <v>715</v>
      </c>
      <c r="C362" s="75">
        <v>347.04714725101138</v>
      </c>
      <c r="D362" s="38">
        <v>63.054036277510995</v>
      </c>
      <c r="E362" s="40">
        <v>264.72726787307136</v>
      </c>
      <c r="F362" s="44">
        <v>21.435850844591766</v>
      </c>
      <c r="G362" s="47">
        <v>0</v>
      </c>
      <c r="H362" s="42">
        <v>9.3052259999999993</v>
      </c>
      <c r="I362" s="40">
        <v>1.8302256632939207</v>
      </c>
      <c r="J362" s="38">
        <v>0</v>
      </c>
      <c r="K362" s="43">
        <v>360.35260665846801</v>
      </c>
      <c r="L362" s="102">
        <v>3.8339054254876458E-2</v>
      </c>
    </row>
    <row r="363" spans="1:12" s="61" customFormat="1" x14ac:dyDescent="0.25">
      <c r="A363" s="2" t="s">
        <v>718</v>
      </c>
      <c r="B363" s="2" t="s">
        <v>717</v>
      </c>
      <c r="C363" s="75">
        <v>13.728218968886598</v>
      </c>
      <c r="D363" s="38">
        <v>2.4253698889159998</v>
      </c>
      <c r="E363" s="40">
        <v>9.0448052832323</v>
      </c>
      <c r="F363" s="44">
        <v>0</v>
      </c>
      <c r="G363" s="47">
        <v>0</v>
      </c>
      <c r="H363" s="42">
        <v>0</v>
      </c>
      <c r="I363" s="40">
        <v>2.130715099767702</v>
      </c>
      <c r="J363" s="38">
        <v>0</v>
      </c>
      <c r="K363" s="43">
        <v>13.600890271916002</v>
      </c>
      <c r="L363" s="102">
        <v>-9.2749611045082354E-3</v>
      </c>
    </row>
    <row r="364" spans="1:12" s="61" customFormat="1" x14ac:dyDescent="0.25">
      <c r="A364" s="2" t="s">
        <v>720</v>
      </c>
      <c r="B364" s="2" t="s">
        <v>719</v>
      </c>
      <c r="C364" s="75">
        <v>11.34583441417012</v>
      </c>
      <c r="D364" s="38">
        <v>4.3318338136630006</v>
      </c>
      <c r="E364" s="40">
        <v>5.7098668772528152</v>
      </c>
      <c r="F364" s="44">
        <v>0</v>
      </c>
      <c r="G364" s="47">
        <v>6.861072294485375E-2</v>
      </c>
      <c r="H364" s="42">
        <v>0</v>
      </c>
      <c r="I364" s="40">
        <v>1.0357300884917338</v>
      </c>
      <c r="J364" s="38">
        <v>0</v>
      </c>
      <c r="K364" s="43">
        <v>11.146041502352404</v>
      </c>
      <c r="L364" s="102">
        <v>-1.7609362566422621E-2</v>
      </c>
    </row>
    <row r="365" spans="1:12" s="61" customFormat="1" x14ac:dyDescent="0.25">
      <c r="A365" s="2" t="s">
        <v>722</v>
      </c>
      <c r="B365" s="2" t="s">
        <v>721</v>
      </c>
      <c r="C365" s="75">
        <v>12.312683142635539</v>
      </c>
      <c r="D365" s="38">
        <v>1.1713953797010002</v>
      </c>
      <c r="E365" s="40">
        <v>9.6355446586118241</v>
      </c>
      <c r="F365" s="44">
        <v>0</v>
      </c>
      <c r="G365" s="47">
        <v>0</v>
      </c>
      <c r="H365" s="42">
        <v>0</v>
      </c>
      <c r="I365" s="40">
        <v>1.3539272335073305</v>
      </c>
      <c r="J365" s="38">
        <v>0</v>
      </c>
      <c r="K365" s="43">
        <v>12.160867271820155</v>
      </c>
      <c r="L365" s="102">
        <v>-1.2330039606857543E-2</v>
      </c>
    </row>
    <row r="366" spans="1:12" s="61" customFormat="1" x14ac:dyDescent="0.25">
      <c r="A366" s="2" t="s">
        <v>724</v>
      </c>
      <c r="B366" s="2" t="s">
        <v>723</v>
      </c>
      <c r="C366" s="75">
        <v>17.701601756487516</v>
      </c>
      <c r="D366" s="38">
        <v>2.052543909747</v>
      </c>
      <c r="E366" s="40">
        <v>12.229430452130146</v>
      </c>
      <c r="F366" s="44">
        <v>0</v>
      </c>
      <c r="G366" s="47">
        <v>0</v>
      </c>
      <c r="H366" s="42">
        <v>0</v>
      </c>
      <c r="I366" s="40">
        <v>3.0827631633163861</v>
      </c>
      <c r="J366" s="38">
        <v>0.16576284868785576</v>
      </c>
      <c r="K366" s="43">
        <v>17.530500373881388</v>
      </c>
      <c r="L366" s="102">
        <v>-9.6658700698325668E-3</v>
      </c>
    </row>
    <row r="367" spans="1:12" s="61" customFormat="1" x14ac:dyDescent="0.25">
      <c r="A367" s="2" t="s">
        <v>726</v>
      </c>
      <c r="B367" s="2" t="s">
        <v>725</v>
      </c>
      <c r="C367" s="75">
        <v>7.5395541119714586</v>
      </c>
      <c r="D367" s="38">
        <v>2.6229788931250004</v>
      </c>
      <c r="E367" s="40">
        <v>3.742814471160234</v>
      </c>
      <c r="F367" s="44">
        <v>0</v>
      </c>
      <c r="G367" s="47">
        <v>0.28135184136365921</v>
      </c>
      <c r="H367" s="42">
        <v>0</v>
      </c>
      <c r="I367" s="40">
        <v>0.88647236842225907</v>
      </c>
      <c r="J367" s="38">
        <v>0</v>
      </c>
      <c r="K367" s="43">
        <v>7.5336175740711537</v>
      </c>
      <c r="L367" s="102">
        <v>-7.8738580718967842E-4</v>
      </c>
    </row>
    <row r="368" spans="1:12" s="61" customFormat="1" x14ac:dyDescent="0.25">
      <c r="A368" s="2" t="s">
        <v>728</v>
      </c>
      <c r="B368" s="2" t="s">
        <v>727</v>
      </c>
      <c r="C368" s="75">
        <v>12.810521755545308</v>
      </c>
      <c r="D368" s="38">
        <v>2.4832393799259997</v>
      </c>
      <c r="E368" s="40">
        <v>8.8124861645083836</v>
      </c>
      <c r="F368" s="44">
        <v>0</v>
      </c>
      <c r="G368" s="47">
        <v>0</v>
      </c>
      <c r="H368" s="42">
        <v>0</v>
      </c>
      <c r="I368" s="40">
        <v>1.3634032147808512</v>
      </c>
      <c r="J368" s="38">
        <v>0</v>
      </c>
      <c r="K368" s="43">
        <v>12.659128759215234</v>
      </c>
      <c r="L368" s="102">
        <v>-1.181786341095282E-2</v>
      </c>
    </row>
    <row r="369" spans="1:12" s="61" customFormat="1" x14ac:dyDescent="0.25">
      <c r="A369" s="2" t="s">
        <v>730</v>
      </c>
      <c r="B369" s="2" t="s">
        <v>729</v>
      </c>
      <c r="C369" s="75">
        <v>112.27515901456907</v>
      </c>
      <c r="D369" s="38">
        <v>14.439055569626001</v>
      </c>
      <c r="E369" s="40">
        <v>90.361177285759609</v>
      </c>
      <c r="F369" s="44">
        <v>7.3168462546441253</v>
      </c>
      <c r="G369" s="47">
        <v>0</v>
      </c>
      <c r="H369" s="42">
        <v>0</v>
      </c>
      <c r="I369" s="40">
        <v>2.4203928461355284</v>
      </c>
      <c r="J369" s="38">
        <v>0</v>
      </c>
      <c r="K369" s="43">
        <v>114.53747195616526</v>
      </c>
      <c r="L369" s="102">
        <v>2.0149719327519546E-2</v>
      </c>
    </row>
    <row r="370" spans="1:12" s="61" customFormat="1" x14ac:dyDescent="0.25">
      <c r="A370" s="2" t="s">
        <v>732</v>
      </c>
      <c r="B370" s="2" t="s">
        <v>731</v>
      </c>
      <c r="C370" s="75">
        <v>7.3969379151596932</v>
      </c>
      <c r="D370" s="38">
        <v>1.3404378586349999</v>
      </c>
      <c r="E370" s="40">
        <v>4.5957574546045921</v>
      </c>
      <c r="F370" s="44">
        <v>0</v>
      </c>
      <c r="G370" s="47">
        <v>0</v>
      </c>
      <c r="H370" s="42">
        <v>0</v>
      </c>
      <c r="I370" s="40">
        <v>1.0599614515952835</v>
      </c>
      <c r="J370" s="38">
        <v>0.37263842197429287</v>
      </c>
      <c r="K370" s="43">
        <v>7.3687951868091686</v>
      </c>
      <c r="L370" s="102">
        <v>-3.8046457430509738E-3</v>
      </c>
    </row>
    <row r="371" spans="1:12" s="61" customFormat="1" x14ac:dyDescent="0.25">
      <c r="A371" s="2" t="s">
        <v>734</v>
      </c>
      <c r="B371" s="2" t="s">
        <v>733</v>
      </c>
      <c r="C371" s="75">
        <v>10.852521366642264</v>
      </c>
      <c r="D371" s="38">
        <v>2.7851025291970002</v>
      </c>
      <c r="E371" s="40">
        <v>5.7977769732889008</v>
      </c>
      <c r="F371" s="44">
        <v>0</v>
      </c>
      <c r="G371" s="47">
        <v>0.44516632524897265</v>
      </c>
      <c r="H371" s="42">
        <v>0</v>
      </c>
      <c r="I371" s="40">
        <v>1.3880490574590754</v>
      </c>
      <c r="J371" s="38">
        <v>0.38683045727712984</v>
      </c>
      <c r="K371" s="43">
        <v>10.802925342471079</v>
      </c>
      <c r="L371" s="102">
        <v>-4.5700001405784008E-3</v>
      </c>
    </row>
    <row r="372" spans="1:12" s="61" customFormat="1" x14ac:dyDescent="0.25">
      <c r="A372" s="2" t="s">
        <v>736</v>
      </c>
      <c r="B372" s="2" t="s">
        <v>735</v>
      </c>
      <c r="C372" s="75">
        <v>11.382189447387312</v>
      </c>
      <c r="D372" s="38">
        <v>3.2313171647669998</v>
      </c>
      <c r="E372" s="40">
        <v>6.8791936213971194</v>
      </c>
      <c r="F372" s="44">
        <v>0</v>
      </c>
      <c r="G372" s="47">
        <v>0</v>
      </c>
      <c r="H372" s="42">
        <v>0</v>
      </c>
      <c r="I372" s="40">
        <v>1.0433398722635259</v>
      </c>
      <c r="J372" s="38">
        <v>0</v>
      </c>
      <c r="K372" s="43">
        <v>11.153850658427647</v>
      </c>
      <c r="L372" s="102">
        <v>-2.0061060309629439E-2</v>
      </c>
    </row>
    <row r="373" spans="1:12" s="61" customFormat="1" x14ac:dyDescent="0.25">
      <c r="A373" s="2" t="s">
        <v>738</v>
      </c>
      <c r="B373" s="2" t="s">
        <v>737</v>
      </c>
      <c r="C373" s="75">
        <v>10.989004179201913</v>
      </c>
      <c r="D373" s="38">
        <v>2.9318099624439999</v>
      </c>
      <c r="E373" s="40">
        <v>6.0284596663694492</v>
      </c>
      <c r="F373" s="44">
        <v>0</v>
      </c>
      <c r="G373" s="47">
        <v>0</v>
      </c>
      <c r="H373" s="42">
        <v>0</v>
      </c>
      <c r="I373" s="40">
        <v>1.507410004104605</v>
      </c>
      <c r="J373" s="38">
        <v>0.38057065500606641</v>
      </c>
      <c r="K373" s="43">
        <v>10.84825028792412</v>
      </c>
      <c r="L373" s="102">
        <v>-1.2808612043681597E-2</v>
      </c>
    </row>
    <row r="374" spans="1:12" s="61" customFormat="1" x14ac:dyDescent="0.25">
      <c r="A374" s="2" t="s">
        <v>740</v>
      </c>
      <c r="B374" s="2" t="s">
        <v>739</v>
      </c>
      <c r="C374" s="75">
        <v>93.266480454753321</v>
      </c>
      <c r="D374" s="38">
        <v>52.299326810674003</v>
      </c>
      <c r="E374" s="40">
        <v>41.867842097781057</v>
      </c>
      <c r="F374" s="44">
        <v>0</v>
      </c>
      <c r="G374" s="47">
        <v>0</v>
      </c>
      <c r="H374" s="42">
        <v>0</v>
      </c>
      <c r="I374" s="40">
        <v>0</v>
      </c>
      <c r="J374" s="38">
        <v>0</v>
      </c>
      <c r="K374" s="43">
        <v>94.167168908455068</v>
      </c>
      <c r="L374" s="102">
        <v>9.6571506645273374E-3</v>
      </c>
    </row>
    <row r="375" spans="1:12" s="61" customFormat="1" x14ac:dyDescent="0.25">
      <c r="A375" s="2" t="s">
        <v>742</v>
      </c>
      <c r="B375" s="2" t="s">
        <v>741</v>
      </c>
      <c r="C375" s="75">
        <v>8.0806548168715011</v>
      </c>
      <c r="D375" s="38">
        <v>2.205222489219</v>
      </c>
      <c r="E375" s="40">
        <v>3.8105218554882208</v>
      </c>
      <c r="F375" s="44">
        <v>0</v>
      </c>
      <c r="G375" s="47">
        <v>0.61561671956003006</v>
      </c>
      <c r="H375" s="42">
        <v>0</v>
      </c>
      <c r="I375" s="40">
        <v>1.3607696425361431</v>
      </c>
      <c r="J375" s="38">
        <v>0.10187823890316394</v>
      </c>
      <c r="K375" s="43">
        <v>8.0940089457065572</v>
      </c>
      <c r="L375" s="102">
        <v>1.6526047873217059E-3</v>
      </c>
    </row>
    <row r="376" spans="1:12" s="61" customFormat="1" x14ac:dyDescent="0.25">
      <c r="A376" s="2" t="s">
        <v>744</v>
      </c>
      <c r="B376" s="2" t="s">
        <v>743</v>
      </c>
      <c r="C376" s="75">
        <v>4.1327937250255466</v>
      </c>
      <c r="D376" s="38">
        <v>1.198723952808</v>
      </c>
      <c r="E376" s="40">
        <v>2.1985807955130969</v>
      </c>
      <c r="F376" s="44">
        <v>0</v>
      </c>
      <c r="G376" s="47">
        <v>0.11693212521732894</v>
      </c>
      <c r="H376" s="42">
        <v>0</v>
      </c>
      <c r="I376" s="40">
        <v>0.43404753292902137</v>
      </c>
      <c r="J376" s="38">
        <v>0.17152965106301057</v>
      </c>
      <c r="K376" s="43">
        <v>4.1198140575304576</v>
      </c>
      <c r="L376" s="102">
        <v>-3.1406521492937131E-3</v>
      </c>
    </row>
    <row r="377" spans="1:12" s="61" customFormat="1" x14ac:dyDescent="0.25">
      <c r="A377" s="2" t="s">
        <v>746</v>
      </c>
      <c r="B377" s="2" t="s">
        <v>745</v>
      </c>
      <c r="C377" s="75">
        <v>518.6103454164969</v>
      </c>
      <c r="D377" s="38">
        <v>75.996972588833003</v>
      </c>
      <c r="E377" s="40">
        <v>412.46041202848926</v>
      </c>
      <c r="F377" s="44">
        <v>33.398296830460069</v>
      </c>
      <c r="G377" s="47">
        <v>0</v>
      </c>
      <c r="H377" s="42">
        <v>12.051045</v>
      </c>
      <c r="I377" s="40">
        <v>3.2499824967675917</v>
      </c>
      <c r="J377" s="38">
        <v>0</v>
      </c>
      <c r="K377" s="43">
        <v>537.15670894455002</v>
      </c>
      <c r="L377" s="102">
        <v>3.5761653603648233E-2</v>
      </c>
    </row>
    <row r="378" spans="1:12" s="61" customFormat="1" x14ac:dyDescent="0.25">
      <c r="A378" s="2" t="s">
        <v>748</v>
      </c>
      <c r="B378" s="2" t="s">
        <v>747</v>
      </c>
      <c r="C378" s="75">
        <v>77.404013367217658</v>
      </c>
      <c r="D378" s="38">
        <v>37.862628195113999</v>
      </c>
      <c r="E378" s="40">
        <v>40.356400741945592</v>
      </c>
      <c r="F378" s="44">
        <v>0</v>
      </c>
      <c r="G378" s="47">
        <v>0</v>
      </c>
      <c r="H378" s="42">
        <v>0</v>
      </c>
      <c r="I378" s="40">
        <v>0</v>
      </c>
      <c r="J378" s="38">
        <v>0</v>
      </c>
      <c r="K378" s="43">
        <v>78.219028937059591</v>
      </c>
      <c r="L378" s="102">
        <v>1.0529370951030169E-2</v>
      </c>
    </row>
    <row r="379" spans="1:12" s="61" customFormat="1" x14ac:dyDescent="0.25">
      <c r="A379" s="2" t="s">
        <v>750</v>
      </c>
      <c r="B379" s="2" t="s">
        <v>749</v>
      </c>
      <c r="C379" s="75">
        <v>195.64810321979419</v>
      </c>
      <c r="D379" s="38">
        <v>119.242741292029</v>
      </c>
      <c r="E379" s="40">
        <v>52.521390167074067</v>
      </c>
      <c r="F379" s="44">
        <v>4.2528323387971225</v>
      </c>
      <c r="G379" s="47">
        <v>0</v>
      </c>
      <c r="H379" s="42">
        <v>13.930562</v>
      </c>
      <c r="I379" s="40">
        <v>8.1089000999185004</v>
      </c>
      <c r="J379" s="38">
        <v>0</v>
      </c>
      <c r="K379" s="43">
        <v>198.05642589781871</v>
      </c>
      <c r="L379" s="102">
        <v>1.2309460906548992E-2</v>
      </c>
    </row>
    <row r="380" spans="1:12" s="61" customFormat="1" x14ac:dyDescent="0.25">
      <c r="A380" s="2" t="s">
        <v>752</v>
      </c>
      <c r="B380" s="2" t="s">
        <v>751</v>
      </c>
      <c r="C380" s="75">
        <v>8.8514747764352268</v>
      </c>
      <c r="D380" s="38">
        <v>1.5352303989460001</v>
      </c>
      <c r="E380" s="40">
        <v>6.4270170323176767</v>
      </c>
      <c r="F380" s="44">
        <v>0</v>
      </c>
      <c r="G380" s="47">
        <v>0</v>
      </c>
      <c r="H380" s="42">
        <v>0</v>
      </c>
      <c r="I380" s="40">
        <v>0.73914378100722211</v>
      </c>
      <c r="J380" s="38">
        <v>0</v>
      </c>
      <c r="K380" s="43">
        <v>8.7013912122708987</v>
      </c>
      <c r="L380" s="102">
        <v>-1.695576928760922E-2</v>
      </c>
    </row>
    <row r="381" spans="1:12" s="61" customFormat="1" x14ac:dyDescent="0.25">
      <c r="A381" s="2" t="s">
        <v>754</v>
      </c>
      <c r="B381" s="2" t="s">
        <v>753</v>
      </c>
      <c r="C381" s="75">
        <v>221.31075074560388</v>
      </c>
      <c r="D381" s="38">
        <v>85.755930703429996</v>
      </c>
      <c r="E381" s="40">
        <v>116.88539254052907</v>
      </c>
      <c r="F381" s="44">
        <v>9.4646005322416134</v>
      </c>
      <c r="G381" s="47">
        <v>0</v>
      </c>
      <c r="H381" s="42">
        <v>12.426291000000001</v>
      </c>
      <c r="I381" s="40">
        <v>2.9612009020902903</v>
      </c>
      <c r="J381" s="38">
        <v>0</v>
      </c>
      <c r="K381" s="43">
        <v>227.49341567829094</v>
      </c>
      <c r="L381" s="102">
        <v>2.7936577467915318E-2</v>
      </c>
    </row>
    <row r="382" spans="1:12" s="61" customFormat="1" x14ac:dyDescent="0.25">
      <c r="A382" s="2" t="s">
        <v>756</v>
      </c>
      <c r="B382" s="2" t="s">
        <v>755</v>
      </c>
      <c r="C382" s="75">
        <v>325.23622103902841</v>
      </c>
      <c r="D382" s="38">
        <v>55.155722973472002</v>
      </c>
      <c r="E382" s="40">
        <v>241.21951416211675</v>
      </c>
      <c r="F382" s="44">
        <v>19.532349530624241</v>
      </c>
      <c r="G382" s="47">
        <v>0</v>
      </c>
      <c r="H382" s="42">
        <v>5.5521209999999996</v>
      </c>
      <c r="I382" s="40">
        <v>10.914749680825928</v>
      </c>
      <c r="J382" s="38">
        <v>2.6610505009478671</v>
      </c>
      <c r="K382" s="43">
        <v>335.03550784798676</v>
      </c>
      <c r="L382" s="102">
        <v>3.0129752392438605E-2</v>
      </c>
    </row>
    <row r="383" spans="1:12" s="61" customFormat="1" x14ac:dyDescent="0.25">
      <c r="A383" s="2" t="s">
        <v>758</v>
      </c>
      <c r="B383" s="2" t="s">
        <v>757</v>
      </c>
      <c r="C383" s="75">
        <v>11.772403952650322</v>
      </c>
      <c r="D383" s="38">
        <v>1.801285683553</v>
      </c>
      <c r="E383" s="40">
        <v>7.4891016541418178</v>
      </c>
      <c r="F383" s="44">
        <v>0</v>
      </c>
      <c r="G383" s="47">
        <v>0.26663528092875216</v>
      </c>
      <c r="H383" s="42">
        <v>0</v>
      </c>
      <c r="I383" s="40">
        <v>1.9930612908335084</v>
      </c>
      <c r="J383" s="38">
        <v>3.7161412311009438E-2</v>
      </c>
      <c r="K383" s="43">
        <v>11.587245321768085</v>
      </c>
      <c r="L383" s="102">
        <v>-1.5728192103070998E-2</v>
      </c>
    </row>
    <row r="384" spans="1:12" s="61" customFormat="1" x14ac:dyDescent="0.25">
      <c r="A384" s="2" t="s">
        <v>760</v>
      </c>
      <c r="B384" s="2" t="s">
        <v>759</v>
      </c>
      <c r="C384" s="75">
        <v>84.030629780897044</v>
      </c>
      <c r="D384" s="38">
        <v>10.417185461609998</v>
      </c>
      <c r="E384" s="40">
        <v>66.98396235931601</v>
      </c>
      <c r="F384" s="44">
        <v>5.4239151019474789</v>
      </c>
      <c r="G384" s="47">
        <v>0</v>
      </c>
      <c r="H384" s="42">
        <v>1.13263</v>
      </c>
      <c r="I384" s="40">
        <v>2.4571906105938841</v>
      </c>
      <c r="J384" s="38">
        <v>0</v>
      </c>
      <c r="K384" s="43">
        <v>86.414883533467375</v>
      </c>
      <c r="L384" s="102">
        <v>2.8373627078448375E-2</v>
      </c>
    </row>
    <row r="385" spans="1:12" s="61" customFormat="1" x14ac:dyDescent="0.25">
      <c r="A385" s="2" t="s">
        <v>762</v>
      </c>
      <c r="B385" s="2" t="s">
        <v>761</v>
      </c>
      <c r="C385" s="75">
        <v>248.59081582255004</v>
      </c>
      <c r="D385" s="38">
        <v>99.325796145270004</v>
      </c>
      <c r="E385" s="40">
        <v>128.75385429667455</v>
      </c>
      <c r="F385" s="44">
        <v>10.425629511249006</v>
      </c>
      <c r="G385" s="47">
        <v>0</v>
      </c>
      <c r="H385" s="42">
        <v>14.326370000000001</v>
      </c>
      <c r="I385" s="40">
        <v>2.0336932453331809</v>
      </c>
      <c r="J385" s="38">
        <v>0</v>
      </c>
      <c r="K385" s="43">
        <v>254.86534319852674</v>
      </c>
      <c r="L385" s="102">
        <v>2.5240382896750329E-2</v>
      </c>
    </row>
    <row r="386" spans="1:12" s="61" customFormat="1" x14ac:dyDescent="0.25">
      <c r="A386" s="2" t="s">
        <v>764</v>
      </c>
      <c r="B386" s="2" t="s">
        <v>763</v>
      </c>
      <c r="C386" s="75">
        <v>11.99959385801766</v>
      </c>
      <c r="D386" s="38">
        <v>1.1249749095740003</v>
      </c>
      <c r="E386" s="40">
        <v>9.4425076479415857</v>
      </c>
      <c r="F386" s="44">
        <v>0</v>
      </c>
      <c r="G386" s="47">
        <v>0</v>
      </c>
      <c r="H386" s="42">
        <v>0</v>
      </c>
      <c r="I386" s="40">
        <v>1.2410606726532469</v>
      </c>
      <c r="J386" s="38">
        <v>0</v>
      </c>
      <c r="K386" s="43">
        <v>11.808543230168834</v>
      </c>
      <c r="L386" s="102">
        <v>-1.5921424517311759E-2</v>
      </c>
    </row>
    <row r="387" spans="1:12" s="61" customFormat="1" x14ac:dyDescent="0.25">
      <c r="A387" s="2" t="s">
        <v>766</v>
      </c>
      <c r="B387" s="2" t="s">
        <v>765</v>
      </c>
      <c r="C387" s="75">
        <v>107.41218558917761</v>
      </c>
      <c r="D387" s="38">
        <v>6.8620886803410004</v>
      </c>
      <c r="E387" s="40">
        <v>91.819091741232199</v>
      </c>
      <c r="F387" s="44">
        <v>7.4348984563034923</v>
      </c>
      <c r="G387" s="47">
        <v>0</v>
      </c>
      <c r="H387" s="42">
        <v>0</v>
      </c>
      <c r="I387" s="40">
        <v>2.9060419643396451</v>
      </c>
      <c r="J387" s="38">
        <v>0</v>
      </c>
      <c r="K387" s="43">
        <v>109.02212084221634</v>
      </c>
      <c r="L387" s="102">
        <v>1.4988385574764229E-2</v>
      </c>
    </row>
    <row r="388" spans="1:12" s="61" customFormat="1" x14ac:dyDescent="0.25">
      <c r="A388" s="2" t="s">
        <v>768</v>
      </c>
      <c r="B388" s="2" t="s">
        <v>767</v>
      </c>
      <c r="C388" s="75">
        <v>214.5733866701608</v>
      </c>
      <c r="D388" s="38">
        <v>101.114660082173</v>
      </c>
      <c r="E388" s="40">
        <v>97.815004704437314</v>
      </c>
      <c r="F388" s="44">
        <v>7.9204075502062885</v>
      </c>
      <c r="G388" s="47">
        <v>0</v>
      </c>
      <c r="H388" s="42">
        <v>11.003681</v>
      </c>
      <c r="I388" s="40">
        <v>2.5039694065336868</v>
      </c>
      <c r="J388" s="38">
        <v>0</v>
      </c>
      <c r="K388" s="43">
        <v>220.35772274335028</v>
      </c>
      <c r="L388" s="102">
        <v>2.6957378838788983E-2</v>
      </c>
    </row>
    <row r="389" spans="1:12" s="61" customFormat="1" x14ac:dyDescent="0.25">
      <c r="A389" s="2" t="s">
        <v>770</v>
      </c>
      <c r="B389" s="2" t="s">
        <v>769</v>
      </c>
      <c r="C389" s="75">
        <v>9.8200930932815389</v>
      </c>
      <c r="D389" s="38">
        <v>2.510924515763</v>
      </c>
      <c r="E389" s="40">
        <v>5.7062700383288547</v>
      </c>
      <c r="F389" s="44">
        <v>0</v>
      </c>
      <c r="G389" s="47">
        <v>0</v>
      </c>
      <c r="H389" s="42">
        <v>0</v>
      </c>
      <c r="I389" s="40">
        <v>1.4441769431406508</v>
      </c>
      <c r="J389" s="38">
        <v>0</v>
      </c>
      <c r="K389" s="43">
        <v>9.6613714972325049</v>
      </c>
      <c r="L389" s="102">
        <v>-1.6162942096508648E-2</v>
      </c>
    </row>
    <row r="390" spans="1:12" s="61" customFormat="1" x14ac:dyDescent="0.25">
      <c r="A390" s="2" t="s">
        <v>772</v>
      </c>
      <c r="B390" s="2" t="s">
        <v>771</v>
      </c>
      <c r="C390" s="75">
        <v>331.5153046901911</v>
      </c>
      <c r="D390" s="38">
        <v>62.187214334607994</v>
      </c>
      <c r="E390" s="40">
        <v>248.01070267706487</v>
      </c>
      <c r="F390" s="44">
        <v>20.082254741498591</v>
      </c>
      <c r="G390" s="47">
        <v>0</v>
      </c>
      <c r="H390" s="42">
        <v>12.716559</v>
      </c>
      <c r="I390" s="40">
        <v>2.1482320865996996</v>
      </c>
      <c r="J390" s="38">
        <v>0</v>
      </c>
      <c r="K390" s="43">
        <v>345.14496283977121</v>
      </c>
      <c r="L390" s="102">
        <v>4.1113209425783066E-2</v>
      </c>
    </row>
    <row r="391" spans="1:12" s="61" customFormat="1" x14ac:dyDescent="0.25">
      <c r="A391" s="2" t="s">
        <v>774</v>
      </c>
      <c r="B391" s="2" t="s">
        <v>773</v>
      </c>
      <c r="C391" s="75">
        <v>12.363894113932215</v>
      </c>
      <c r="D391" s="38">
        <v>2.1797456801419997</v>
      </c>
      <c r="E391" s="40">
        <v>9.0911710224200739</v>
      </c>
      <c r="F391" s="44">
        <v>0</v>
      </c>
      <c r="G391" s="47">
        <v>0</v>
      </c>
      <c r="H391" s="42">
        <v>0</v>
      </c>
      <c r="I391" s="40">
        <v>0.97296959473870992</v>
      </c>
      <c r="J391" s="38">
        <v>0</v>
      </c>
      <c r="K391" s="43">
        <v>12.243886297300785</v>
      </c>
      <c r="L391" s="102">
        <v>-9.7063122286205773E-3</v>
      </c>
    </row>
    <row r="392" spans="1:12" s="61" customFormat="1" x14ac:dyDescent="0.25">
      <c r="A392" s="2" t="s">
        <v>776</v>
      </c>
      <c r="B392" s="2" t="s">
        <v>775</v>
      </c>
      <c r="C392" s="75">
        <v>11.774733191991231</v>
      </c>
      <c r="D392" s="38">
        <v>2.443265199581</v>
      </c>
      <c r="E392" s="40">
        <v>6.2263017097180695</v>
      </c>
      <c r="F392" s="44">
        <v>0</v>
      </c>
      <c r="G392" s="47">
        <v>0.60168778068611528</v>
      </c>
      <c r="H392" s="42">
        <v>0</v>
      </c>
      <c r="I392" s="40">
        <v>2.4738221820090844</v>
      </c>
      <c r="J392" s="38">
        <v>4.4267659183694331E-2</v>
      </c>
      <c r="K392" s="43">
        <v>11.789344531177962</v>
      </c>
      <c r="L392" s="102">
        <v>1.2409061800796269E-3</v>
      </c>
    </row>
    <row r="393" spans="1:12" s="61" customFormat="1" x14ac:dyDescent="0.25">
      <c r="A393" s="2" t="s">
        <v>778</v>
      </c>
      <c r="B393" s="2" t="s">
        <v>777</v>
      </c>
      <c r="C393" s="75">
        <v>15.809412797898887</v>
      </c>
      <c r="D393" s="38">
        <v>2.8550768024609998</v>
      </c>
      <c r="E393" s="40">
        <v>9.9314366921455299</v>
      </c>
      <c r="F393" s="44">
        <v>0</v>
      </c>
      <c r="G393" s="47">
        <v>0.73091247162796369</v>
      </c>
      <c r="H393" s="42">
        <v>0</v>
      </c>
      <c r="I393" s="40">
        <v>2.2257455403238442</v>
      </c>
      <c r="J393" s="38">
        <v>0</v>
      </c>
      <c r="K393" s="43">
        <v>15.743171506558337</v>
      </c>
      <c r="L393" s="102">
        <v>-4.1899906206101043E-3</v>
      </c>
    </row>
    <row r="394" spans="1:12" s="61" customFormat="1" x14ac:dyDescent="0.25">
      <c r="A394" s="2" t="s">
        <v>780</v>
      </c>
      <c r="B394" s="2" t="s">
        <v>779</v>
      </c>
      <c r="C394" s="75">
        <v>11.991479687771285</v>
      </c>
      <c r="D394" s="38">
        <v>3.346780386501</v>
      </c>
      <c r="E394" s="40">
        <v>7.0176488894002844</v>
      </c>
      <c r="F394" s="44">
        <v>0</v>
      </c>
      <c r="G394" s="47">
        <v>0</v>
      </c>
      <c r="H394" s="42">
        <v>0</v>
      </c>
      <c r="I394" s="40">
        <v>1.3960391181504317</v>
      </c>
      <c r="J394" s="38">
        <v>0</v>
      </c>
      <c r="K394" s="43">
        <v>11.760468394051715</v>
      </c>
      <c r="L394" s="102">
        <v>-1.9264619524407119E-2</v>
      </c>
    </row>
    <row r="395" spans="1:12" s="61" customFormat="1" x14ac:dyDescent="0.25">
      <c r="A395" s="2" t="s">
        <v>782</v>
      </c>
      <c r="B395" s="2" t="s">
        <v>781</v>
      </c>
      <c r="C395" s="75">
        <v>11.77389835814283</v>
      </c>
      <c r="D395" s="38">
        <v>2.4620265371440002</v>
      </c>
      <c r="E395" s="40">
        <v>7.8131338302074003</v>
      </c>
      <c r="F395" s="44">
        <v>0</v>
      </c>
      <c r="G395" s="47">
        <v>0</v>
      </c>
      <c r="H395" s="42">
        <v>0</v>
      </c>
      <c r="I395" s="40">
        <v>1.4283220917392099</v>
      </c>
      <c r="J395" s="38">
        <v>0</v>
      </c>
      <c r="K395" s="43">
        <v>11.70348245909061</v>
      </c>
      <c r="L395" s="102">
        <v>-5.9806783539557437E-3</v>
      </c>
    </row>
    <row r="396" spans="1:12" s="61" customFormat="1" x14ac:dyDescent="0.25">
      <c r="A396" s="2" t="s">
        <v>784</v>
      </c>
      <c r="B396" s="2" t="s">
        <v>783</v>
      </c>
      <c r="C396" s="75">
        <v>118.68600642853191</v>
      </c>
      <c r="D396" s="38">
        <v>26.855827886221</v>
      </c>
      <c r="E396" s="40">
        <v>81.742562868861057</v>
      </c>
      <c r="F396" s="44">
        <v>6.6189682664337601</v>
      </c>
      <c r="G396" s="47">
        <v>0</v>
      </c>
      <c r="H396" s="42">
        <v>3.4474659999999999</v>
      </c>
      <c r="I396" s="40">
        <v>2.8521321552260197</v>
      </c>
      <c r="J396" s="38">
        <v>0</v>
      </c>
      <c r="K396" s="43">
        <v>121.51695717674183</v>
      </c>
      <c r="L396" s="102">
        <v>2.3852439166150589E-2</v>
      </c>
    </row>
    <row r="397" spans="1:12" x14ac:dyDescent="0.25">
      <c r="A397" s="57"/>
      <c r="B397" s="57"/>
      <c r="C397" s="83"/>
      <c r="D397" s="83"/>
      <c r="F397" s="85"/>
      <c r="H397" s="84"/>
      <c r="I397" s="84"/>
      <c r="J397" s="83"/>
    </row>
    <row r="398" spans="1:12" x14ac:dyDescent="0.25">
      <c r="A398" s="57"/>
      <c r="B398" s="57"/>
      <c r="C398" s="83"/>
      <c r="D398" s="83"/>
      <c r="F398" s="85"/>
      <c r="H398" s="84"/>
      <c r="I398" s="84"/>
      <c r="J398" s="83"/>
    </row>
    <row r="399" spans="1:12" x14ac:dyDescent="0.25">
      <c r="A399" s="57"/>
      <c r="B399" s="57"/>
      <c r="C399" s="83"/>
      <c r="D399" s="83"/>
      <c r="F399" s="85"/>
      <c r="H399" s="84"/>
      <c r="I399" s="84"/>
      <c r="J399" s="83"/>
    </row>
    <row r="400" spans="1:12" x14ac:dyDescent="0.25">
      <c r="A400" s="57"/>
      <c r="B400" s="57"/>
      <c r="C400" s="83"/>
      <c r="D400" s="83"/>
      <c r="F400" s="85"/>
      <c r="H400" s="84"/>
      <c r="I400" s="84"/>
      <c r="J400" s="83"/>
    </row>
  </sheetData>
  <sortState ref="A21:X403">
    <sortCondition ref="B21:B403"/>
  </sortState>
  <pageMargins left="0.70866141732283472" right="0.70866141732283472" top="0.74803149606299213" bottom="0.74803149606299213" header="0.31496062992125984" footer="0.31496062992125984"/>
  <pageSetup paperSize="8" orientation="landscape" r:id="rId1"/>
  <colBreaks count="1" manualBreakCount="1">
    <brk id="1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B8DEF6AD-3001-476D-8D0C-0BD8A32C317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Summary</vt:lpstr>
      <vt:lpstr>Change over the SR</vt:lpstr>
      <vt:lpstr>2016-17</vt:lpstr>
      <vt:lpstr>2017-18</vt:lpstr>
      <vt:lpstr>2018-19</vt:lpstr>
      <vt:lpstr>2019-20</vt:lpstr>
      <vt:lpstr>'2019-20'!Print_Area</vt:lpstr>
      <vt:lpstr>'2016-17'!Print_Titles</vt:lpstr>
      <vt:lpstr>'2017-18'!Print_Titles</vt:lpstr>
      <vt:lpstr>'2018-19'!Print_Titles</vt:lpstr>
      <vt:lpstr>'2019-20'!Print_Titles</vt:lpstr>
      <vt:lpstr>'Change over the SR'!Print_Titles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Rose</dc:creator>
  <cp:lastModifiedBy>jlivings</cp:lastModifiedBy>
  <cp:lastPrinted>2015-12-16T21:16:03Z</cp:lastPrinted>
  <dcterms:created xsi:type="dcterms:W3CDTF">2015-12-16T10:56:10Z</dcterms:created>
  <dcterms:modified xsi:type="dcterms:W3CDTF">2015-12-18T16:17:41Z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722e553c-9ecd-4894-82d0-9a7dadbbbce7</vt:lpwstr>
  </property>
  <property fmtid="{D5CDD505-2E9C-101B-9397-08002B2CF9AE}" pid="3" name="bjSaver">
    <vt:lpwstr>kMP9D+1cqqRhlTNxNdplTueaND1RPohh</vt:lpwstr>
  </property>
  <property fmtid="{D5CDD505-2E9C-101B-9397-08002B2CF9AE}" pid="4" name="bjDocumentSecurityLabel">
    <vt:lpwstr>No Marking</vt:lpwstr>
  </property>
</Properties>
</file>