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k.Fleming\Desktop\"/>
    </mc:Choice>
  </mc:AlternateContent>
  <bookViews>
    <workbookView xWindow="0" yWindow="0" windowWidth="1960" windowHeight="0"/>
  </bookViews>
  <sheets>
    <sheet name="Facility_Time_Data" sheetId="1" r:id="rId1"/>
  </sheets>
  <calcPr calcId="162913" fullCalcOnLoad="1"/>
</workbook>
</file>

<file path=xl/calcChain.xml><?xml version="1.0" encoding="utf-8"?>
<calcChain xmlns="http://schemas.openxmlformats.org/spreadsheetml/2006/main">
  <c r="P44" i="1" l="1"/>
  <c r="O44" i="1"/>
  <c r="N44" i="1"/>
  <c r="B6" i="1" s="1"/>
  <c r="L44" i="1"/>
  <c r="K44" i="1"/>
  <c r="J44" i="1"/>
  <c r="H44" i="1"/>
  <c r="G44" i="1"/>
  <c r="F44" i="1"/>
  <c r="D44" i="1"/>
  <c r="C44" i="1"/>
  <c r="B44" i="1"/>
  <c r="I28" i="1"/>
  <c r="D10" i="1"/>
  <c r="D9" i="1"/>
  <c r="C9" i="1"/>
  <c r="D8" i="1"/>
  <c r="C8" i="1"/>
  <c r="D6" i="1"/>
  <c r="B9" i="1" l="1"/>
  <c r="B8" i="1"/>
</calcChain>
</file>

<file path=xl/sharedStrings.xml><?xml version="1.0" encoding="utf-8"?>
<sst xmlns="http://schemas.openxmlformats.org/spreadsheetml/2006/main" count="84" uniqueCount="54">
  <si>
    <t>General TU Representatives</t>
  </si>
  <si>
    <t>100% TU Representatives</t>
  </si>
  <si>
    <t>% of Paybill</t>
  </si>
  <si>
    <t>November 2011</t>
  </si>
  <si>
    <t>1 April - 30 June 2014 (Q2 2014)</t>
  </si>
  <si>
    <t>1 July - 30 September 2014 (Q3 2014)</t>
  </si>
  <si>
    <t>1 October - 31 December 2014 (Q4 2014)</t>
  </si>
  <si>
    <t>1 January - 31 March 2015 (Q1 2015)</t>
  </si>
  <si>
    <t>Change since Nov 2011</t>
  </si>
  <si>
    <t>Change since Q4 2014</t>
  </si>
  <si>
    <t>Rolling Year to Date (Q2 2014 - Q1 2015)</t>
  </si>
  <si>
    <t>1 April - 30 June 2014</t>
  </si>
  <si>
    <t>1 July - 30 September 2014</t>
  </si>
  <si>
    <t>1 October - 31 December 2014</t>
  </si>
  <si>
    <t>1 January - 31 March 2015</t>
  </si>
  <si>
    <r>
      <t>Department</t>
    </r>
    <r>
      <rPr>
        <b/>
        <vertAlign val="superscript"/>
        <sz val="11"/>
        <color rgb="FF000000"/>
        <rFont val="Calibri"/>
        <family val="2"/>
      </rPr>
      <t>A</t>
    </r>
  </si>
  <si>
    <r>
      <t>All TU Representatives</t>
    </r>
    <r>
      <rPr>
        <b/>
        <vertAlign val="superscript"/>
        <sz val="11"/>
        <color rgb="FF000000"/>
        <rFont val="Calibri"/>
        <family val="2"/>
      </rPr>
      <t>B</t>
    </r>
  </si>
  <si>
    <t>Department for Work &amp; Pensions</t>
  </si>
  <si>
    <t>Her Majesty's Revenue &amp; Customs</t>
  </si>
  <si>
    <t>Ministry of Defence</t>
  </si>
  <si>
    <t>Ministry of Justice</t>
  </si>
  <si>
    <t>Home Office</t>
  </si>
  <si>
    <t>Department for Transport</t>
  </si>
  <si>
    <t>Department for Business, Innovation &amp; Skills</t>
  </si>
  <si>
    <t>Attorney General's Departments</t>
  </si>
  <si>
    <t>Department for Environment, Food and Rural Affairs</t>
  </si>
  <si>
    <t>Foreign &amp; Commonwealth Office</t>
  </si>
  <si>
    <r>
      <t>National Crime Agency</t>
    </r>
    <r>
      <rPr>
        <b/>
        <vertAlign val="superscript"/>
        <sz val="11"/>
        <color rgb="FF000000"/>
        <rFont val="Calibri"/>
        <family val="2"/>
      </rPr>
      <t>F</t>
    </r>
  </si>
  <si>
    <t>n/a</t>
  </si>
  <si>
    <t>Department of Energy &amp; Climate Change</t>
  </si>
  <si>
    <t>Department for Education</t>
  </si>
  <si>
    <t>Cabinet Office</t>
  </si>
  <si>
    <t>Department of Health</t>
  </si>
  <si>
    <t>Food Standards Agency</t>
  </si>
  <si>
    <t>Department for Communities &amp; Local Government</t>
  </si>
  <si>
    <t>UK Statistics Authority</t>
  </si>
  <si>
    <t>Department for International Development</t>
  </si>
  <si>
    <r>
      <t>Office for Standards in Education, Children's Services and Skills</t>
    </r>
    <r>
      <rPr>
        <b/>
        <vertAlign val="superscript"/>
        <sz val="11"/>
        <color rgb="FF000000"/>
        <rFont val="Calibri"/>
        <family val="2"/>
      </rPr>
      <t>D</t>
    </r>
  </si>
  <si>
    <t>Her Majesty's Treasury</t>
  </si>
  <si>
    <r>
      <t>Office of Gas and Electricity Market</t>
    </r>
    <r>
      <rPr>
        <b/>
        <vertAlign val="superscript"/>
        <sz val="11"/>
        <color rgb="FF000000"/>
        <rFont val="Calibri"/>
        <family val="2"/>
      </rPr>
      <t>E</t>
    </r>
  </si>
  <si>
    <r>
      <t>Competition and Markets Authority</t>
    </r>
    <r>
      <rPr>
        <b/>
        <vertAlign val="superscript"/>
        <sz val="11"/>
        <color rgb="FF000000"/>
        <rFont val="Calibri"/>
        <family val="2"/>
      </rPr>
      <t>C</t>
    </r>
  </si>
  <si>
    <t>Department for Culture, Media &amp; Sport</t>
  </si>
  <si>
    <t>UK Export Finance</t>
  </si>
  <si>
    <t>Charity Commission</t>
  </si>
  <si>
    <r>
      <t>Scotland Office</t>
    </r>
    <r>
      <rPr>
        <b/>
        <vertAlign val="superscript"/>
        <sz val="11"/>
        <color rgb="FF000000"/>
        <rFont val="Calibri"/>
        <family val="2"/>
      </rPr>
      <t>E</t>
    </r>
  </si>
  <si>
    <t>Northern Ireland Office</t>
  </si>
  <si>
    <t>UK Supreme Court</t>
  </si>
  <si>
    <t>TOTALS</t>
  </si>
  <si>
    <r>
      <t xml:space="preserve">A </t>
    </r>
    <r>
      <rPr>
        <sz val="10"/>
        <color rgb="FF000000"/>
        <rFont val="Arial"/>
        <family val="2"/>
      </rPr>
      <t>Departments, where possible, include their executive agencies and crown non-departmental bodies. As the reforms to Trade Union Facility Time are implemented, monitoring and reporting within Departments has improved and will continue to improve, resulting in more complete data, which in some cases has presented as increased figures.</t>
    </r>
  </si>
  <si>
    <r>
      <t xml:space="preserve">B </t>
    </r>
    <r>
      <rPr>
        <sz val="10"/>
        <color rgb="FF000000"/>
        <rFont val="Arial"/>
        <family val="2"/>
      </rPr>
      <t>All Trade Union Representatives includes General representatives, Health &amp; Safety representatives and Union Learning representatives.</t>
    </r>
  </si>
  <si>
    <r>
      <t>C</t>
    </r>
    <r>
      <rPr>
        <sz val="10"/>
        <color rgb="FF000000"/>
        <rFont val="Arial"/>
        <family val="2"/>
      </rPr>
      <t>CMA was formed in April 2014, and hence has no returns prior to Q2 2014.</t>
    </r>
  </si>
  <si>
    <r>
      <t>D</t>
    </r>
    <r>
      <rPr>
        <sz val="10"/>
        <color rgb="FF000000"/>
        <rFont val="Arial"/>
        <family val="2"/>
      </rPr>
      <t>Returns were not received from OFSTED prior to Q2 2014.</t>
    </r>
  </si>
  <si>
    <r>
      <t>E</t>
    </r>
    <r>
      <rPr>
        <sz val="10"/>
        <color rgb="FF000000"/>
        <rFont val="Arial"/>
        <family val="2"/>
      </rPr>
      <t xml:space="preserve">Returns were not received from </t>
    </r>
    <r>
      <rPr>
        <sz val="10"/>
        <color rgb="FF000000"/>
        <rFont val="Arial"/>
        <family val="2"/>
      </rPr>
      <t>Scotland Office or OFGEM</t>
    </r>
    <r>
      <rPr>
        <sz val="10"/>
        <color rgb="FF000000"/>
        <rFont val="Arial"/>
        <family val="2"/>
      </rPr>
      <t xml:space="preserve"> prior to Q</t>
    </r>
    <r>
      <rPr>
        <sz val="10"/>
        <color rgb="FF000000"/>
        <rFont val="Arial"/>
        <family val="2"/>
      </rPr>
      <t>3</t>
    </r>
    <r>
      <rPr>
        <sz val="10"/>
        <color rgb="FF000000"/>
        <rFont val="Arial"/>
        <family val="2"/>
      </rPr>
      <t xml:space="preserve"> 2014.</t>
    </r>
  </si>
  <si>
    <r>
      <t>F</t>
    </r>
    <r>
      <rPr>
        <sz val="10"/>
        <color rgb="FF000000"/>
        <rFont val="Arial"/>
        <family val="2"/>
      </rPr>
      <t xml:space="preserve">Returns were not received from </t>
    </r>
    <r>
      <rPr>
        <sz val="10"/>
        <color rgb="FF000000"/>
        <rFont val="Arial"/>
        <family val="2"/>
      </rPr>
      <t>National Crime Agency</t>
    </r>
    <r>
      <rPr>
        <sz val="10"/>
        <color rgb="FF000000"/>
        <rFont val="Arial"/>
        <family val="2"/>
      </rPr>
      <t xml:space="preserve"> prior to Q</t>
    </r>
    <r>
      <rPr>
        <sz val="10"/>
        <color rgb="FF000000"/>
        <rFont val="Arial"/>
        <family val="2"/>
      </rPr>
      <t>4</t>
    </r>
    <r>
      <rPr>
        <sz val="10"/>
        <color rgb="FF000000"/>
        <rFont val="Arial"/>
        <family val="2"/>
      </rPr>
      <t xml:space="preserve">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</si>
</sst>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yyyy"/>
    <numFmt numFmtId="165" formatCode="[$-809]dd&quot; &quot;mmmm&quot; &quot;yyyy;@"/>
    <numFmt numFmtId="166" formatCode="&quot; &quot;[$£]#,##0.00&quot; &quot;;&quot;-&quot;[$£]#,##0.00&quot; &quot;;&quot; &quot;[$£]&quot;-&quot;00&quot; &quot;;&quot; &quot;@&quot; &quot;"/>
  </numFmts>
  <fonts count="6" x14ac:knownFonts="1">
    <font>
      <sz val="11"/>
      <color rgb="FF000000"/>
      <name val="Calibri"/>
      <family val="2"/>
    </font>
    <font>
      <sz val="11"/>
      <color rgb="FF000000"/>
      <name val="Calibri"/>
      <family val="2"/>
    </font>
    <font>
      <b/>
      <sz val="11"/>
      <color rgb="FF000000"/>
      <name val="Calibri"/>
      <family val="2"/>
    </font>
    <font>
      <b/>
      <vertAlign val="superscript"/>
      <sz val="11"/>
      <color rgb="FF000000"/>
      <name val="Calibri"/>
      <family val="2"/>
    </font>
    <font>
      <vertAlign val="superscript"/>
      <sz val="10"/>
      <color rgb="FF000000"/>
      <name val="Arial"/>
      <family val="2"/>
    </font>
    <font>
      <sz val="10"/>
      <color rgb="FF000000"/>
      <name val="Arial"/>
      <family val="2"/>
    </font>
  </fonts>
  <fills count="3">
    <fill>
      <patternFill patternType="none"/>
    </fill>
    <fill>
      <patternFill patternType="gray125"/>
    </fill>
    <fill>
      <patternFill patternType="solid">
        <fgColor rgb="FFF2F2F2"/>
        <bgColor rgb="FFF2F2F2"/>
      </patternFill>
    </fill>
  </fills>
  <borders count="34">
    <border>
      <left/>
      <right/>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s>
  <cellStyleXfs count="4">
    <xf numFmtId="0" fontId="0"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59">
    <xf numFmtId="0" fontId="0" fillId="0" borderId="0" xfId="0"/>
    <xf numFmtId="165" fontId="2" fillId="0" borderId="1" xfId="0" applyNumberFormat="1" applyFont="1"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vertical="center" wrapText="1"/>
    </xf>
    <xf numFmtId="165" fontId="2" fillId="0" borderId="5" xfId="0" applyNumberFormat="1" applyFont="1" applyBorder="1"/>
    <xf numFmtId="0" fontId="0" fillId="0" borderId="6" xfId="0" applyFill="1" applyBorder="1"/>
    <xf numFmtId="0" fontId="0" fillId="0" borderId="7" xfId="0" applyFill="1" applyBorder="1"/>
    <xf numFmtId="10" fontId="0" fillId="0" borderId="8" xfId="0" applyNumberFormat="1" applyFill="1" applyBorder="1"/>
    <xf numFmtId="164" fontId="2" fillId="0" borderId="9" xfId="0" applyNumberFormat="1" applyFont="1" applyBorder="1"/>
    <xf numFmtId="0" fontId="0" fillId="0" borderId="10" xfId="0" applyFill="1" applyBorder="1"/>
    <xf numFmtId="0" fontId="0" fillId="0" borderId="11" xfId="0" applyFill="1" applyBorder="1"/>
    <xf numFmtId="10" fontId="0" fillId="0" borderId="12" xfId="0" applyNumberFormat="1" applyFill="1" applyBorder="1"/>
    <xf numFmtId="164" fontId="2" fillId="0" borderId="13" xfId="0" applyNumberFormat="1" applyFont="1" applyBorder="1"/>
    <xf numFmtId="0" fontId="0" fillId="0" borderId="14" xfId="0" applyFill="1" applyBorder="1"/>
    <xf numFmtId="0" fontId="0" fillId="0" borderId="15" xfId="0" applyFill="1" applyBorder="1"/>
    <xf numFmtId="10" fontId="0" fillId="0" borderId="16" xfId="0" applyNumberFormat="1" applyFill="1" applyBorder="1"/>
    <xf numFmtId="0" fontId="2" fillId="0" borderId="18" xfId="0" applyFont="1" applyBorder="1"/>
    <xf numFmtId="0" fontId="2" fillId="0" borderId="1" xfId="0" applyFont="1" applyBorder="1"/>
    <xf numFmtId="0" fontId="2" fillId="0" borderId="17" xfId="0" applyFont="1" applyBorder="1"/>
    <xf numFmtId="0" fontId="0" fillId="2" borderId="14" xfId="0" applyFill="1" applyBorder="1"/>
    <xf numFmtId="0" fontId="0" fillId="2" borderId="15" xfId="0" applyFill="1" applyBorder="1"/>
    <xf numFmtId="0" fontId="2" fillId="0" borderId="0" xfId="0" applyFont="1"/>
    <xf numFmtId="165" fontId="2" fillId="0" borderId="19"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164" fontId="2" fillId="0" borderId="21" xfId="0" applyNumberFormat="1" applyFont="1" applyBorder="1"/>
    <xf numFmtId="0" fontId="0" fillId="0" borderId="6" xfId="0" applyBorder="1"/>
    <xf numFmtId="0" fontId="0" fillId="0" borderId="7" xfId="0" applyBorder="1"/>
    <xf numFmtId="10" fontId="0" fillId="0" borderId="8" xfId="0" applyNumberFormat="1" applyBorder="1"/>
    <xf numFmtId="164" fontId="2" fillId="0" borderId="22" xfId="0" applyNumberFormat="1" applyFont="1" applyBorder="1"/>
    <xf numFmtId="0" fontId="0" fillId="0" borderId="10" xfId="0" applyBorder="1"/>
    <xf numFmtId="0" fontId="0" fillId="0" borderId="11" xfId="0" applyBorder="1"/>
    <xf numFmtId="10" fontId="0" fillId="0" borderId="12" xfId="0" applyNumberFormat="1" applyBorder="1"/>
    <xf numFmtId="164" fontId="2" fillId="0" borderId="22" xfId="0" applyNumberFormat="1" applyFont="1" applyFill="1" applyBorder="1"/>
    <xf numFmtId="0" fontId="0" fillId="0" borderId="10" xfId="0" applyFill="1" applyBorder="1" applyAlignment="1">
      <alignment horizontal="right"/>
    </xf>
    <xf numFmtId="0" fontId="0" fillId="0" borderId="11" xfId="0" applyFill="1" applyBorder="1" applyAlignment="1">
      <alignment horizontal="right"/>
    </xf>
    <xf numFmtId="10" fontId="0" fillId="0" borderId="23" xfId="0" applyNumberFormat="1" applyFill="1" applyBorder="1" applyAlignment="1">
      <alignment horizontal="right"/>
    </xf>
    <xf numFmtId="0" fontId="0" fillId="0" borderId="10" xfId="0" applyBorder="1" applyAlignment="1">
      <alignment horizontal="right"/>
    </xf>
    <xf numFmtId="0" fontId="0" fillId="0" borderId="11" xfId="0" applyBorder="1" applyAlignment="1">
      <alignment horizontal="right"/>
    </xf>
    <xf numFmtId="10" fontId="0" fillId="0" borderId="23" xfId="0" applyNumberFormat="1" applyBorder="1" applyAlignment="1">
      <alignment horizontal="right"/>
    </xf>
    <xf numFmtId="164" fontId="2" fillId="0" borderId="24" xfId="0" applyNumberFormat="1" applyFont="1" applyBorder="1"/>
    <xf numFmtId="0" fontId="0" fillId="0" borderId="14" xfId="0" applyBorder="1"/>
    <xf numFmtId="0" fontId="0" fillId="0" borderId="15" xfId="0" applyBorder="1"/>
    <xf numFmtId="10" fontId="0" fillId="0" borderId="16" xfId="0" applyNumberFormat="1" applyBorder="1"/>
    <xf numFmtId="164" fontId="2" fillId="0" borderId="25" xfId="0" applyNumberFormat="1" applyFont="1" applyBorder="1"/>
    <xf numFmtId="0" fontId="0" fillId="0" borderId="26" xfId="0" applyBorder="1"/>
    <xf numFmtId="0" fontId="0" fillId="0" borderId="27" xfId="0" applyBorder="1"/>
    <xf numFmtId="10" fontId="0" fillId="0" borderId="28" xfId="0" applyNumberForma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10" fontId="2" fillId="0" borderId="33" xfId="1" applyNumberFormat="1" applyFont="1" applyBorder="1"/>
    <xf numFmtId="10" fontId="2" fillId="0" borderId="33" xfId="1" applyNumberFormat="1" applyFont="1" applyFill="1" applyBorder="1"/>
    <xf numFmtId="0" fontId="4" fillId="0" borderId="0" xfId="0" applyFont="1"/>
    <xf numFmtId="0" fontId="0" fillId="0" borderId="17" xfId="0" applyFill="1" applyBorder="1"/>
    <xf numFmtId="164" fontId="2" fillId="0" borderId="17" xfId="0" applyNumberFormat="1" applyFont="1" applyFill="1" applyBorder="1" applyAlignment="1">
      <alignment horizontal="center" vertical="center"/>
    </xf>
  </cellXfs>
  <cellStyles count="4">
    <cellStyle name="Currency 2" xfId="2"/>
    <cellStyle name="Currency 3 3" xfId="3"/>
    <cellStyle name="Normal" xfId="0" builtinId="0" customBuiltin="1"/>
    <cellStyle name="Percent"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sheetViews>
  <sheetFormatPr defaultColWidth="8.453125" defaultRowHeight="15" x14ac:dyDescent="0.35"/>
  <cols>
    <col min="1" max="1" width="54.54296875" customWidth="1"/>
    <col min="2" max="19" width="15.6328125" customWidth="1"/>
    <col min="20" max="23" width="8.7265625" customWidth="1"/>
    <col min="24" max="24" width="8.453125" customWidth="1"/>
  </cols>
  <sheetData>
    <row r="1" spans="1:17" ht="29.5" thickBot="1" x14ac:dyDescent="0.4">
      <c r="A1" s="1"/>
      <c r="B1" s="2" t="s">
        <v>0</v>
      </c>
      <c r="C1" s="3" t="s">
        <v>1</v>
      </c>
      <c r="D1" s="4" t="s">
        <v>2</v>
      </c>
    </row>
    <row r="2" spans="1:17" ht="14.5" x14ac:dyDescent="0.35">
      <c r="A2" s="5" t="s">
        <v>3</v>
      </c>
      <c r="B2" s="6">
        <v>6746</v>
      </c>
      <c r="C2" s="7">
        <v>200</v>
      </c>
      <c r="D2" s="8">
        <v>2.5999999999999999E-3</v>
      </c>
    </row>
    <row r="3" spans="1:17" ht="14.5" x14ac:dyDescent="0.35">
      <c r="A3" s="9" t="s">
        <v>4</v>
      </c>
      <c r="B3" s="10">
        <v>5509</v>
      </c>
      <c r="C3" s="11">
        <v>13</v>
      </c>
      <c r="D3" s="12">
        <v>6.9999999999999999E-4</v>
      </c>
    </row>
    <row r="4" spans="1:17" ht="14.5" x14ac:dyDescent="0.35">
      <c r="A4" s="9" t="s">
        <v>5</v>
      </c>
      <c r="B4" s="10">
        <v>5735</v>
      </c>
      <c r="C4" s="11">
        <v>11</v>
      </c>
      <c r="D4" s="12">
        <v>5.9999999999999995E-4</v>
      </c>
    </row>
    <row r="5" spans="1:17" ht="14.5" x14ac:dyDescent="0.35">
      <c r="A5" s="9" t="s">
        <v>6</v>
      </c>
      <c r="B5" s="10">
        <v>5707</v>
      </c>
      <c r="C5" s="11">
        <v>9</v>
      </c>
      <c r="D5" s="12">
        <v>5.9999999999999995E-4</v>
      </c>
    </row>
    <row r="6" spans="1:17" thickBot="1" x14ac:dyDescent="0.4">
      <c r="A6" s="13" t="s">
        <v>7</v>
      </c>
      <c r="B6" s="14">
        <f>N44</f>
        <v>4739</v>
      </c>
      <c r="C6" s="15">
        <v>5</v>
      </c>
      <c r="D6" s="16">
        <f>Q44</f>
        <v>6.9999999999999999E-4</v>
      </c>
    </row>
    <row r="7" spans="1:17" thickBot="1" x14ac:dyDescent="0.4">
      <c r="A7" s="57"/>
      <c r="B7" s="57"/>
      <c r="C7" s="57"/>
      <c r="D7" s="57"/>
    </row>
    <row r="8" spans="1:17" thickBot="1" x14ac:dyDescent="0.4">
      <c r="A8" s="17" t="s">
        <v>8</v>
      </c>
      <c r="B8" s="6">
        <f>B6-B2</f>
        <v>-2007</v>
      </c>
      <c r="C8" s="7">
        <f>C6-C2</f>
        <v>-195</v>
      </c>
      <c r="D8" s="8">
        <f>D6-D2</f>
        <v>-1.8999999999999998E-3</v>
      </c>
    </row>
    <row r="9" spans="1:17" thickBot="1" x14ac:dyDescent="0.4">
      <c r="A9" s="18" t="s">
        <v>9</v>
      </c>
      <c r="B9" s="10">
        <f>B6-B5</f>
        <v>-968</v>
      </c>
      <c r="C9" s="11">
        <f>C6-C5</f>
        <v>-4</v>
      </c>
      <c r="D9" s="12">
        <f>D6-D5</f>
        <v>1.0000000000000005E-4</v>
      </c>
    </row>
    <row r="10" spans="1:17" thickBot="1" x14ac:dyDescent="0.4">
      <c r="A10" s="19" t="s">
        <v>10</v>
      </c>
      <c r="B10" s="20"/>
      <c r="C10" s="21"/>
      <c r="D10" s="16">
        <f>AVERAGE(D3:D6)</f>
        <v>6.4999999999999997E-4</v>
      </c>
    </row>
    <row r="11" spans="1:17" thickBot="1" x14ac:dyDescent="0.4"/>
    <row r="12" spans="1:17" ht="33.75" customHeight="1" thickBot="1" x14ac:dyDescent="0.4">
      <c r="A12" s="22"/>
      <c r="B12" s="58" t="s">
        <v>11</v>
      </c>
      <c r="C12" s="58"/>
      <c r="D12" s="58"/>
      <c r="E12" s="58"/>
      <c r="F12" s="58" t="s">
        <v>12</v>
      </c>
      <c r="G12" s="58"/>
      <c r="H12" s="58"/>
      <c r="I12" s="58"/>
      <c r="J12" s="58" t="s">
        <v>13</v>
      </c>
      <c r="K12" s="58"/>
      <c r="L12" s="58"/>
      <c r="M12" s="58"/>
      <c r="N12" s="58" t="s">
        <v>14</v>
      </c>
      <c r="O12" s="58"/>
      <c r="P12" s="58"/>
      <c r="Q12" s="58"/>
    </row>
    <row r="13" spans="1:17" ht="33.75" customHeight="1" thickBot="1" x14ac:dyDescent="0.4">
      <c r="A13" s="23" t="s">
        <v>15</v>
      </c>
      <c r="B13" s="24" t="s">
        <v>0</v>
      </c>
      <c r="C13" s="25" t="s">
        <v>1</v>
      </c>
      <c r="D13" s="26" t="s">
        <v>16</v>
      </c>
      <c r="E13" s="4" t="s">
        <v>2</v>
      </c>
      <c r="F13" s="24" t="s">
        <v>0</v>
      </c>
      <c r="G13" s="25" t="s">
        <v>1</v>
      </c>
      <c r="H13" s="26" t="s">
        <v>16</v>
      </c>
      <c r="I13" s="4" t="s">
        <v>2</v>
      </c>
      <c r="J13" s="24" t="s">
        <v>0</v>
      </c>
      <c r="K13" s="25" t="s">
        <v>1</v>
      </c>
      <c r="L13" s="26" t="s">
        <v>16</v>
      </c>
      <c r="M13" s="4" t="s">
        <v>2</v>
      </c>
      <c r="N13" s="24" t="s">
        <v>0</v>
      </c>
      <c r="O13" s="25" t="s">
        <v>1</v>
      </c>
      <c r="P13" s="26" t="s">
        <v>16</v>
      </c>
      <c r="Q13" s="4" t="s">
        <v>2</v>
      </c>
    </row>
    <row r="14" spans="1:17" ht="14.5" x14ac:dyDescent="0.35">
      <c r="A14" s="27" t="s">
        <v>17</v>
      </c>
      <c r="B14" s="28">
        <v>1391</v>
      </c>
      <c r="C14" s="29">
        <v>0</v>
      </c>
      <c r="D14" s="29">
        <v>1729</v>
      </c>
      <c r="E14" s="30">
        <v>4.0000000000000002E-4</v>
      </c>
      <c r="F14" s="28">
        <v>1641</v>
      </c>
      <c r="G14" s="29">
        <v>0</v>
      </c>
      <c r="H14" s="29">
        <v>1999</v>
      </c>
      <c r="I14" s="30">
        <v>4.0000000000000002E-4</v>
      </c>
      <c r="J14" s="28">
        <v>1634</v>
      </c>
      <c r="K14" s="29">
        <v>0</v>
      </c>
      <c r="L14" s="29">
        <v>1943</v>
      </c>
      <c r="M14" s="30">
        <v>4.5555518485209301E-4</v>
      </c>
      <c r="N14" s="28">
        <v>1092</v>
      </c>
      <c r="O14" s="29">
        <v>0</v>
      </c>
      <c r="P14" s="29">
        <v>1921</v>
      </c>
      <c r="Q14" s="30">
        <v>6.9999999999999999E-4</v>
      </c>
    </row>
    <row r="15" spans="1:17" ht="15" customHeight="1" x14ac:dyDescent="0.35">
      <c r="A15" s="31" t="s">
        <v>18</v>
      </c>
      <c r="B15" s="32">
        <v>1370</v>
      </c>
      <c r="C15" s="33">
        <v>0</v>
      </c>
      <c r="D15" s="33">
        <v>1628</v>
      </c>
      <c r="E15" s="34">
        <v>1E-3</v>
      </c>
      <c r="F15" s="32">
        <v>1392</v>
      </c>
      <c r="G15" s="33">
        <v>0</v>
      </c>
      <c r="H15" s="33">
        <v>1584</v>
      </c>
      <c r="I15" s="34">
        <v>8.0000000000000004E-4</v>
      </c>
      <c r="J15" s="32">
        <v>1380</v>
      </c>
      <c r="K15" s="33">
        <v>0</v>
      </c>
      <c r="L15" s="33">
        <v>1445</v>
      </c>
      <c r="M15" s="34">
        <v>8.1884660079877697E-4</v>
      </c>
      <c r="N15" s="32">
        <v>1364</v>
      </c>
      <c r="O15" s="33">
        <v>0</v>
      </c>
      <c r="P15" s="33">
        <v>1420</v>
      </c>
      <c r="Q15" s="34">
        <v>6.9999999999999999E-4</v>
      </c>
    </row>
    <row r="16" spans="1:17" ht="14.5" x14ac:dyDescent="0.35">
      <c r="A16" s="35" t="s">
        <v>19</v>
      </c>
      <c r="B16" s="10">
        <v>307</v>
      </c>
      <c r="C16" s="11">
        <v>10</v>
      </c>
      <c r="D16" s="11">
        <v>381</v>
      </c>
      <c r="E16" s="12">
        <v>5.0000000000000001E-4</v>
      </c>
      <c r="F16" s="10">
        <v>291</v>
      </c>
      <c r="G16" s="11">
        <v>9</v>
      </c>
      <c r="H16" s="11">
        <v>399</v>
      </c>
      <c r="I16" s="12">
        <v>5.0000000000000001E-4</v>
      </c>
      <c r="J16" s="10">
        <v>284</v>
      </c>
      <c r="K16" s="11">
        <v>7</v>
      </c>
      <c r="L16" s="11">
        <v>379</v>
      </c>
      <c r="M16" s="12">
        <v>5.0716977051390108E-4</v>
      </c>
      <c r="N16" s="32">
        <v>201</v>
      </c>
      <c r="O16" s="33">
        <v>5</v>
      </c>
      <c r="P16" s="33">
        <v>272</v>
      </c>
      <c r="Q16" s="12">
        <v>5.9999999999999995E-4</v>
      </c>
    </row>
    <row r="17" spans="1:17" ht="14.5" x14ac:dyDescent="0.35">
      <c r="A17" s="35" t="s">
        <v>20</v>
      </c>
      <c r="B17" s="10">
        <v>834</v>
      </c>
      <c r="C17" s="11">
        <v>2</v>
      </c>
      <c r="D17" s="11">
        <v>904</v>
      </c>
      <c r="E17" s="12">
        <v>8.0000000000000004E-4</v>
      </c>
      <c r="F17" s="10">
        <v>749</v>
      </c>
      <c r="G17" s="11">
        <v>1</v>
      </c>
      <c r="H17" s="11">
        <v>788</v>
      </c>
      <c r="I17" s="12">
        <v>8.0000000000000004E-4</v>
      </c>
      <c r="J17" s="10">
        <v>740</v>
      </c>
      <c r="K17" s="11">
        <v>1</v>
      </c>
      <c r="L17" s="11">
        <v>791</v>
      </c>
      <c r="M17" s="12">
        <v>7.8911157416177303E-4</v>
      </c>
      <c r="N17" s="32">
        <v>557</v>
      </c>
      <c r="O17" s="33">
        <v>0</v>
      </c>
      <c r="P17" s="33">
        <v>591</v>
      </c>
      <c r="Q17" s="12">
        <v>5.9999999999999995E-4</v>
      </c>
    </row>
    <row r="18" spans="1:17" ht="14.5" x14ac:dyDescent="0.35">
      <c r="A18" s="35" t="s">
        <v>21</v>
      </c>
      <c r="B18" s="10">
        <v>462</v>
      </c>
      <c r="C18" s="11">
        <v>0</v>
      </c>
      <c r="D18" s="11">
        <v>482</v>
      </c>
      <c r="E18" s="12">
        <v>8.9999999999999998E-4</v>
      </c>
      <c r="F18" s="10">
        <v>430</v>
      </c>
      <c r="G18" s="11">
        <v>0</v>
      </c>
      <c r="H18" s="11">
        <v>449</v>
      </c>
      <c r="I18" s="12">
        <v>8.9999999999999998E-4</v>
      </c>
      <c r="J18" s="10">
        <v>333</v>
      </c>
      <c r="K18" s="11">
        <v>0</v>
      </c>
      <c r="L18" s="11">
        <v>334</v>
      </c>
      <c r="M18" s="12">
        <v>7.7534233368797628E-4</v>
      </c>
      <c r="N18" s="32">
        <v>296</v>
      </c>
      <c r="O18" s="33">
        <v>0</v>
      </c>
      <c r="P18" s="33">
        <v>296</v>
      </c>
      <c r="Q18" s="12">
        <v>8.0000000000000004E-4</v>
      </c>
    </row>
    <row r="19" spans="1:17" ht="14.5" x14ac:dyDescent="0.35">
      <c r="A19" s="35" t="s">
        <v>22</v>
      </c>
      <c r="B19" s="10">
        <v>286</v>
      </c>
      <c r="C19" s="11">
        <v>0</v>
      </c>
      <c r="D19" s="11">
        <v>291</v>
      </c>
      <c r="E19" s="12">
        <v>4.0000000000000002E-4</v>
      </c>
      <c r="F19" s="10">
        <v>271</v>
      </c>
      <c r="G19" s="11">
        <v>0</v>
      </c>
      <c r="H19" s="11">
        <v>276</v>
      </c>
      <c r="I19" s="12">
        <v>5.0000000000000001E-4</v>
      </c>
      <c r="J19" s="10">
        <v>274</v>
      </c>
      <c r="K19" s="11">
        <v>0</v>
      </c>
      <c r="L19" s="11">
        <v>278</v>
      </c>
      <c r="M19" s="12">
        <v>5.0644754328997425E-4</v>
      </c>
      <c r="N19" s="32">
        <v>269</v>
      </c>
      <c r="O19" s="33">
        <v>0</v>
      </c>
      <c r="P19" s="33">
        <v>273</v>
      </c>
      <c r="Q19" s="12">
        <v>5.9999999999999995E-4</v>
      </c>
    </row>
    <row r="20" spans="1:17" ht="15" customHeight="1" x14ac:dyDescent="0.35">
      <c r="A20" s="31" t="s">
        <v>23</v>
      </c>
      <c r="B20" s="32">
        <v>284</v>
      </c>
      <c r="C20" s="33">
        <v>1</v>
      </c>
      <c r="D20" s="33">
        <v>316</v>
      </c>
      <c r="E20" s="34">
        <v>1.2141787688617831E-3</v>
      </c>
      <c r="F20" s="32">
        <v>301</v>
      </c>
      <c r="G20" s="33">
        <v>1</v>
      </c>
      <c r="H20" s="33">
        <v>323</v>
      </c>
      <c r="I20" s="34">
        <v>1.1000000000000001E-3</v>
      </c>
      <c r="J20" s="32">
        <v>295</v>
      </c>
      <c r="K20" s="33">
        <v>1</v>
      </c>
      <c r="L20" s="33">
        <v>319</v>
      </c>
      <c r="M20" s="34">
        <v>9.908265869015213E-4</v>
      </c>
      <c r="N20" s="32">
        <v>278</v>
      </c>
      <c r="O20" s="33">
        <v>0</v>
      </c>
      <c r="P20" s="33">
        <v>314</v>
      </c>
      <c r="Q20" s="34">
        <v>8.9999999999999998E-4</v>
      </c>
    </row>
    <row r="21" spans="1:17" ht="15" customHeight="1" x14ac:dyDescent="0.35">
      <c r="A21" s="31" t="s">
        <v>24</v>
      </c>
      <c r="B21" s="32">
        <v>128</v>
      </c>
      <c r="C21" s="33">
        <v>0</v>
      </c>
      <c r="D21" s="33">
        <v>143</v>
      </c>
      <c r="E21" s="34">
        <v>8.9999999999999998E-4</v>
      </c>
      <c r="F21" s="32">
        <v>143</v>
      </c>
      <c r="G21" s="33">
        <v>0</v>
      </c>
      <c r="H21" s="33">
        <v>159</v>
      </c>
      <c r="I21" s="34">
        <v>8.0000000000000004E-4</v>
      </c>
      <c r="J21" s="32">
        <v>164</v>
      </c>
      <c r="K21" s="33">
        <v>0</v>
      </c>
      <c r="L21" s="33">
        <v>185</v>
      </c>
      <c r="M21" s="34">
        <v>8.1767504174405637E-4</v>
      </c>
      <c r="N21" s="32">
        <v>165</v>
      </c>
      <c r="O21" s="33">
        <v>0</v>
      </c>
      <c r="P21" s="33">
        <v>185</v>
      </c>
      <c r="Q21" s="34">
        <v>8.9999999999999998E-4</v>
      </c>
    </row>
    <row r="22" spans="1:17" ht="14.5" x14ac:dyDescent="0.35">
      <c r="A22" s="31" t="s">
        <v>25</v>
      </c>
      <c r="B22" s="32">
        <v>129</v>
      </c>
      <c r="C22" s="33">
        <v>0</v>
      </c>
      <c r="D22" s="33">
        <v>150</v>
      </c>
      <c r="E22" s="34">
        <v>6.9999999999999999E-4</v>
      </c>
      <c r="F22" s="32">
        <v>133</v>
      </c>
      <c r="G22" s="33">
        <v>0</v>
      </c>
      <c r="H22" s="33">
        <v>154</v>
      </c>
      <c r="I22" s="34">
        <v>6.9999999999999999E-4</v>
      </c>
      <c r="J22" s="32">
        <v>132</v>
      </c>
      <c r="K22" s="33">
        <v>0</v>
      </c>
      <c r="L22" s="33">
        <v>154</v>
      </c>
      <c r="M22" s="34">
        <v>5.6062449457574398E-4</v>
      </c>
      <c r="N22" s="10">
        <v>124</v>
      </c>
      <c r="O22" s="33">
        <v>0</v>
      </c>
      <c r="P22" s="11">
        <v>146</v>
      </c>
      <c r="Q22" s="34">
        <v>6.9999999999999999E-4</v>
      </c>
    </row>
    <row r="23" spans="1:17" ht="14.5" x14ac:dyDescent="0.35">
      <c r="A23" s="31" t="s">
        <v>26</v>
      </c>
      <c r="B23" s="32">
        <v>35</v>
      </c>
      <c r="C23" s="33">
        <v>0</v>
      </c>
      <c r="D23" s="33">
        <v>35</v>
      </c>
      <c r="E23" s="34">
        <v>4.0000000000000002E-4</v>
      </c>
      <c r="F23" s="32">
        <v>34</v>
      </c>
      <c r="G23" s="33">
        <v>0</v>
      </c>
      <c r="H23" s="33">
        <v>34</v>
      </c>
      <c r="I23" s="34">
        <v>2.9999999999999997E-4</v>
      </c>
      <c r="J23" s="32">
        <v>35</v>
      </c>
      <c r="K23" s="33">
        <v>0</v>
      </c>
      <c r="L23" s="33">
        <v>35</v>
      </c>
      <c r="M23" s="34">
        <v>4.0192908142420113E-4</v>
      </c>
      <c r="N23" s="32">
        <v>37</v>
      </c>
      <c r="O23" s="33">
        <v>0</v>
      </c>
      <c r="P23" s="33">
        <v>37</v>
      </c>
      <c r="Q23" s="34">
        <v>2.9999999999999997E-4</v>
      </c>
    </row>
    <row r="24" spans="1:17" ht="15" customHeight="1" x14ac:dyDescent="0.35">
      <c r="A24" s="31" t="s">
        <v>27</v>
      </c>
      <c r="B24" s="36" t="s">
        <v>28</v>
      </c>
      <c r="C24" s="37" t="s">
        <v>28</v>
      </c>
      <c r="D24" s="37" t="s">
        <v>28</v>
      </c>
      <c r="E24" s="38" t="s">
        <v>28</v>
      </c>
      <c r="F24" s="36" t="s">
        <v>28</v>
      </c>
      <c r="G24" s="37" t="s">
        <v>28</v>
      </c>
      <c r="H24" s="37" t="s">
        <v>28</v>
      </c>
      <c r="I24" s="38" t="s">
        <v>28</v>
      </c>
      <c r="J24" s="32">
        <v>91</v>
      </c>
      <c r="K24" s="33">
        <v>0</v>
      </c>
      <c r="L24" s="33">
        <v>91</v>
      </c>
      <c r="M24" s="34">
        <v>1.7558583594800537E-3</v>
      </c>
      <c r="N24" s="32">
        <v>89</v>
      </c>
      <c r="O24" s="33">
        <v>0</v>
      </c>
      <c r="P24" s="33">
        <v>90</v>
      </c>
      <c r="Q24" s="34">
        <v>1.6000000000000001E-3</v>
      </c>
    </row>
    <row r="25" spans="1:17" ht="14.5" x14ac:dyDescent="0.35">
      <c r="A25" s="31" t="s">
        <v>29</v>
      </c>
      <c r="B25" s="32">
        <v>16</v>
      </c>
      <c r="C25" s="33">
        <v>0</v>
      </c>
      <c r="D25" s="33">
        <v>18</v>
      </c>
      <c r="E25" s="34">
        <v>6.9999999999999999E-4</v>
      </c>
      <c r="F25" s="32">
        <v>14</v>
      </c>
      <c r="G25" s="33">
        <v>0</v>
      </c>
      <c r="H25" s="33">
        <v>16</v>
      </c>
      <c r="I25" s="34">
        <v>2.0000000000000001E-4</v>
      </c>
      <c r="J25" s="32">
        <v>14</v>
      </c>
      <c r="K25" s="33">
        <v>0</v>
      </c>
      <c r="L25" s="33">
        <v>16</v>
      </c>
      <c r="M25" s="34">
        <v>5.7219967669712999E-4</v>
      </c>
      <c r="N25" s="32">
        <v>16</v>
      </c>
      <c r="O25" s="33">
        <v>0</v>
      </c>
      <c r="P25" s="33">
        <v>17</v>
      </c>
      <c r="Q25" s="34">
        <v>4.0000000000000002E-4</v>
      </c>
    </row>
    <row r="26" spans="1:17" ht="14.5" x14ac:dyDescent="0.35">
      <c r="A26" s="31" t="s">
        <v>30</v>
      </c>
      <c r="B26" s="32">
        <v>35</v>
      </c>
      <c r="C26" s="33">
        <v>0</v>
      </c>
      <c r="D26" s="33">
        <v>40</v>
      </c>
      <c r="E26" s="34">
        <v>5.0000000000000001E-4</v>
      </c>
      <c r="F26" s="32">
        <v>26</v>
      </c>
      <c r="G26" s="33">
        <v>0</v>
      </c>
      <c r="H26" s="33">
        <v>28</v>
      </c>
      <c r="I26" s="34">
        <v>5.0000000000000001E-4</v>
      </c>
      <c r="J26" s="32">
        <v>26</v>
      </c>
      <c r="K26" s="33">
        <v>0</v>
      </c>
      <c r="L26" s="33">
        <v>28</v>
      </c>
      <c r="M26" s="34">
        <v>5.4588997335771347E-4</v>
      </c>
      <c r="N26" s="32">
        <v>21</v>
      </c>
      <c r="O26" s="33">
        <v>0</v>
      </c>
      <c r="P26" s="33">
        <v>23</v>
      </c>
      <c r="Q26" s="34">
        <v>5.9999999999999995E-4</v>
      </c>
    </row>
    <row r="27" spans="1:17" ht="14.5" x14ac:dyDescent="0.35">
      <c r="A27" s="31" t="s">
        <v>31</v>
      </c>
      <c r="B27" s="32">
        <v>29</v>
      </c>
      <c r="C27" s="33">
        <v>0</v>
      </c>
      <c r="D27" s="33">
        <v>34</v>
      </c>
      <c r="E27" s="34">
        <v>1E-4</v>
      </c>
      <c r="F27" s="32">
        <v>29</v>
      </c>
      <c r="G27" s="33">
        <v>0</v>
      </c>
      <c r="H27" s="33">
        <v>34</v>
      </c>
      <c r="I27" s="34">
        <v>1E-4</v>
      </c>
      <c r="J27" s="32">
        <v>29</v>
      </c>
      <c r="K27" s="33">
        <v>0</v>
      </c>
      <c r="L27" s="33">
        <v>34</v>
      </c>
      <c r="M27" s="12">
        <v>6.249525770426036E-5</v>
      </c>
      <c r="N27" s="32">
        <v>25</v>
      </c>
      <c r="O27" s="33">
        <v>0</v>
      </c>
      <c r="P27" s="33">
        <v>30</v>
      </c>
      <c r="Q27" s="12">
        <v>1E-4</v>
      </c>
    </row>
    <row r="28" spans="1:17" ht="14.5" x14ac:dyDescent="0.35">
      <c r="A28" s="35" t="s">
        <v>32</v>
      </c>
      <c r="B28" s="10">
        <v>30</v>
      </c>
      <c r="C28" s="11">
        <v>0</v>
      </c>
      <c r="D28" s="11">
        <v>33</v>
      </c>
      <c r="E28" s="12">
        <v>5.0000000000000001E-4</v>
      </c>
      <c r="F28" s="10">
        <v>105</v>
      </c>
      <c r="G28" s="11">
        <v>0</v>
      </c>
      <c r="H28" s="11">
        <v>107</v>
      </c>
      <c r="I28" s="12">
        <f>(7815+18543)/(68644374+17253228+27963621)</f>
        <v>2.3149233167818687E-4</v>
      </c>
      <c r="J28" s="10">
        <v>105</v>
      </c>
      <c r="K28" s="11">
        <v>0</v>
      </c>
      <c r="L28" s="11">
        <v>110</v>
      </c>
      <c r="M28" s="12">
        <v>2.1855856714913236E-4</v>
      </c>
      <c r="N28" s="32">
        <v>37</v>
      </c>
      <c r="O28" s="33">
        <v>0</v>
      </c>
      <c r="P28" s="33">
        <v>44</v>
      </c>
      <c r="Q28" s="12">
        <v>2.0000000000000001E-4</v>
      </c>
    </row>
    <row r="29" spans="1:17" ht="14.5" x14ac:dyDescent="0.35">
      <c r="A29" s="35" t="s">
        <v>33</v>
      </c>
      <c r="B29" s="10">
        <v>30</v>
      </c>
      <c r="C29" s="11">
        <v>0</v>
      </c>
      <c r="D29" s="11">
        <v>45</v>
      </c>
      <c r="E29" s="12">
        <v>8.0000000000000004E-4</v>
      </c>
      <c r="F29" s="10">
        <v>30</v>
      </c>
      <c r="G29" s="11">
        <v>0</v>
      </c>
      <c r="H29" s="11">
        <v>45</v>
      </c>
      <c r="I29" s="12">
        <v>6.9999999999999999E-4</v>
      </c>
      <c r="J29" s="10">
        <v>30</v>
      </c>
      <c r="K29" s="11">
        <v>0</v>
      </c>
      <c r="L29" s="11">
        <v>45</v>
      </c>
      <c r="M29" s="12">
        <v>8.7198453076013291E-4</v>
      </c>
      <c r="N29" s="32">
        <v>30</v>
      </c>
      <c r="O29" s="33">
        <v>0</v>
      </c>
      <c r="P29" s="33">
        <v>45</v>
      </c>
      <c r="Q29" s="12">
        <v>8.9999999999999998E-4</v>
      </c>
    </row>
    <row r="30" spans="1:17" ht="15" customHeight="1" x14ac:dyDescent="0.35">
      <c r="A30" s="35" t="s">
        <v>34</v>
      </c>
      <c r="B30" s="10">
        <v>41</v>
      </c>
      <c r="C30" s="11">
        <v>0</v>
      </c>
      <c r="D30" s="11">
        <v>45</v>
      </c>
      <c r="E30" s="12">
        <v>6.9999999999999999E-4</v>
      </c>
      <c r="F30" s="10">
        <v>40</v>
      </c>
      <c r="G30" s="11">
        <v>0</v>
      </c>
      <c r="H30" s="11">
        <v>45</v>
      </c>
      <c r="I30" s="12">
        <v>1.1000000000000001E-3</v>
      </c>
      <c r="J30" s="10">
        <v>40</v>
      </c>
      <c r="K30" s="11">
        <v>0</v>
      </c>
      <c r="L30" s="11">
        <v>45</v>
      </c>
      <c r="M30" s="12">
        <v>9.2298756241836742E-4</v>
      </c>
      <c r="N30" s="32">
        <v>39</v>
      </c>
      <c r="O30" s="33">
        <v>0</v>
      </c>
      <c r="P30" s="33">
        <v>46</v>
      </c>
      <c r="Q30" s="12">
        <v>8.0000000000000004E-4</v>
      </c>
    </row>
    <row r="31" spans="1:17" ht="14.5" x14ac:dyDescent="0.35">
      <c r="A31" s="35" t="s">
        <v>35</v>
      </c>
      <c r="B31" s="10">
        <v>33</v>
      </c>
      <c r="C31" s="11">
        <v>0</v>
      </c>
      <c r="D31" s="11">
        <v>39</v>
      </c>
      <c r="E31" s="12">
        <v>5.0000000000000001E-4</v>
      </c>
      <c r="F31" s="10">
        <v>33</v>
      </c>
      <c r="G31" s="11">
        <v>0</v>
      </c>
      <c r="H31" s="11">
        <v>39</v>
      </c>
      <c r="I31" s="12">
        <v>6.9999999999999999E-4</v>
      </c>
      <c r="J31" s="10">
        <v>31</v>
      </c>
      <c r="K31" s="11">
        <v>0</v>
      </c>
      <c r="L31" s="11">
        <v>37</v>
      </c>
      <c r="M31" s="34">
        <v>4.5796440815229483E-4</v>
      </c>
      <c r="N31" s="32">
        <v>30</v>
      </c>
      <c r="O31" s="33">
        <v>0</v>
      </c>
      <c r="P31" s="33">
        <v>36</v>
      </c>
      <c r="Q31" s="34">
        <v>5.9999999999999995E-4</v>
      </c>
    </row>
    <row r="32" spans="1:17" ht="14.5" x14ac:dyDescent="0.35">
      <c r="A32" s="31" t="s">
        <v>36</v>
      </c>
      <c r="B32" s="32">
        <v>3</v>
      </c>
      <c r="C32" s="33">
        <v>0</v>
      </c>
      <c r="D32" s="33">
        <v>3</v>
      </c>
      <c r="E32" s="34">
        <v>2.9999999999999997E-4</v>
      </c>
      <c r="F32" s="32">
        <v>3</v>
      </c>
      <c r="G32" s="33">
        <v>0</v>
      </c>
      <c r="H32" s="33">
        <v>3</v>
      </c>
      <c r="I32" s="34">
        <v>2.9999999999999997E-4</v>
      </c>
      <c r="J32" s="32">
        <v>3</v>
      </c>
      <c r="K32" s="33">
        <v>0</v>
      </c>
      <c r="L32" s="33">
        <v>3</v>
      </c>
      <c r="M32" s="34">
        <v>1.2509172318362304E-4</v>
      </c>
      <c r="N32" s="32">
        <v>3</v>
      </c>
      <c r="O32" s="33">
        <v>0</v>
      </c>
      <c r="P32" s="33">
        <v>3</v>
      </c>
      <c r="Q32" s="34">
        <v>1E-4</v>
      </c>
    </row>
    <row r="33" spans="1:17" ht="15" customHeight="1" x14ac:dyDescent="0.35">
      <c r="A33" s="31" t="s">
        <v>37</v>
      </c>
      <c r="B33" s="32">
        <v>13</v>
      </c>
      <c r="C33" s="33">
        <v>0</v>
      </c>
      <c r="D33" s="33">
        <v>13</v>
      </c>
      <c r="E33" s="34">
        <v>1.2999999999999999E-3</v>
      </c>
      <c r="F33" s="32">
        <v>19</v>
      </c>
      <c r="G33" s="33">
        <v>0</v>
      </c>
      <c r="H33" s="33">
        <v>19</v>
      </c>
      <c r="I33" s="34">
        <v>1.8E-3</v>
      </c>
      <c r="J33" s="32">
        <v>17</v>
      </c>
      <c r="K33" s="33">
        <v>0</v>
      </c>
      <c r="L33" s="33">
        <v>17</v>
      </c>
      <c r="M33" s="34">
        <v>1.8175304715612832E-3</v>
      </c>
      <c r="N33" s="32">
        <v>17</v>
      </c>
      <c r="O33" s="33">
        <v>0</v>
      </c>
      <c r="P33" s="33">
        <v>17</v>
      </c>
      <c r="Q33" s="34">
        <v>1.8E-3</v>
      </c>
    </row>
    <row r="34" spans="1:17" ht="14.5" x14ac:dyDescent="0.35">
      <c r="A34" s="31" t="s">
        <v>38</v>
      </c>
      <c r="B34" s="32">
        <v>9</v>
      </c>
      <c r="C34" s="33">
        <v>0</v>
      </c>
      <c r="D34" s="33">
        <v>9</v>
      </c>
      <c r="E34" s="34">
        <v>1E-4</v>
      </c>
      <c r="F34" s="32">
        <v>5</v>
      </c>
      <c r="G34" s="33">
        <v>0</v>
      </c>
      <c r="H34" s="33">
        <v>5</v>
      </c>
      <c r="I34" s="34">
        <v>0</v>
      </c>
      <c r="J34" s="32">
        <v>4</v>
      </c>
      <c r="K34" s="33">
        <v>0</v>
      </c>
      <c r="L34" s="33">
        <v>5</v>
      </c>
      <c r="M34" s="34">
        <v>1.4166825470789248E-5</v>
      </c>
      <c r="N34" s="32">
        <v>5</v>
      </c>
      <c r="O34" s="33">
        <v>0</v>
      </c>
      <c r="P34" s="33">
        <v>5</v>
      </c>
      <c r="Q34" s="34">
        <v>0</v>
      </c>
    </row>
    <row r="35" spans="1:17" ht="16.5" x14ac:dyDescent="0.35">
      <c r="A35" s="31" t="s">
        <v>39</v>
      </c>
      <c r="B35" s="36" t="s">
        <v>28</v>
      </c>
      <c r="C35" s="37" t="s">
        <v>28</v>
      </c>
      <c r="D35" s="37" t="s">
        <v>28</v>
      </c>
      <c r="E35" s="38" t="s">
        <v>28</v>
      </c>
      <c r="F35" s="32">
        <v>3</v>
      </c>
      <c r="G35" s="33">
        <v>0</v>
      </c>
      <c r="H35" s="33">
        <v>3</v>
      </c>
      <c r="I35" s="34">
        <v>0</v>
      </c>
      <c r="J35" s="32">
        <v>3</v>
      </c>
      <c r="K35" s="33">
        <v>0</v>
      </c>
      <c r="L35" s="33">
        <v>3</v>
      </c>
      <c r="M35" s="34">
        <v>0</v>
      </c>
      <c r="N35" s="32">
        <v>1</v>
      </c>
      <c r="O35" s="33">
        <v>0</v>
      </c>
      <c r="P35" s="33">
        <v>1</v>
      </c>
      <c r="Q35" s="34">
        <v>0</v>
      </c>
    </row>
    <row r="36" spans="1:17" ht="15" customHeight="1" x14ac:dyDescent="0.35">
      <c r="A36" s="31" t="s">
        <v>40</v>
      </c>
      <c r="B36" s="32">
        <v>7</v>
      </c>
      <c r="C36" s="33">
        <v>0</v>
      </c>
      <c r="D36" s="33">
        <v>7</v>
      </c>
      <c r="E36" s="34">
        <v>4.0000000000000002E-4</v>
      </c>
      <c r="F36" s="32">
        <v>7</v>
      </c>
      <c r="G36" s="33">
        <v>0</v>
      </c>
      <c r="H36" s="33">
        <v>8</v>
      </c>
      <c r="I36" s="34">
        <v>5.0000000000000001E-4</v>
      </c>
      <c r="J36" s="32">
        <v>7</v>
      </c>
      <c r="K36" s="33">
        <v>0</v>
      </c>
      <c r="L36" s="33">
        <v>8</v>
      </c>
      <c r="M36" s="34">
        <v>4.9403780901599614E-4</v>
      </c>
      <c r="N36" s="32">
        <v>7</v>
      </c>
      <c r="O36" s="33">
        <v>0</v>
      </c>
      <c r="P36" s="33">
        <v>8</v>
      </c>
      <c r="Q36" s="34">
        <v>2.0000000000000001E-4</v>
      </c>
    </row>
    <row r="37" spans="1:17" ht="15" customHeight="1" x14ac:dyDescent="0.35">
      <c r="A37" s="31" t="s">
        <v>41</v>
      </c>
      <c r="B37" s="32">
        <v>2</v>
      </c>
      <c r="C37" s="33">
        <v>0</v>
      </c>
      <c r="D37" s="33">
        <v>5</v>
      </c>
      <c r="E37" s="34">
        <v>0</v>
      </c>
      <c r="F37" s="32">
        <v>4</v>
      </c>
      <c r="G37" s="33">
        <v>0</v>
      </c>
      <c r="H37" s="33">
        <v>7</v>
      </c>
      <c r="I37" s="34">
        <v>0</v>
      </c>
      <c r="J37" s="32">
        <v>4</v>
      </c>
      <c r="K37" s="33">
        <v>0</v>
      </c>
      <c r="L37" s="33">
        <v>7</v>
      </c>
      <c r="M37" s="34">
        <v>0</v>
      </c>
      <c r="N37" s="10">
        <v>6</v>
      </c>
      <c r="O37" s="33">
        <v>0</v>
      </c>
      <c r="P37" s="11">
        <v>9</v>
      </c>
      <c r="Q37" s="34">
        <v>0</v>
      </c>
    </row>
    <row r="38" spans="1:17" ht="14.5" x14ac:dyDescent="0.35">
      <c r="A38" s="31" t="s">
        <v>42</v>
      </c>
      <c r="B38" s="32">
        <v>10</v>
      </c>
      <c r="C38" s="33">
        <v>0</v>
      </c>
      <c r="D38" s="33">
        <v>12</v>
      </c>
      <c r="E38" s="34">
        <v>6.9999999999999999E-4</v>
      </c>
      <c r="F38" s="32">
        <v>10</v>
      </c>
      <c r="G38" s="33">
        <v>0</v>
      </c>
      <c r="H38" s="33">
        <v>12</v>
      </c>
      <c r="I38" s="34">
        <v>6.9999999999999999E-4</v>
      </c>
      <c r="J38" s="32">
        <v>8</v>
      </c>
      <c r="K38" s="33">
        <v>0</v>
      </c>
      <c r="L38" s="11">
        <v>10</v>
      </c>
      <c r="M38" s="34">
        <v>8.3056061785684212E-4</v>
      </c>
      <c r="N38" s="32">
        <v>8</v>
      </c>
      <c r="O38" s="33">
        <v>0</v>
      </c>
      <c r="P38" s="33">
        <v>10</v>
      </c>
      <c r="Q38" s="34">
        <v>4.0000000000000002E-4</v>
      </c>
    </row>
    <row r="39" spans="1:17" ht="14.5" x14ac:dyDescent="0.35">
      <c r="A39" s="31" t="s">
        <v>43</v>
      </c>
      <c r="B39" s="32">
        <v>21</v>
      </c>
      <c r="C39" s="33">
        <v>0</v>
      </c>
      <c r="D39" s="33">
        <v>23</v>
      </c>
      <c r="E39" s="34">
        <v>6.9999999999999999E-4</v>
      </c>
      <c r="F39" s="32">
        <v>18</v>
      </c>
      <c r="G39" s="33">
        <v>0</v>
      </c>
      <c r="H39" s="33">
        <v>21</v>
      </c>
      <c r="I39" s="34">
        <v>8.0000000000000004E-4</v>
      </c>
      <c r="J39" s="32">
        <v>20</v>
      </c>
      <c r="K39" s="33">
        <v>0</v>
      </c>
      <c r="L39" s="11">
        <v>23</v>
      </c>
      <c r="M39" s="34">
        <v>8.7925723337173702E-4</v>
      </c>
      <c r="N39" s="32">
        <v>18</v>
      </c>
      <c r="O39" s="33">
        <v>0</v>
      </c>
      <c r="P39" s="33">
        <v>21</v>
      </c>
      <c r="Q39" s="34">
        <v>5.9999999999999995E-4</v>
      </c>
    </row>
    <row r="40" spans="1:17" ht="15" customHeight="1" x14ac:dyDescent="0.35">
      <c r="A40" s="31" t="s">
        <v>44</v>
      </c>
      <c r="B40" s="39" t="s">
        <v>28</v>
      </c>
      <c r="C40" s="40" t="s">
        <v>28</v>
      </c>
      <c r="D40" s="40" t="s">
        <v>28</v>
      </c>
      <c r="E40" s="41" t="s">
        <v>28</v>
      </c>
      <c r="F40" s="32">
        <v>0</v>
      </c>
      <c r="G40" s="33">
        <v>0</v>
      </c>
      <c r="H40" s="33">
        <v>0</v>
      </c>
      <c r="I40" s="34">
        <v>0</v>
      </c>
      <c r="J40" s="32">
        <v>0</v>
      </c>
      <c r="K40" s="33">
        <v>0</v>
      </c>
      <c r="L40" s="11">
        <v>0</v>
      </c>
      <c r="M40" s="34">
        <v>0</v>
      </c>
      <c r="N40" s="32">
        <v>0</v>
      </c>
      <c r="O40" s="33">
        <v>0</v>
      </c>
      <c r="P40" s="33">
        <v>0</v>
      </c>
      <c r="Q40" s="34">
        <v>0</v>
      </c>
    </row>
    <row r="41" spans="1:17" ht="14.5" x14ac:dyDescent="0.35">
      <c r="A41" s="31" t="s">
        <v>45</v>
      </c>
      <c r="B41" s="32">
        <v>3</v>
      </c>
      <c r="C41" s="33">
        <v>0</v>
      </c>
      <c r="D41" s="33">
        <v>3</v>
      </c>
      <c r="E41" s="34">
        <v>0</v>
      </c>
      <c r="F41" s="32">
        <v>3</v>
      </c>
      <c r="G41" s="33">
        <v>0</v>
      </c>
      <c r="H41" s="33">
        <v>3</v>
      </c>
      <c r="I41" s="34">
        <v>0</v>
      </c>
      <c r="J41" s="32">
        <v>3</v>
      </c>
      <c r="K41" s="33">
        <v>0</v>
      </c>
      <c r="L41" s="11">
        <v>3</v>
      </c>
      <c r="M41" s="34">
        <v>0</v>
      </c>
      <c r="N41" s="32">
        <v>3</v>
      </c>
      <c r="O41" s="33">
        <v>0</v>
      </c>
      <c r="P41" s="33">
        <v>3</v>
      </c>
      <c r="Q41" s="34">
        <v>0</v>
      </c>
    </row>
    <row r="42" spans="1:17" thickBot="1" x14ac:dyDescent="0.4">
      <c r="A42" s="42" t="s">
        <v>46</v>
      </c>
      <c r="B42" s="43">
        <v>1</v>
      </c>
      <c r="C42" s="44">
        <v>0</v>
      </c>
      <c r="D42" s="44">
        <v>1</v>
      </c>
      <c r="E42" s="45">
        <v>0</v>
      </c>
      <c r="F42" s="43">
        <v>1</v>
      </c>
      <c r="G42" s="44">
        <v>0</v>
      </c>
      <c r="H42" s="44">
        <v>1</v>
      </c>
      <c r="I42" s="45">
        <v>0</v>
      </c>
      <c r="J42" s="43">
        <v>1</v>
      </c>
      <c r="K42" s="44">
        <v>0</v>
      </c>
      <c r="L42" s="15">
        <v>1</v>
      </c>
      <c r="M42" s="45">
        <v>0</v>
      </c>
      <c r="N42" s="43">
        <v>1</v>
      </c>
      <c r="O42" s="44">
        <v>0</v>
      </c>
      <c r="P42" s="15">
        <v>1</v>
      </c>
      <c r="Q42" s="45">
        <v>0</v>
      </c>
    </row>
    <row r="43" spans="1:17" ht="14.5" x14ac:dyDescent="0.35">
      <c r="A43" s="46"/>
      <c r="B43" s="47"/>
      <c r="D43" s="48"/>
      <c r="E43" s="49"/>
      <c r="F43" s="47"/>
      <c r="H43" s="48"/>
      <c r="I43" s="49"/>
      <c r="J43" s="47"/>
      <c r="L43" s="48"/>
      <c r="M43" s="49"/>
      <c r="N43" s="47"/>
      <c r="P43" s="48"/>
      <c r="Q43" s="49"/>
    </row>
    <row r="44" spans="1:17" thickBot="1" x14ac:dyDescent="0.4">
      <c r="A44" s="50" t="s">
        <v>47</v>
      </c>
      <c r="B44" s="51">
        <f>SUM(B14:B42)</f>
        <v>5509</v>
      </c>
      <c r="C44" s="52">
        <f>SUM(C14:C42)</f>
        <v>13</v>
      </c>
      <c r="D44" s="53">
        <f>SUM(D14:D42)</f>
        <v>6389</v>
      </c>
      <c r="E44" s="54">
        <v>6.9999999999999999E-4</v>
      </c>
      <c r="F44" s="51">
        <f>SUM(F14:F42)</f>
        <v>5735</v>
      </c>
      <c r="G44" s="52">
        <f>SUM(G14:G42)</f>
        <v>11</v>
      </c>
      <c r="H44" s="53">
        <f>SUM(H14:H42)</f>
        <v>6561</v>
      </c>
      <c r="I44" s="54">
        <v>5.9999999999999995E-4</v>
      </c>
      <c r="J44" s="51">
        <f>SUM(J14:J42)</f>
        <v>5707</v>
      </c>
      <c r="K44" s="52">
        <f>SUM(K14:K42)</f>
        <v>9</v>
      </c>
      <c r="L44" s="53">
        <f>SUM(L14:L42)</f>
        <v>6349</v>
      </c>
      <c r="M44" s="54">
        <v>5.9999999999999995E-4</v>
      </c>
      <c r="N44" s="51">
        <f>SUM(N14:N42)</f>
        <v>4739</v>
      </c>
      <c r="O44" s="52">
        <f>SUM(O14:O42)</f>
        <v>5</v>
      </c>
      <c r="P44" s="53">
        <f>SUM(P14:P42)</f>
        <v>5864</v>
      </c>
      <c r="Q44" s="55">
        <v>6.9999999999999999E-4</v>
      </c>
    </row>
    <row r="46" spans="1:17" ht="15.5" x14ac:dyDescent="0.35">
      <c r="A46" s="56" t="s">
        <v>48</v>
      </c>
    </row>
    <row r="47" spans="1:17" ht="15.5" x14ac:dyDescent="0.35">
      <c r="A47" s="56" t="s">
        <v>49</v>
      </c>
    </row>
    <row r="48" spans="1:17" ht="15.5" x14ac:dyDescent="0.35">
      <c r="A48" s="56" t="s">
        <v>50</v>
      </c>
    </row>
    <row r="49" spans="1:1" ht="15.5" x14ac:dyDescent="0.35">
      <c r="A49" s="56" t="s">
        <v>51</v>
      </c>
    </row>
    <row r="50" spans="1:1" ht="15.5" x14ac:dyDescent="0.35">
      <c r="A50" s="56" t="s">
        <v>52</v>
      </c>
    </row>
    <row r="51" spans="1:1" ht="15.5" x14ac:dyDescent="0.35">
      <c r="A51" s="56" t="s">
        <v>53</v>
      </c>
    </row>
  </sheetData>
  <mergeCells count="5">
    <mergeCell ref="A7:D7"/>
    <mergeCell ref="B12:E12"/>
    <mergeCell ref="F12:I12"/>
    <mergeCell ref="J12:M12"/>
    <mergeCell ref="N12:Q12"/>
  </mergeCells>
  <pageMargins left="0.70866141732283516" right="0.70866141732283516" top="0.74803149606299213" bottom="0.74803149606299213" header="0.31496062992126012" footer="0.31496062992126012"/>
  <pageSetup paperSize="0" scale="61"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Facility_Time_Data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fleming</dc:creator>
  <cp:lastModifiedBy>patrick fleming</cp:lastModifiedBy>
  <dcterms:created xsi:type="dcterms:W3CDTF">2015-12-16T17:23:05Z</dcterms:created>
  <dcterms:modified xsi:type="dcterms:W3CDTF">2018-06-05T11:46:28Z</dcterms:modified>
</cp:coreProperties>
</file>