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tabRatio="777" activeTab="0"/>
  </bookViews>
  <sheets>
    <sheet name="Contents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a" sheetId="8" r:id="rId8"/>
    <sheet name="Table 7b" sheetId="9" r:id="rId9"/>
    <sheet name="Table 8" sheetId="10" r:id="rId10"/>
    <sheet name="Tables 9a and 9b" sheetId="11" r:id="rId11"/>
    <sheet name="Table 10" sheetId="12" r:id="rId12"/>
    <sheet name="Table 11" sheetId="13" r:id="rId13"/>
    <sheet name="Table 12" sheetId="14" r:id="rId14"/>
    <sheet name="Table 13" sheetId="15" r:id="rId15"/>
    <sheet name="Table 14" sheetId="16" r:id="rId16"/>
  </sheets>
  <definedNames>
    <definedName name="Area_data">#REF!</definedName>
    <definedName name="_xlnm.Print_Area" localSheetId="0">'Contents'!$A$1:$C$31</definedName>
    <definedName name="_xlnm.Print_Area" localSheetId="1">'Table 1'!$A$1:$I$9</definedName>
    <definedName name="_xlnm.Print_Area" localSheetId="11">'Table 10'!$A$1:$M$48</definedName>
    <definedName name="_xlnm.Print_Area" localSheetId="12">'Table 11'!$A$1:$M$49</definedName>
    <definedName name="_xlnm.Print_Area" localSheetId="13">'Table 12'!$A$1:$M$49</definedName>
    <definedName name="_xlnm.Print_Area" localSheetId="14">'Table 13'!$A$1:$M$49</definedName>
    <definedName name="_xlnm.Print_Area" localSheetId="15">'Table 14'!$A$1:$F$47</definedName>
    <definedName name="_xlnm.Print_Area" localSheetId="2">'Table 2'!$A$1:$I$15</definedName>
    <definedName name="_xlnm.Print_Area" localSheetId="3">'Table 3'!$A$1:$C$12</definedName>
    <definedName name="_xlnm.Print_Area" localSheetId="4">'Table 4'!$A$1:$P$14</definedName>
    <definedName name="_xlnm.Print_Area" localSheetId="5">'Table 5'!$A$1:$F$12</definedName>
    <definedName name="_xlnm.Print_Area" localSheetId="6">'Table 6'!$A$1:$I$12</definedName>
    <definedName name="_xlnm.Print_Area" localSheetId="7">'Table 7a'!$A$1:$M$16</definedName>
    <definedName name="_xlnm.Print_Area" localSheetId="8">'Table 7b'!$A$1:$N$16</definedName>
    <definedName name="_xlnm.Print_Area" localSheetId="9">'Table 8'!$A$1:$K$14</definedName>
    <definedName name="_xlnm.Print_Area" localSheetId="10">'Tables 9a and 9b'!$A$1:$H$31</definedName>
    <definedName name="Web_data">#REF!</definedName>
  </definedNames>
  <calcPr fullCalcOnLoad="1"/>
</workbook>
</file>

<file path=xl/sharedStrings.xml><?xml version="1.0" encoding="utf-8"?>
<sst xmlns="http://schemas.openxmlformats.org/spreadsheetml/2006/main" count="518" uniqueCount="160">
  <si>
    <t>Area</t>
  </si>
  <si>
    <t xml:space="preserve">Avon and Somerset                     </t>
  </si>
  <si>
    <t xml:space="preserve">Bedfordshire                          </t>
  </si>
  <si>
    <t xml:space="preserve">Cambridgeshire                        </t>
  </si>
  <si>
    <t xml:space="preserve">Cheshire                              </t>
  </si>
  <si>
    <t xml:space="preserve">County Durham                         </t>
  </si>
  <si>
    <t xml:space="preserve">Cumbria                               </t>
  </si>
  <si>
    <t xml:space="preserve">Derbyshire                            </t>
  </si>
  <si>
    <t xml:space="preserve">Devon and Cornwall                    </t>
  </si>
  <si>
    <t xml:space="preserve">Dorset                                </t>
  </si>
  <si>
    <t xml:space="preserve">Dyfed-Powys                           </t>
  </si>
  <si>
    <t xml:space="preserve">Essex                                 </t>
  </si>
  <si>
    <t xml:space="preserve">Gloucestershire                       </t>
  </si>
  <si>
    <t xml:space="preserve">Gwent                                 </t>
  </si>
  <si>
    <t xml:space="preserve">Hampshire                             </t>
  </si>
  <si>
    <t xml:space="preserve">Hertfordshire                         </t>
  </si>
  <si>
    <t xml:space="preserve">Humberside                            </t>
  </si>
  <si>
    <t xml:space="preserve">Kent                                  </t>
  </si>
  <si>
    <t xml:space="preserve">Lancashire                            </t>
  </si>
  <si>
    <t xml:space="preserve">Leicestershire                        </t>
  </si>
  <si>
    <t xml:space="preserve">Lincolnshire                          </t>
  </si>
  <si>
    <t xml:space="preserve">London                                </t>
  </si>
  <si>
    <t xml:space="preserve">Greater Manchester                    </t>
  </si>
  <si>
    <t xml:space="preserve">Merseyside                            </t>
  </si>
  <si>
    <t xml:space="preserve">Norfolk                               </t>
  </si>
  <si>
    <t xml:space="preserve">North Wales                           </t>
  </si>
  <si>
    <t xml:space="preserve">North Yorkshire                       </t>
  </si>
  <si>
    <t xml:space="preserve">Northamptonshire                      </t>
  </si>
  <si>
    <t xml:space="preserve">Northumbria                           </t>
  </si>
  <si>
    <t xml:space="preserve">Nottinghamshire                       </t>
  </si>
  <si>
    <t xml:space="preserve">South Wales                           </t>
  </si>
  <si>
    <t xml:space="preserve">South Yorkshire                       </t>
  </si>
  <si>
    <t xml:space="preserve">Staffordshire                         </t>
  </si>
  <si>
    <t xml:space="preserve">Suffolk                               </t>
  </si>
  <si>
    <t xml:space="preserve">Surrey                                </t>
  </si>
  <si>
    <t xml:space="preserve">Sussex                                </t>
  </si>
  <si>
    <t xml:space="preserve">Teesside                              </t>
  </si>
  <si>
    <t xml:space="preserve">Thames Valley                         </t>
  </si>
  <si>
    <t xml:space="preserve">Warwickshire                          </t>
  </si>
  <si>
    <t xml:space="preserve">West Mercia                           </t>
  </si>
  <si>
    <t xml:space="preserve">West Midlands                         </t>
  </si>
  <si>
    <t xml:space="preserve">West Yorkshire                        </t>
  </si>
  <si>
    <t xml:space="preserve">Wiltshire                             </t>
  </si>
  <si>
    <t xml:space="preserve">All                                   </t>
  </si>
  <si>
    <t xml:space="preserve">Category 1 </t>
  </si>
  <si>
    <t xml:space="preserve">Category 2 </t>
  </si>
  <si>
    <t>Category 3</t>
  </si>
  <si>
    <t xml:space="preserve">Total </t>
  </si>
  <si>
    <t>Management Levels</t>
  </si>
  <si>
    <t>Registered Sexual Offenders</t>
  </si>
  <si>
    <t>Violent Offenders</t>
  </si>
  <si>
    <t>Other Dangerous Offenders</t>
  </si>
  <si>
    <t>Level 1</t>
  </si>
  <si>
    <t>-</t>
  </si>
  <si>
    <t>Level 2</t>
  </si>
  <si>
    <t>Level 3</t>
  </si>
  <si>
    <t>Total</t>
  </si>
  <si>
    <t>(a)</t>
  </si>
  <si>
    <t>Year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</si>
  <si>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</si>
  <si>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</si>
  <si>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</si>
  <si>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</si>
  <si>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</si>
  <si>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</si>
  <si>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</si>
  <si>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</si>
  <si>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Number of Category 1 offenders per 100,000 of population aged 10 and above</t>
  </si>
  <si>
    <t>Category 1</t>
  </si>
  <si>
    <t>Category 2</t>
  </si>
  <si>
    <t xml:space="preserve">Table 6: Sexual Offences Prevention Orders (SOPOs), Notification Orders (NOs) and Foreign Travel Orders (FTOs) imposed by the courts </t>
  </si>
  <si>
    <t>SOPOs imposed</t>
  </si>
  <si>
    <t>NOs imposed</t>
  </si>
  <si>
    <t>FTOs imposed</t>
  </si>
  <si>
    <t>..</t>
  </si>
  <si>
    <t>Conviction for SFO</t>
  </si>
  <si>
    <t xml:space="preserve">Area </t>
  </si>
  <si>
    <t xml:space="preserve">Level 3 </t>
  </si>
  <si>
    <t xml:space="preserve"> </t>
  </si>
  <si>
    <t>Number Returned to Custody</t>
  </si>
  <si>
    <t>Number of offenders cautioned or convicted per 100 offenders</t>
  </si>
  <si>
    <t>Number of offenders cautioned or convicted</t>
  </si>
  <si>
    <t xml:space="preserve">(a) On 01/12/2008, Probation Circular 22/2008 introduced changes in the process for notification and the subsequent review of SFOs. As a result, the figures for 2008/09 include cases before and after the changes and therefore are not directly comparable with the previous and subsquent year. </t>
  </si>
  <si>
    <t>Table of Contents</t>
  </si>
  <si>
    <t>Table 1</t>
  </si>
  <si>
    <t xml:space="preserve">MAPPA-eligible offenders by Category on 31 March </t>
  </si>
  <si>
    <t>Table 2</t>
  </si>
  <si>
    <t>Table 3</t>
  </si>
  <si>
    <t>Table 4</t>
  </si>
  <si>
    <t xml:space="preserve">Category 1 offenders who were either cautioned or convicted for breaches of the requirement </t>
  </si>
  <si>
    <t>Table 5</t>
  </si>
  <si>
    <t xml:space="preserve">Sexual Offences Prevention Orders (SOPOs), Notification Orders (NOs) and Foreign Travel Orders (FTOs) imposed by the courts </t>
  </si>
  <si>
    <t>Table 6</t>
  </si>
  <si>
    <t>Table 8</t>
  </si>
  <si>
    <t>Tables 9a &amp; 9b</t>
  </si>
  <si>
    <t>Table 10</t>
  </si>
  <si>
    <t>Table 11</t>
  </si>
  <si>
    <t>Table 12</t>
  </si>
  <si>
    <t>Table 13</t>
  </si>
  <si>
    <t>MAPPA Serious Case Review resulting from Level 2 and Level 3 offenders charged with a Serious Further Offence (by area)</t>
  </si>
  <si>
    <t>Table 14</t>
  </si>
  <si>
    <t>Table 7a</t>
  </si>
  <si>
    <t>Table 7b</t>
  </si>
  <si>
    <t>Table 1: MAPPA-eligible offenders on 31 March 2015</t>
  </si>
  <si>
    <t>2014/15</t>
  </si>
  <si>
    <t>Table 9a: MAPPA-eligible offenders charged with a Serious Further Offence in 2014/15</t>
  </si>
  <si>
    <t>Table 9b: Outcomes of SFO cases in 2014/15</t>
  </si>
  <si>
    <t>Table 10: MAPPA eligible offenders charged with a Serious Further Offence in 2014/15</t>
  </si>
  <si>
    <t>Table 11: MAPPA-eligible offenders charged with and subsequently convicted of a Serious Further Offence in 2014/15 by 31 March 2015</t>
  </si>
  <si>
    <t>Note: Includes Level 2 and Level 3 offenders who remained charged with a SFO on 31 March 2014.</t>
  </si>
  <si>
    <t>Table 12: MAPPA-eligible offenders charged with a Serious Further Offence in 2014/15 who remained charged on 31 March 2015</t>
  </si>
  <si>
    <t>Table 13: MAPPA-eligible offenders charged with a Serious Further Offence in 2014/15 resulting in any other outcome by 31 March 2015 (e.g. charge dropped, acquittal, conviction for non-SFO).</t>
  </si>
  <si>
    <t>MAPPA-eligible offenders on 31 March 2015</t>
  </si>
  <si>
    <t>MAPPA-eligible offenders charged with a Serious Further Offence and outcomes in 2014/15</t>
  </si>
  <si>
    <t>MAPPA eligible offenders charged with a Serious Further Offence in 2014/15 (by area)</t>
  </si>
  <si>
    <t>MAPPA-eligible offenders charged with and subsequently convicted of a Serious Further Offence in 2014/15 by 31 March 2015 (by area)</t>
  </si>
  <si>
    <t>MAPPA-eligible offenders charged with a Serious Further Offence in 2014/15 who remained charged on 31 March 2015 (by area)</t>
  </si>
  <si>
    <t xml:space="preserve">MAPPA-eligible offenders charged with a Serious Further Offence in 2014/15 resulting in any other outcome by 31 March 2015 (e.g. charge dropped, acquittal, conviction for non-SFO; by area) </t>
  </si>
  <si>
    <t>(r)</t>
  </si>
  <si>
    <t>2013/14 figures have been revised as previous figures included all returns to custody, rather than just those for breach of SOPO.</t>
  </si>
  <si>
    <t>Number MAPPA Eligible Offenders(a)</t>
  </si>
  <si>
    <t>(a) Managed at Level 2 and Level 3</t>
  </si>
  <si>
    <t xml:space="preserve">(r) </t>
  </si>
  <si>
    <t>Category 2 (a)</t>
  </si>
  <si>
    <t>Category 3 (a)</t>
  </si>
  <si>
    <t>(a) Up to and including 2007/08 this figure was a yearly total; from 2008/09 this figure is taken at 31 March to align reporting methods. Category 1 has always been taken on 31 March of the relevant year.</t>
  </si>
  <si>
    <t>(a) Figures in Category 2 and 3 are thought to be an undercount from 2006/07 - 2011/12, so should be viewed as a reflection of the overall trend in the number of MAPPA offenders rather than an absolute count. These figures have been revised from 2012/13 onwards. Figures before and after this change are therefore not comparable. See Annex 1 for more details.</t>
  </si>
  <si>
    <t>Total number of Category 1 offenders</t>
  </si>
  <si>
    <t>Per cent returned to Custody</t>
  </si>
  <si>
    <t>2012/13 and 2013/14 Numbers of MAPPA Eligible Offenders have been revised. See Annex 1 for details.</t>
  </si>
  <si>
    <r>
      <t>2012/13</t>
    </r>
    <r>
      <rPr>
        <vertAlign val="superscript"/>
        <sz val="12"/>
        <rFont val="Arial"/>
        <family val="2"/>
      </rPr>
      <t xml:space="preserve"> (r) </t>
    </r>
  </si>
  <si>
    <r>
      <t xml:space="preserve">2013/14 </t>
    </r>
    <r>
      <rPr>
        <vertAlign val="superscript"/>
        <sz val="12"/>
        <rFont val="Arial"/>
        <family val="2"/>
      </rPr>
      <t xml:space="preserve">(r) </t>
    </r>
  </si>
  <si>
    <r>
      <t xml:space="preserve">2012/13 </t>
    </r>
    <r>
      <rPr>
        <vertAlign val="superscript"/>
        <sz val="12"/>
        <rFont val="Arial"/>
        <family val="2"/>
      </rPr>
      <t>(b)</t>
    </r>
  </si>
  <si>
    <r>
      <t xml:space="preserve">Number Category 1 MAPPA Eligible Offenders </t>
    </r>
    <r>
      <rPr>
        <b/>
        <vertAlign val="superscript"/>
        <sz val="12"/>
        <rFont val="Arial"/>
        <family val="2"/>
      </rPr>
      <t>(a)</t>
    </r>
  </si>
  <si>
    <t>Per cent sent to custody</t>
  </si>
  <si>
    <t>(a) Category 1 managed at Level 2 and Level 3.</t>
  </si>
  <si>
    <r>
      <t>Outcome:</t>
    </r>
    <r>
      <rPr>
        <b/>
        <vertAlign val="superscript"/>
        <sz val="12"/>
        <rFont val="Arial"/>
        <family val="2"/>
      </rPr>
      <t xml:space="preserve"> (a)</t>
    </r>
  </si>
  <si>
    <r>
      <t>Offenders charged with an SFO in 2014/15</t>
    </r>
    <r>
      <rPr>
        <b/>
        <vertAlign val="superscript"/>
        <sz val="12"/>
        <rFont val="Arial"/>
        <family val="2"/>
      </rPr>
      <t xml:space="preserve"> (a) </t>
    </r>
  </si>
  <si>
    <r>
      <t>Any other outcome</t>
    </r>
    <r>
      <rPr>
        <b/>
        <vertAlign val="superscript"/>
        <sz val="12"/>
        <rFont val="Arial"/>
        <family val="2"/>
      </rPr>
      <t xml:space="preserve"> (b)</t>
    </r>
  </si>
  <si>
    <t>(b) Any Other Outcomes include case dismissed and charge changed to a lesser non-SFO offence.</t>
  </si>
  <si>
    <t>(a) As defined in Probation Instruction 10/2011.</t>
  </si>
  <si>
    <t>Offender still charged with SFO at 31 March 2015</t>
  </si>
  <si>
    <r>
      <t>Table 2: MAPPA-eligible offenders by Category on 31 March</t>
    </r>
    <r>
      <rPr>
        <b/>
        <vertAlign val="superscript"/>
        <sz val="12"/>
        <rFont val="Arial"/>
        <family val="2"/>
      </rPr>
      <t>(a)</t>
    </r>
  </si>
  <si>
    <t>Table 3: Category 1 offenders per 100,000 population aged 10 or over</t>
  </si>
  <si>
    <t xml:space="preserve">Category 1 offenders (Registered Sexual Offenders) per 100,000 population aged 10 or over on 31 March </t>
  </si>
  <si>
    <t>Table 4: MAPPA-eligible offenders in Level 2 and Level 3 by Category (financial year total)</t>
  </si>
  <si>
    <t>MAPPA-eligible offenders in Level 2 and Level 3 by Category (financial year total)</t>
  </si>
  <si>
    <t xml:space="preserve">Table 5: Category 1 offenders who were either cautioned or convicted for breaches of the notification requirement </t>
  </si>
  <si>
    <t>Table 7a: Offenders managed at Level 2 and Level 3 returned to custody for a breach of licence</t>
  </si>
  <si>
    <t>Offenders managed at Level 2 and Level 3 returned to custody for a breach of licence</t>
  </si>
  <si>
    <t>Category 1 offenders managed at Level 2 and Level 3 returned to custody for breach of SOPO</t>
  </si>
  <si>
    <t>Table 7b: Category 1 offenders managed at Level 2 and Level 3 sent to custody for breach of SOPO</t>
  </si>
  <si>
    <t>MAPPA-eligible offenders charged with a Serious Further Offence 2006/07 – 2014/15</t>
  </si>
  <si>
    <t>Table 8: MAPPA-eligible offenders charged with a Serious Further Offence 2006/07 – 2014/15</t>
  </si>
  <si>
    <t>Table 14: MAPPA Serious Case Reviews resulting from Level 2 and Level 3 offenders charged with a Serious Further Offence in 2014/15</t>
  </si>
  <si>
    <t>Note: '-' is used because Category 3 offenders are only managed at Level 2 and Level 3.</t>
  </si>
  <si>
    <t>Note: '-' is used because it is not possible to calculate a total for 2006/07 or 2007/08 as Category 1 figures were calculated on a different basis to Categories 2 and 3.</t>
  </si>
  <si>
    <t>(b) '-' is used where 2012/13 figures have been removed due to quality issues identified with this year's data.</t>
  </si>
  <si>
    <t>Note: '..' is used to show that these data were not collected at Level 1 from 2006/07 to 2008/09 and therefore that a Total is not available, indicated by '-'.</t>
  </si>
  <si>
    <t>Note: '-' is used because Category 3 offenders are only managed at Levels 2 and 3.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</si>
</sst>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%"/>
    <numFmt numFmtId="170" formatCode="0.0000%"/>
    <numFmt numFmtId="171" formatCode="0.00000%"/>
    <numFmt numFmtId="172" formatCode="0.000000%"/>
    <numFmt numFmtId="173" formatCode="#,##0.0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000000000"/>
    <numFmt numFmtId="181" formatCode="0.00000000000"/>
    <numFmt numFmtId="182" formatCode="0.000000000000"/>
    <numFmt numFmtId="183" formatCode="0.000000000"/>
    <numFmt numFmtId="184" formatCode="0.00000000"/>
  </numFmts>
  <fonts count="5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sz val="12"/>
      <name val="MS Sans Serif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u val="single"/>
      <sz val="11"/>
      <color indexed="12"/>
      <name val="Times New Roman"/>
      <family val="1"/>
    </font>
    <font>
      <u val="single"/>
      <sz val="12"/>
      <name val="Arial"/>
      <family val="2"/>
    </font>
    <font>
      <b/>
      <sz val="12"/>
      <color indexed="9"/>
      <name val="Arial"/>
      <family val="2"/>
    </font>
    <font>
      <b/>
      <vertAlign val="superscript"/>
      <sz val="12"/>
      <color indexed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sz val="18"/>
      <color indexed="54"/>
      <name val="Calibri Light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sz val="18"/>
      <color theme="3"/>
      <name val="Calibri Light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8" fillId="33" borderId="0" xfId="58" applyFont="1" applyFill="1">
      <alignment/>
      <protection/>
    </xf>
    <xf numFmtId="0" fontId="9" fillId="33" borderId="0" xfId="58" applyFont="1" applyFill="1">
      <alignment/>
      <protection/>
    </xf>
    <xf numFmtId="0" fontId="8" fillId="33" borderId="0" xfId="58" applyFont="1" applyFill="1" applyBorder="1" applyAlignment="1">
      <alignment horizontal="right"/>
      <protection/>
    </xf>
    <xf numFmtId="0" fontId="8" fillId="33" borderId="0" xfId="58" applyFont="1" applyFill="1" applyBorder="1" applyAlignment="1">
      <alignment horizontal="center"/>
      <protection/>
    </xf>
    <xf numFmtId="0" fontId="10" fillId="33" borderId="0" xfId="58" applyFont="1" applyFill="1" applyBorder="1" applyAlignment="1">
      <alignment horizontal="center"/>
      <protection/>
    </xf>
    <xf numFmtId="3" fontId="11" fillId="33" borderId="0" xfId="58" applyNumberFormat="1" applyFont="1" applyFill="1" applyAlignment="1">
      <alignment wrapText="1"/>
      <protection/>
    </xf>
    <xf numFmtId="0" fontId="8" fillId="33" borderId="10" xfId="58" applyFont="1" applyFill="1" applyBorder="1" applyAlignment="1">
      <alignment horizontal="right" wrapText="1"/>
      <protection/>
    </xf>
    <xf numFmtId="0" fontId="11" fillId="33" borderId="10" xfId="58" applyFont="1" applyFill="1" applyBorder="1" applyAlignment="1">
      <alignment horizontal="right" wrapText="1"/>
      <protection/>
    </xf>
    <xf numFmtId="0" fontId="11" fillId="33" borderId="10" xfId="58" applyFont="1" applyFill="1" applyBorder="1" applyAlignment="1">
      <alignment horizontal="center" wrapText="1"/>
      <protection/>
    </xf>
    <xf numFmtId="0" fontId="12" fillId="33" borderId="10" xfId="58" applyFont="1" applyFill="1" applyBorder="1" applyAlignment="1">
      <alignment horizontal="center" wrapText="1"/>
      <protection/>
    </xf>
    <xf numFmtId="0" fontId="10" fillId="33" borderId="10" xfId="58" applyFont="1" applyFill="1" applyBorder="1" applyAlignment="1">
      <alignment horizontal="center" wrapText="1"/>
      <protection/>
    </xf>
    <xf numFmtId="3" fontId="11" fillId="33" borderId="0" xfId="58" applyNumberFormat="1" applyFont="1" applyFill="1" applyAlignment="1">
      <alignment horizontal="right" wrapText="1"/>
      <protection/>
    </xf>
    <xf numFmtId="3" fontId="11" fillId="33" borderId="0" xfId="58" applyNumberFormat="1" applyFont="1" applyFill="1" applyBorder="1" applyAlignment="1">
      <alignment wrapText="1"/>
      <protection/>
    </xf>
    <xf numFmtId="164" fontId="9" fillId="33" borderId="0" xfId="62" applyNumberFormat="1" applyFont="1" applyFill="1" applyAlignment="1">
      <alignment/>
    </xf>
    <xf numFmtId="3" fontId="11" fillId="33" borderId="11" xfId="58" applyNumberFormat="1" applyFont="1" applyFill="1" applyBorder="1" applyAlignment="1">
      <alignment wrapText="1"/>
      <protection/>
    </xf>
    <xf numFmtId="3" fontId="11" fillId="33" borderId="10" xfId="58" applyNumberFormat="1" applyFont="1" applyFill="1" applyBorder="1" applyAlignment="1">
      <alignment wrapText="1"/>
      <protection/>
    </xf>
    <xf numFmtId="0" fontId="11" fillId="33" borderId="0" xfId="58" applyFont="1" applyFill="1" applyAlignment="1">
      <alignment wrapText="1"/>
      <protection/>
    </xf>
    <xf numFmtId="9" fontId="9" fillId="33" borderId="0" xfId="62" applyNumberFormat="1" applyFont="1" applyFill="1" applyAlignment="1">
      <alignment/>
    </xf>
    <xf numFmtId="3" fontId="12" fillId="33" borderId="0" xfId="58" applyNumberFormat="1" applyFont="1" applyFill="1" applyAlignment="1">
      <alignment wrapText="1"/>
      <protection/>
    </xf>
    <xf numFmtId="0" fontId="10" fillId="33" borderId="0" xfId="58" applyFont="1" applyFill="1" applyBorder="1" applyAlignment="1">
      <alignment horizontal="left"/>
      <protection/>
    </xf>
    <xf numFmtId="0" fontId="11" fillId="33" borderId="0" xfId="58" applyFont="1" applyFill="1" applyAlignment="1">
      <alignment horizontal="left" wrapText="1"/>
      <protection/>
    </xf>
    <xf numFmtId="0" fontId="11" fillId="33" borderId="0" xfId="58" applyFont="1" applyFill="1" applyAlignment="1">
      <alignment horizontal="right" wrapText="1"/>
      <protection/>
    </xf>
    <xf numFmtId="3" fontId="12" fillId="33" borderId="0" xfId="58" applyNumberFormat="1" applyFont="1" applyFill="1" applyAlignment="1">
      <alignment horizontal="left" wrapText="1"/>
      <protection/>
    </xf>
    <xf numFmtId="3" fontId="11" fillId="33" borderId="12" xfId="58" applyNumberFormat="1" applyFont="1" applyFill="1" applyBorder="1" applyAlignment="1">
      <alignment horizontal="right" wrapText="1"/>
      <protection/>
    </xf>
    <xf numFmtId="3" fontId="11" fillId="33" borderId="12" xfId="58" applyNumberFormat="1" applyFont="1" applyFill="1" applyBorder="1" applyAlignment="1">
      <alignment wrapText="1"/>
      <protection/>
    </xf>
    <xf numFmtId="0" fontId="11" fillId="33" borderId="0" xfId="58" applyFont="1" applyFill="1" applyBorder="1" applyAlignment="1">
      <alignment horizontal="left" wrapText="1"/>
      <protection/>
    </xf>
    <xf numFmtId="0" fontId="11" fillId="33" borderId="0" xfId="58" applyFont="1" applyFill="1" applyBorder="1" applyAlignment="1">
      <alignment wrapText="1"/>
      <protection/>
    </xf>
    <xf numFmtId="0" fontId="9" fillId="33" borderId="0" xfId="58" applyFont="1" applyFill="1" applyBorder="1">
      <alignment/>
      <protection/>
    </xf>
    <xf numFmtId="3" fontId="9" fillId="33" borderId="0" xfId="58" applyNumberFormat="1" applyFont="1" applyFill="1" applyBorder="1">
      <alignment/>
      <protection/>
    </xf>
    <xf numFmtId="0" fontId="11" fillId="33" borderId="0" xfId="58" applyFont="1" applyFill="1">
      <alignment/>
      <protection/>
    </xf>
    <xf numFmtId="0" fontId="6" fillId="33" borderId="0" xfId="58" applyFont="1" applyFill="1">
      <alignment/>
      <protection/>
    </xf>
    <xf numFmtId="0" fontId="8" fillId="33" borderId="10" xfId="58" applyFont="1" applyFill="1" applyBorder="1" applyAlignment="1">
      <alignment horizontal="center" wrapText="1"/>
      <protection/>
    </xf>
    <xf numFmtId="0" fontId="6" fillId="33" borderId="0" xfId="58" applyFont="1" applyFill="1" applyBorder="1">
      <alignment/>
      <protection/>
    </xf>
    <xf numFmtId="0" fontId="11" fillId="33" borderId="0" xfId="58" applyFont="1" applyFill="1" applyBorder="1">
      <alignment/>
      <protection/>
    </xf>
    <xf numFmtId="164" fontId="6" fillId="33" borderId="0" xfId="62" applyNumberFormat="1" applyFont="1" applyFill="1" applyAlignment="1">
      <alignment/>
    </xf>
    <xf numFmtId="0" fontId="11" fillId="33" borderId="10" xfId="58" applyFont="1" applyFill="1" applyBorder="1">
      <alignment/>
      <protection/>
    </xf>
    <xf numFmtId="0" fontId="14" fillId="33" borderId="0" xfId="58" applyFont="1" applyFill="1">
      <alignment/>
      <protection/>
    </xf>
    <xf numFmtId="0" fontId="15" fillId="33" borderId="10" xfId="58" applyFont="1" applyFill="1" applyBorder="1" applyAlignment="1">
      <alignment horizontal="center"/>
      <protection/>
    </xf>
    <xf numFmtId="0" fontId="15" fillId="33" borderId="0" xfId="58" applyFont="1" applyFill="1" applyBorder="1" applyAlignment="1">
      <alignment horizontal="center"/>
      <protection/>
    </xf>
    <xf numFmtId="0" fontId="15" fillId="33" borderId="10" xfId="58" applyFont="1" applyFill="1" applyBorder="1" applyAlignment="1">
      <alignment horizontal="right"/>
      <protection/>
    </xf>
    <xf numFmtId="3" fontId="11" fillId="33" borderId="0" xfId="58" applyNumberFormat="1" applyFont="1" applyFill="1" applyBorder="1" applyAlignment="1">
      <alignment horizontal="right" wrapText="1"/>
      <protection/>
    </xf>
    <xf numFmtId="3" fontId="12" fillId="0" borderId="0" xfId="58" applyNumberFormat="1" applyFont="1" applyFill="1" applyBorder="1" applyAlignment="1">
      <alignment horizontal="left" wrapText="1"/>
      <protection/>
    </xf>
    <xf numFmtId="0" fontId="8" fillId="33" borderId="10" xfId="58" applyFont="1" applyFill="1" applyBorder="1" applyAlignment="1">
      <alignment horizontal="right"/>
      <protection/>
    </xf>
    <xf numFmtId="9" fontId="11" fillId="33" borderId="0" xfId="62" applyFont="1" applyFill="1" applyAlignment="1">
      <alignment/>
    </xf>
    <xf numFmtId="9" fontId="11" fillId="33" borderId="0" xfId="62" applyNumberFormat="1" applyFont="1" applyFill="1" applyAlignment="1">
      <alignment/>
    </xf>
    <xf numFmtId="0" fontId="12" fillId="0" borderId="0" xfId="58" applyFont="1">
      <alignment/>
      <protection/>
    </xf>
    <xf numFmtId="3" fontId="11" fillId="33" borderId="0" xfId="58" applyNumberFormat="1" applyFont="1" applyFill="1" applyBorder="1">
      <alignment/>
      <protection/>
    </xf>
    <xf numFmtId="3" fontId="11" fillId="33" borderId="10" xfId="58" applyNumberFormat="1" applyFont="1" applyFill="1" applyBorder="1">
      <alignment/>
      <protection/>
    </xf>
    <xf numFmtId="0" fontId="11" fillId="33" borderId="0" xfId="58" applyFont="1" applyFill="1" applyAlignment="1">
      <alignment horizontal="left"/>
      <protection/>
    </xf>
    <xf numFmtId="0" fontId="11" fillId="33" borderId="0" xfId="58" applyFont="1" applyFill="1" applyAlignment="1">
      <alignment horizontal="right"/>
      <protection/>
    </xf>
    <xf numFmtId="0" fontId="11" fillId="33" borderId="0" xfId="58" applyFont="1" applyFill="1" applyBorder="1" applyAlignment="1">
      <alignment horizontal="right"/>
      <protection/>
    </xf>
    <xf numFmtId="0" fontId="11" fillId="33" borderId="0" xfId="58" applyFont="1" applyFill="1" applyBorder="1" applyAlignment="1">
      <alignment horizontal="left"/>
      <protection/>
    </xf>
    <xf numFmtId="9" fontId="6" fillId="33" borderId="0" xfId="62" applyFont="1" applyFill="1" applyAlignment="1">
      <alignment/>
    </xf>
    <xf numFmtId="0" fontId="8" fillId="33" borderId="10" xfId="58" applyFont="1" applyFill="1" applyBorder="1" applyAlignment="1">
      <alignment horizontal="left"/>
      <protection/>
    </xf>
    <xf numFmtId="0" fontId="11" fillId="33" borderId="12" xfId="58" applyFont="1" applyFill="1" applyBorder="1" applyAlignment="1">
      <alignment horizontal="left"/>
      <protection/>
    </xf>
    <xf numFmtId="0" fontId="11" fillId="33" borderId="12" xfId="58" applyFont="1" applyFill="1" applyBorder="1" applyAlignment="1">
      <alignment horizontal="right"/>
      <protection/>
    </xf>
    <xf numFmtId="0" fontId="11" fillId="33" borderId="13" xfId="58" applyFont="1" applyFill="1" applyBorder="1" applyAlignment="1">
      <alignment horizontal="left"/>
      <protection/>
    </xf>
    <xf numFmtId="0" fontId="11" fillId="33" borderId="13" xfId="58" applyFont="1" applyFill="1" applyBorder="1" applyAlignment="1">
      <alignment horizontal="right"/>
      <protection/>
    </xf>
    <xf numFmtId="0" fontId="12" fillId="33" borderId="0" xfId="58" applyFont="1" applyFill="1" applyBorder="1" applyAlignment="1">
      <alignment horizontal="left"/>
      <protection/>
    </xf>
    <xf numFmtId="0" fontId="11" fillId="33" borderId="10" xfId="58" applyFont="1" applyFill="1" applyBorder="1" applyAlignment="1">
      <alignment horizontal="left"/>
      <protection/>
    </xf>
    <xf numFmtId="0" fontId="11" fillId="33" borderId="10" xfId="58" applyFont="1" applyFill="1" applyBorder="1" applyAlignment="1">
      <alignment horizontal="right"/>
      <protection/>
    </xf>
    <xf numFmtId="10" fontId="11" fillId="33" borderId="0" xfId="62" applyNumberFormat="1" applyFont="1" applyFill="1" applyAlignment="1">
      <alignment horizontal="right"/>
    </xf>
    <xf numFmtId="0" fontId="11" fillId="33" borderId="0" xfId="58" applyFont="1" applyFill="1" applyAlignment="1">
      <alignment/>
      <protection/>
    </xf>
    <xf numFmtId="0" fontId="8" fillId="33" borderId="10" xfId="58" applyFont="1" applyFill="1" applyBorder="1" applyAlignment="1">
      <alignment wrapText="1"/>
      <protection/>
    </xf>
    <xf numFmtId="0" fontId="8" fillId="33" borderId="10" xfId="58" applyFont="1" applyFill="1" applyBorder="1" applyAlignment="1">
      <alignment vertical="center" wrapText="1"/>
      <protection/>
    </xf>
    <xf numFmtId="0" fontId="8" fillId="33" borderId="10" xfId="58" applyFont="1" applyFill="1" applyBorder="1" applyAlignment="1">
      <alignment horizontal="right" vertical="center" wrapText="1" indent="1"/>
      <protection/>
    </xf>
    <xf numFmtId="0" fontId="8" fillId="33" borderId="10" xfId="58" applyFont="1" applyFill="1" applyBorder="1">
      <alignment/>
      <protection/>
    </xf>
    <xf numFmtId="0" fontId="11" fillId="33" borderId="0" xfId="58" applyFont="1" applyFill="1" applyAlignment="1">
      <alignment horizontal="left" indent="1"/>
      <protection/>
    </xf>
    <xf numFmtId="0" fontId="11" fillId="33" borderId="10" xfId="58" applyFont="1" applyFill="1" applyBorder="1" applyAlignment="1">
      <alignment horizontal="left" indent="1"/>
      <protection/>
    </xf>
    <xf numFmtId="0" fontId="8" fillId="33" borderId="0" xfId="58" applyFont="1" applyFill="1" applyAlignment="1">
      <alignment horizontal="center"/>
      <protection/>
    </xf>
    <xf numFmtId="0" fontId="16" fillId="33" borderId="0" xfId="58" applyFont="1" applyFill="1">
      <alignment/>
      <protection/>
    </xf>
    <xf numFmtId="1" fontId="11" fillId="33" borderId="10" xfId="58" applyNumberFormat="1" applyFont="1" applyFill="1" applyBorder="1">
      <alignment/>
      <protection/>
    </xf>
    <xf numFmtId="0" fontId="11" fillId="33" borderId="11" xfId="58" applyFont="1" applyFill="1" applyBorder="1">
      <alignment/>
      <protection/>
    </xf>
    <xf numFmtId="0" fontId="8" fillId="33" borderId="10" xfId="58" applyFont="1" applyFill="1" applyBorder="1" applyAlignment="1">
      <alignment horizontal="right" vertical="center" wrapText="1"/>
      <protection/>
    </xf>
    <xf numFmtId="0" fontId="8" fillId="33" borderId="10" xfId="58" applyFont="1" applyFill="1" applyBorder="1" applyAlignment="1">
      <alignment horizontal="center" vertical="center" wrapText="1"/>
      <protection/>
    </xf>
    <xf numFmtId="0" fontId="17" fillId="33" borderId="0" xfId="58" applyFont="1" applyFill="1" applyBorder="1">
      <alignment/>
      <protection/>
    </xf>
    <xf numFmtId="0" fontId="8" fillId="33" borderId="0" xfId="59" applyFont="1" applyFill="1" applyAlignment="1">
      <alignment/>
      <protection/>
    </xf>
    <xf numFmtId="0" fontId="11" fillId="33" borderId="0" xfId="59" applyFont="1" applyFill="1">
      <alignment/>
      <protection/>
    </xf>
    <xf numFmtId="0" fontId="11" fillId="33" borderId="0" xfId="59" applyFont="1" applyFill="1" applyBorder="1" applyAlignment="1">
      <alignment wrapText="1"/>
      <protection/>
    </xf>
    <xf numFmtId="0" fontId="19" fillId="33" borderId="0" xfId="54" applyFont="1" applyFill="1" applyBorder="1" applyAlignment="1" applyProtection="1">
      <alignment wrapText="1"/>
      <protection/>
    </xf>
    <xf numFmtId="0" fontId="11" fillId="33" borderId="0" xfId="59" applyFont="1" applyFill="1" applyAlignment="1">
      <alignment wrapText="1"/>
      <protection/>
    </xf>
    <xf numFmtId="0" fontId="20" fillId="33" borderId="0" xfId="58" applyFont="1" applyFill="1" applyBorder="1">
      <alignment/>
      <protection/>
    </xf>
    <xf numFmtId="0" fontId="21" fillId="33" borderId="0" xfId="58" applyFont="1" applyFill="1" applyBorder="1" applyAlignment="1">
      <alignment horizontal="center"/>
      <protection/>
    </xf>
    <xf numFmtId="0" fontId="20" fillId="33" borderId="0" xfId="58" applyFont="1" applyFill="1" applyBorder="1" applyAlignment="1">
      <alignment horizontal="center"/>
      <protection/>
    </xf>
    <xf numFmtId="0" fontId="20" fillId="33" borderId="0" xfId="58" applyFont="1" applyFill="1" applyBorder="1" applyAlignment="1">
      <alignment horizontal="right"/>
      <protection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177" fontId="0" fillId="33" borderId="0" xfId="0" applyNumberFormat="1" applyFill="1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23" fillId="33" borderId="0" xfId="58" applyFont="1" applyFill="1">
      <alignment/>
      <protection/>
    </xf>
    <xf numFmtId="0" fontId="24" fillId="33" borderId="0" xfId="53" applyFont="1" applyFill="1" applyBorder="1" applyAlignment="1">
      <alignment wrapText="1"/>
    </xf>
    <xf numFmtId="1" fontId="11" fillId="33" borderId="0" xfId="58" applyNumberFormat="1" applyFont="1" applyFill="1" applyBorder="1">
      <alignment/>
      <protection/>
    </xf>
    <xf numFmtId="0" fontId="12" fillId="33" borderId="0" xfId="58" applyFont="1" applyFill="1" applyAlignment="1">
      <alignment wrapText="1"/>
      <protection/>
    </xf>
    <xf numFmtId="0" fontId="9" fillId="33" borderId="10" xfId="58" applyFont="1" applyFill="1" applyBorder="1">
      <alignment/>
      <protection/>
    </xf>
    <xf numFmtId="0" fontId="11" fillId="33" borderId="10" xfId="58" applyFont="1" applyFill="1" applyBorder="1" applyAlignment="1">
      <alignment wrapText="1"/>
      <protection/>
    </xf>
    <xf numFmtId="0" fontId="17" fillId="33" borderId="0" xfId="58" applyFont="1" applyFill="1" applyBorder="1" applyAlignment="1">
      <alignment horizontal="left" vertical="top"/>
      <protection/>
    </xf>
    <xf numFmtId="0" fontId="11" fillId="33" borderId="0" xfId="58" applyFont="1" applyFill="1" applyBorder="1" applyAlignment="1" quotePrefix="1">
      <alignment horizontal="center"/>
      <protection/>
    </xf>
    <xf numFmtId="0" fontId="11" fillId="33" borderId="0" xfId="58" applyFont="1" applyFill="1" applyBorder="1" applyAlignment="1" quotePrefix="1">
      <alignment horizontal="left"/>
      <protection/>
    </xf>
    <xf numFmtId="0" fontId="17" fillId="33" borderId="0" xfId="0" applyFont="1" applyFill="1" applyAlignment="1" quotePrefix="1">
      <alignment/>
    </xf>
    <xf numFmtId="3" fontId="11" fillId="33" borderId="14" xfId="58" applyNumberFormat="1" applyFont="1" applyFill="1" applyBorder="1" applyAlignment="1">
      <alignment wrapText="1"/>
      <protection/>
    </xf>
    <xf numFmtId="0" fontId="6" fillId="33" borderId="0" xfId="58" applyFont="1" applyFill="1">
      <alignment/>
      <protection/>
    </xf>
    <xf numFmtId="0" fontId="8" fillId="33" borderId="10" xfId="58" applyFont="1" applyFill="1" applyBorder="1" applyAlignment="1">
      <alignment horizontal="centerContinuous" vertical="center" wrapText="1"/>
      <protection/>
    </xf>
    <xf numFmtId="0" fontId="6" fillId="33" borderId="10" xfId="58" applyFont="1" applyFill="1" applyBorder="1" applyAlignment="1">
      <alignment horizontal="centerContinuous"/>
      <protection/>
    </xf>
    <xf numFmtId="3" fontId="11" fillId="33" borderId="10" xfId="58" applyNumberFormat="1" applyFont="1" applyFill="1" applyBorder="1" applyAlignment="1">
      <alignment horizontal="right" wrapText="1"/>
      <protection/>
    </xf>
    <xf numFmtId="3" fontId="11" fillId="33" borderId="14" xfId="58" applyNumberFormat="1" applyFont="1" applyFill="1" applyBorder="1" applyAlignment="1">
      <alignment horizontal="right" wrapText="1"/>
      <protection/>
    </xf>
    <xf numFmtId="0" fontId="11" fillId="33" borderId="14" xfId="58" applyFont="1" applyFill="1" applyBorder="1">
      <alignment/>
      <protection/>
    </xf>
    <xf numFmtId="0" fontId="8" fillId="33" borderId="10" xfId="58" applyFont="1" applyFill="1" applyBorder="1" applyAlignment="1">
      <alignment horizontal="left" wrapText="1"/>
      <protection/>
    </xf>
    <xf numFmtId="3" fontId="11" fillId="33" borderId="0" xfId="58" applyNumberFormat="1" applyFont="1" applyFill="1" applyAlignment="1">
      <alignment horizontal="right"/>
      <protection/>
    </xf>
    <xf numFmtId="177" fontId="11" fillId="33" borderId="0" xfId="58" applyNumberFormat="1" applyFont="1" applyFill="1" applyAlignment="1">
      <alignment horizontal="right"/>
      <protection/>
    </xf>
    <xf numFmtId="3" fontId="11" fillId="33" borderId="10" xfId="58" applyNumberFormat="1" applyFont="1" applyFill="1" applyBorder="1" applyAlignment="1">
      <alignment horizontal="right"/>
      <protection/>
    </xf>
    <xf numFmtId="177" fontId="11" fillId="33" borderId="10" xfId="58" applyNumberFormat="1" applyFont="1" applyFill="1" applyBorder="1" applyAlignment="1">
      <alignment horizontal="right"/>
      <protection/>
    </xf>
    <xf numFmtId="0" fontId="6" fillId="33" borderId="0" xfId="58" applyFont="1" applyFill="1" applyAlignment="1">
      <alignment horizontal="right"/>
      <protection/>
    </xf>
    <xf numFmtId="0" fontId="8" fillId="33" borderId="15" xfId="0" applyFont="1" applyFill="1" applyBorder="1" applyAlignment="1">
      <alignment horizontal="right" vertical="center"/>
    </xf>
    <xf numFmtId="177" fontId="11" fillId="33" borderId="0" xfId="58" applyNumberFormat="1" applyFont="1" applyFill="1" applyBorder="1" applyAlignment="1">
      <alignment horizontal="right"/>
      <protection/>
    </xf>
    <xf numFmtId="177" fontId="11" fillId="33" borderId="0" xfId="58" applyNumberFormat="1" applyFont="1" applyFill="1" applyBorder="1" applyAlignment="1">
      <alignment horizontal="right" wrapText="1"/>
      <protection/>
    </xf>
    <xf numFmtId="177" fontId="11" fillId="33" borderId="14" xfId="58" applyNumberFormat="1" applyFont="1" applyFill="1" applyBorder="1" applyAlignment="1">
      <alignment horizontal="right"/>
      <protection/>
    </xf>
    <xf numFmtId="0" fontId="0" fillId="33" borderId="0" xfId="0" applyFill="1" applyAlignment="1">
      <alignment horizontal="right"/>
    </xf>
    <xf numFmtId="0" fontId="11" fillId="33" borderId="0" xfId="58" applyFont="1" applyFill="1" applyBorder="1" applyAlignment="1" quotePrefix="1">
      <alignment horizontal="right"/>
      <protection/>
    </xf>
    <xf numFmtId="0" fontId="6" fillId="33" borderId="0" xfId="58" applyFont="1" applyFill="1" applyAlignment="1">
      <alignment horizontal="right"/>
      <protection/>
    </xf>
    <xf numFmtId="0" fontId="12" fillId="33" borderId="0" xfId="58" applyFont="1" applyFill="1" applyBorder="1">
      <alignment/>
      <protection/>
    </xf>
    <xf numFmtId="0" fontId="12" fillId="33" borderId="0" xfId="58" applyFont="1" applyFill="1" applyBorder="1" applyAlignment="1" quotePrefix="1">
      <alignment horizontal="left"/>
      <protection/>
    </xf>
    <xf numFmtId="0" fontId="12" fillId="33" borderId="13" xfId="58" applyFont="1" applyFill="1" applyBorder="1" applyAlignment="1">
      <alignment horizontal="left"/>
      <protection/>
    </xf>
    <xf numFmtId="0" fontId="17" fillId="33" borderId="0" xfId="58" applyFont="1" applyFill="1" applyBorder="1" applyAlignment="1">
      <alignment horizontal="left"/>
      <protection/>
    </xf>
    <xf numFmtId="3" fontId="17" fillId="33" borderId="0" xfId="58" applyNumberFormat="1" applyFont="1" applyFill="1" applyAlignment="1">
      <alignment horizontal="left" vertical="top" wrapText="1"/>
      <protection/>
    </xf>
    <xf numFmtId="0" fontId="17" fillId="33" borderId="0" xfId="58" applyFont="1" applyFill="1" applyAlignment="1">
      <alignment horizontal="left" vertical="top" wrapText="1"/>
      <protection/>
    </xf>
    <xf numFmtId="0" fontId="17" fillId="33" borderId="0" xfId="58" applyFont="1" applyFill="1" applyAlignment="1">
      <alignment horizontal="left" wrapText="1"/>
      <protection/>
    </xf>
    <xf numFmtId="0" fontId="8" fillId="33" borderId="0" xfId="58" applyFont="1" applyFill="1" applyAlignment="1">
      <alignment horizontal="left" wrapText="1"/>
      <protection/>
    </xf>
    <xf numFmtId="0" fontId="15" fillId="33" borderId="10" xfId="58" applyFont="1" applyFill="1" applyBorder="1" applyAlignment="1">
      <alignment horizontal="center"/>
      <protection/>
    </xf>
    <xf numFmtId="0" fontId="14" fillId="33" borderId="16" xfId="58" applyFont="1" applyFill="1" applyBorder="1" applyAlignment="1">
      <alignment horizontal="left" wrapText="1"/>
      <protection/>
    </xf>
    <xf numFmtId="0" fontId="8" fillId="33" borderId="0" xfId="58" applyFont="1" applyFill="1" applyBorder="1" applyAlignment="1">
      <alignment horizontal="right" vertical="center" wrapText="1"/>
      <protection/>
    </xf>
    <xf numFmtId="0" fontId="8" fillId="33" borderId="10" xfId="58" applyFont="1" applyFill="1" applyBorder="1" applyAlignment="1">
      <alignment horizontal="right" vertical="center" wrapText="1"/>
      <protection/>
    </xf>
    <xf numFmtId="0" fontId="8" fillId="33" borderId="10" xfId="58" applyFont="1" applyFill="1" applyBorder="1" applyAlignment="1">
      <alignment horizontal="center" vertical="center" wrapText="1"/>
      <protection/>
    </xf>
    <xf numFmtId="0" fontId="17" fillId="33" borderId="0" xfId="0" applyFont="1" applyFill="1" applyAlignment="1">
      <alignment horizontal="left" vertical="top" wrapText="1"/>
    </xf>
    <xf numFmtId="0" fontId="8" fillId="33" borderId="10" xfId="58" applyFont="1" applyFill="1" applyBorder="1" applyAlignment="1">
      <alignment horizontal="center"/>
      <protection/>
    </xf>
    <xf numFmtId="0" fontId="22" fillId="0" borderId="15" xfId="0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MAPPA Annual Report tables 2012-13 v1" xfId="54"/>
    <cellStyle name="Input" xfId="55"/>
    <cellStyle name="Linked Cell" xfId="56"/>
    <cellStyle name="Neutral" xfId="57"/>
    <cellStyle name="Normal_MAPPA Annual Report tables 11-12 v 12-13" xfId="58"/>
    <cellStyle name="Normal_MAPPA Annual Report tables 2012-13 v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144.28125" style="78" customWidth="1"/>
    <col min="2" max="2" width="6.140625" style="78" customWidth="1"/>
    <col min="3" max="3" width="16.57421875" style="78" bestFit="1" customWidth="1"/>
    <col min="4" max="16384" width="9.140625" style="78" customWidth="1"/>
  </cols>
  <sheetData>
    <row r="1" ht="15" customHeight="1">
      <c r="A1" s="77" t="s">
        <v>83</v>
      </c>
    </row>
    <row r="3" spans="1:3" s="81" customFormat="1" ht="15" customHeight="1">
      <c r="A3" s="79" t="s">
        <v>112</v>
      </c>
      <c r="B3" s="79"/>
      <c r="C3" s="92" t="s">
        <v>84</v>
      </c>
    </row>
    <row r="4" spans="1:3" s="81" customFormat="1" ht="15" customHeight="1">
      <c r="A4" s="79"/>
      <c r="B4" s="79"/>
      <c r="C4" s="80"/>
    </row>
    <row r="5" spans="1:3" s="81" customFormat="1" ht="15" customHeight="1">
      <c r="A5" s="79" t="s">
        <v>85</v>
      </c>
      <c r="B5" s="79"/>
      <c r="C5" s="92" t="s">
        <v>86</v>
      </c>
    </row>
    <row r="6" spans="1:3" s="81" customFormat="1" ht="15" customHeight="1">
      <c r="A6" s="79"/>
      <c r="B6" s="79"/>
      <c r="C6" s="80"/>
    </row>
    <row r="7" spans="1:3" s="81" customFormat="1" ht="15" customHeight="1">
      <c r="A7" s="79" t="s">
        <v>144</v>
      </c>
      <c r="B7" s="79"/>
      <c r="C7" s="92" t="s">
        <v>87</v>
      </c>
    </row>
    <row r="8" spans="2:3" s="81" customFormat="1" ht="15" customHeight="1">
      <c r="B8" s="79"/>
      <c r="C8" s="80"/>
    </row>
    <row r="9" spans="1:3" s="81" customFormat="1" ht="15" customHeight="1">
      <c r="A9" s="79" t="s">
        <v>146</v>
      </c>
      <c r="B9" s="79"/>
      <c r="C9" s="92" t="s">
        <v>88</v>
      </c>
    </row>
    <row r="10" spans="1:3" s="81" customFormat="1" ht="15" customHeight="1">
      <c r="A10" s="79"/>
      <c r="B10" s="79"/>
      <c r="C10" s="80"/>
    </row>
    <row r="11" spans="1:3" s="81" customFormat="1" ht="15" customHeight="1">
      <c r="A11" s="79" t="s">
        <v>89</v>
      </c>
      <c r="B11" s="79"/>
      <c r="C11" s="92" t="s">
        <v>90</v>
      </c>
    </row>
    <row r="12" spans="1:3" s="81" customFormat="1" ht="15" customHeight="1">
      <c r="A12" s="79"/>
      <c r="B12" s="79"/>
      <c r="C12" s="80"/>
    </row>
    <row r="13" spans="1:3" s="81" customFormat="1" ht="15" customHeight="1">
      <c r="A13" s="79" t="s">
        <v>91</v>
      </c>
      <c r="B13" s="79"/>
      <c r="C13" s="92" t="s">
        <v>92</v>
      </c>
    </row>
    <row r="14" spans="1:3" s="81" customFormat="1" ht="15" customHeight="1">
      <c r="A14" s="79"/>
      <c r="B14" s="79"/>
      <c r="C14" s="80"/>
    </row>
    <row r="15" spans="1:3" s="81" customFormat="1" ht="15" customHeight="1">
      <c r="A15" s="79" t="s">
        <v>149</v>
      </c>
      <c r="B15" s="79"/>
      <c r="C15" s="92" t="s">
        <v>101</v>
      </c>
    </row>
    <row r="16" spans="1:3" s="81" customFormat="1" ht="15" customHeight="1">
      <c r="A16" s="79"/>
      <c r="B16" s="79"/>
      <c r="C16" s="80"/>
    </row>
    <row r="17" spans="1:3" s="81" customFormat="1" ht="15" customHeight="1">
      <c r="A17" s="79" t="s">
        <v>150</v>
      </c>
      <c r="B17" s="79"/>
      <c r="C17" s="92" t="s">
        <v>102</v>
      </c>
    </row>
    <row r="18" spans="1:3" s="81" customFormat="1" ht="15" customHeight="1">
      <c r="A18" s="79"/>
      <c r="B18" s="79"/>
      <c r="C18" s="80"/>
    </row>
    <row r="19" spans="1:3" s="81" customFormat="1" ht="15" customHeight="1">
      <c r="A19" s="79" t="s">
        <v>152</v>
      </c>
      <c r="B19" s="79"/>
      <c r="C19" s="92" t="s">
        <v>93</v>
      </c>
    </row>
    <row r="20" spans="1:3" s="81" customFormat="1" ht="15" customHeight="1">
      <c r="A20" s="79"/>
      <c r="B20" s="79"/>
      <c r="C20" s="80"/>
    </row>
    <row r="21" spans="1:3" s="81" customFormat="1" ht="15" customHeight="1">
      <c r="A21" s="79" t="s">
        <v>113</v>
      </c>
      <c r="B21" s="79"/>
      <c r="C21" s="92" t="s">
        <v>94</v>
      </c>
    </row>
    <row r="22" spans="1:3" s="81" customFormat="1" ht="15" customHeight="1">
      <c r="A22" s="79"/>
      <c r="B22" s="79"/>
      <c r="C22" s="80"/>
    </row>
    <row r="23" spans="1:3" s="81" customFormat="1" ht="15" customHeight="1">
      <c r="A23" s="79" t="s">
        <v>114</v>
      </c>
      <c r="B23" s="79"/>
      <c r="C23" s="92" t="s">
        <v>95</v>
      </c>
    </row>
    <row r="24" spans="1:3" s="81" customFormat="1" ht="15" customHeight="1">
      <c r="A24" s="79"/>
      <c r="B24" s="79"/>
      <c r="C24" s="80"/>
    </row>
    <row r="25" spans="1:3" s="81" customFormat="1" ht="15" customHeight="1">
      <c r="A25" s="79" t="s">
        <v>115</v>
      </c>
      <c r="B25" s="79"/>
      <c r="C25" s="92" t="s">
        <v>96</v>
      </c>
    </row>
    <row r="26" spans="1:3" s="81" customFormat="1" ht="15" customHeight="1">
      <c r="A26" s="79"/>
      <c r="B26" s="79"/>
      <c r="C26" s="80"/>
    </row>
    <row r="27" spans="1:3" s="81" customFormat="1" ht="15" customHeight="1">
      <c r="A27" s="79" t="s">
        <v>116</v>
      </c>
      <c r="B27" s="79"/>
      <c r="C27" s="92" t="s">
        <v>97</v>
      </c>
    </row>
    <row r="28" spans="1:3" s="81" customFormat="1" ht="15" customHeight="1">
      <c r="A28" s="79"/>
      <c r="B28" s="79"/>
      <c r="C28" s="80"/>
    </row>
    <row r="29" spans="1:3" s="81" customFormat="1" ht="30">
      <c r="A29" s="79" t="s">
        <v>117</v>
      </c>
      <c r="B29" s="79"/>
      <c r="C29" s="92" t="s">
        <v>98</v>
      </c>
    </row>
    <row r="30" spans="1:3" s="81" customFormat="1" ht="15" customHeight="1">
      <c r="A30" s="79"/>
      <c r="B30" s="79"/>
      <c r="C30" s="80"/>
    </row>
    <row r="31" spans="1:3" s="81" customFormat="1" ht="15" customHeight="1">
      <c r="A31" s="79" t="s">
        <v>99</v>
      </c>
      <c r="B31" s="79"/>
      <c r="C31" s="92" t="s">
        <v>100</v>
      </c>
    </row>
  </sheetData>
  <sheetProtection/>
  <hyperlinks>
    <hyperlink ref="C3" location="'Table 1'!A1" display="Table 1"/>
    <hyperlink ref="C5" location="'Table 2'!A1" display="Table 2"/>
    <hyperlink ref="C7" location="'Table 3'!A1" display="Table 3"/>
    <hyperlink ref="C9" location="'Table 4'!A1" display="Table 4"/>
    <hyperlink ref="C11" location="'Table 5'!A1" display="Table 5"/>
    <hyperlink ref="C13" location="'Table 6'!A1" display="Table 6"/>
    <hyperlink ref="C15" location="'Table 7a'!A1" display="Table 7a"/>
    <hyperlink ref="C19" location="'Table 8'!A1" display="Table 8"/>
    <hyperlink ref="C21" location="'Tables 9a and 9b'!A1" display="Tables 9a &amp; 9b"/>
    <hyperlink ref="C23" location="'Table 10'!A1" display="Table 10"/>
    <hyperlink ref="C25" location="'Table 11'!A1" display="Table 11"/>
    <hyperlink ref="C27" location="'Table 12'!A1" display="Table 12"/>
    <hyperlink ref="C29" location="'Table 13'!A1" display="Table 13"/>
    <hyperlink ref="C31" location="'Table 14'!A1" display="Table 14"/>
    <hyperlink ref="C17" location="'Table 7b'!A1" display="Table 7b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31" customWidth="1"/>
    <col min="2" max="2" width="2.7109375" style="31" customWidth="1"/>
    <col min="3" max="4" width="12.7109375" style="31" customWidth="1"/>
    <col min="5" max="5" width="2.421875" style="31" customWidth="1"/>
    <col min="6" max="7" width="12.7109375" style="31" customWidth="1"/>
    <col min="8" max="9" width="9.140625" style="31" customWidth="1"/>
    <col min="10" max="10" width="10.140625" style="31" bestFit="1" customWidth="1"/>
    <col min="11" max="16384" width="9.140625" style="31" customWidth="1"/>
  </cols>
  <sheetData>
    <row r="1" ht="15.75">
      <c r="A1" s="1" t="s">
        <v>153</v>
      </c>
    </row>
    <row r="3" spans="1:7" ht="16.5" thickBot="1">
      <c r="A3" s="54" t="s">
        <v>58</v>
      </c>
      <c r="B3" s="43"/>
      <c r="C3" s="43" t="s">
        <v>52</v>
      </c>
      <c r="D3" s="43" t="s">
        <v>54</v>
      </c>
      <c r="E3" s="43"/>
      <c r="F3" s="43" t="s">
        <v>55</v>
      </c>
      <c r="G3" s="43" t="s">
        <v>56</v>
      </c>
    </row>
    <row r="4" spans="1:7" ht="16.5" customHeight="1">
      <c r="A4" s="49" t="s">
        <v>59</v>
      </c>
      <c r="B4" s="50"/>
      <c r="C4" s="50" t="s">
        <v>74</v>
      </c>
      <c r="D4" s="50">
        <v>69</v>
      </c>
      <c r="E4" s="50"/>
      <c r="F4" s="50">
        <v>13</v>
      </c>
      <c r="G4" s="50" t="s">
        <v>53</v>
      </c>
    </row>
    <row r="5" spans="1:7" ht="16.5" customHeight="1" thickBot="1">
      <c r="A5" s="55" t="s">
        <v>60</v>
      </c>
      <c r="B5" s="56"/>
      <c r="C5" s="56" t="s">
        <v>74</v>
      </c>
      <c r="D5" s="56">
        <v>72</v>
      </c>
      <c r="E5" s="56"/>
      <c r="F5" s="56">
        <v>7</v>
      </c>
      <c r="G5" s="56" t="s">
        <v>53</v>
      </c>
    </row>
    <row r="6" spans="1:7" ht="16.5" customHeight="1" thickBot="1" thickTop="1">
      <c r="A6" s="57" t="s">
        <v>61</v>
      </c>
      <c r="B6" s="123" t="s">
        <v>57</v>
      </c>
      <c r="C6" s="58" t="s">
        <v>74</v>
      </c>
      <c r="D6" s="58">
        <v>40</v>
      </c>
      <c r="E6" s="58"/>
      <c r="F6" s="58">
        <v>8</v>
      </c>
      <c r="G6" s="58" t="s">
        <v>53</v>
      </c>
    </row>
    <row r="7" spans="1:10" ht="16.5" customHeight="1" thickTop="1">
      <c r="A7" s="52" t="s">
        <v>62</v>
      </c>
      <c r="B7" s="51"/>
      <c r="C7" s="51">
        <v>162</v>
      </c>
      <c r="D7" s="51">
        <v>31</v>
      </c>
      <c r="E7" s="51"/>
      <c r="F7" s="51">
        <v>3</v>
      </c>
      <c r="G7" s="51">
        <v>196</v>
      </c>
      <c r="J7" s="53"/>
    </row>
    <row r="8" spans="1:13" ht="16.5" customHeight="1">
      <c r="A8" s="52" t="s">
        <v>63</v>
      </c>
      <c r="B8" s="51"/>
      <c r="C8" s="51">
        <v>108</v>
      </c>
      <c r="D8" s="51">
        <v>23</v>
      </c>
      <c r="E8" s="51"/>
      <c r="F8" s="51">
        <v>3</v>
      </c>
      <c r="G8" s="51">
        <v>134</v>
      </c>
      <c r="J8" s="53"/>
      <c r="K8" s="53"/>
      <c r="L8" s="53"/>
      <c r="M8" s="53"/>
    </row>
    <row r="9" spans="1:13" ht="16.5" customHeight="1">
      <c r="A9" s="52" t="s">
        <v>64</v>
      </c>
      <c r="B9" s="59"/>
      <c r="C9" s="51">
        <v>116</v>
      </c>
      <c r="D9" s="51">
        <v>24</v>
      </c>
      <c r="E9" s="59"/>
      <c r="F9" s="51">
        <v>7</v>
      </c>
      <c r="G9" s="51">
        <v>147</v>
      </c>
      <c r="H9" s="59"/>
      <c r="J9" s="53"/>
      <c r="K9" s="53"/>
      <c r="L9" s="53"/>
      <c r="M9" s="53"/>
    </row>
    <row r="10" spans="1:7" ht="16.5" customHeight="1">
      <c r="A10" s="52" t="s">
        <v>65</v>
      </c>
      <c r="B10" s="51"/>
      <c r="C10" s="51">
        <v>125</v>
      </c>
      <c r="D10" s="51">
        <v>18</v>
      </c>
      <c r="E10" s="51"/>
      <c r="F10" s="51">
        <v>6</v>
      </c>
      <c r="G10" s="51">
        <v>149</v>
      </c>
    </row>
    <row r="11" spans="1:7" ht="16.5" customHeight="1">
      <c r="A11" s="52" t="s">
        <v>66</v>
      </c>
      <c r="B11" s="51"/>
      <c r="C11" s="51">
        <v>143</v>
      </c>
      <c r="D11" s="51">
        <v>28</v>
      </c>
      <c r="E11" s="51"/>
      <c r="F11" s="51">
        <v>3</v>
      </c>
      <c r="G11" s="51">
        <v>174</v>
      </c>
    </row>
    <row r="12" spans="1:7" ht="16.5" customHeight="1" thickBot="1">
      <c r="A12" s="60" t="s">
        <v>104</v>
      </c>
      <c r="B12" s="61"/>
      <c r="C12" s="61">
        <v>185</v>
      </c>
      <c r="D12" s="61">
        <v>36</v>
      </c>
      <c r="E12" s="61"/>
      <c r="F12" s="61">
        <v>1</v>
      </c>
      <c r="G12" s="61">
        <v>222</v>
      </c>
    </row>
    <row r="13" spans="1:7" ht="45.75" customHeight="1">
      <c r="A13" s="134" t="s">
        <v>82</v>
      </c>
      <c r="B13" s="134"/>
      <c r="C13" s="134"/>
      <c r="D13" s="134"/>
      <c r="E13" s="134"/>
      <c r="F13" s="134"/>
      <c r="G13" s="134"/>
    </row>
    <row r="14" spans="1:7" ht="27" customHeight="1">
      <c r="A14" s="127" t="s">
        <v>158</v>
      </c>
      <c r="B14" s="127"/>
      <c r="C14" s="127"/>
      <c r="D14" s="127"/>
      <c r="E14" s="127"/>
      <c r="F14" s="127"/>
      <c r="G14" s="127"/>
    </row>
    <row r="15" spans="1:7" ht="15.75">
      <c r="A15" s="50"/>
      <c r="B15" s="50"/>
      <c r="C15" s="50"/>
      <c r="D15" s="62"/>
      <c r="E15" s="62"/>
      <c r="F15" s="62"/>
      <c r="G15" s="50"/>
    </row>
    <row r="16" spans="1:7" ht="15.75">
      <c r="A16" s="50"/>
      <c r="B16" s="50"/>
      <c r="C16" s="50"/>
      <c r="D16" s="50"/>
      <c r="E16" s="50"/>
      <c r="F16" s="50"/>
      <c r="G16" s="50"/>
    </row>
    <row r="17" spans="1:7" ht="15.75">
      <c r="A17" s="50"/>
      <c r="B17" s="50"/>
      <c r="C17" s="50"/>
      <c r="D17" s="50"/>
      <c r="E17" s="50"/>
      <c r="F17" s="62"/>
      <c r="G17" s="50"/>
    </row>
  </sheetData>
  <sheetProtection/>
  <mergeCells count="2">
    <mergeCell ref="A13:G13"/>
    <mergeCell ref="A14:G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57421875" style="30" customWidth="1"/>
    <col min="2" max="2" width="17.140625" style="30" customWidth="1"/>
    <col min="3" max="3" width="2.28125" style="30" customWidth="1"/>
    <col min="4" max="4" width="17.140625" style="30" customWidth="1"/>
    <col min="5" max="5" width="2.00390625" style="30" customWidth="1"/>
    <col min="6" max="6" width="17.140625" style="30" customWidth="1"/>
    <col min="7" max="7" width="1.57421875" style="30" customWidth="1"/>
    <col min="8" max="8" width="10.8515625" style="30" customWidth="1"/>
    <col min="9" max="9" width="9.140625" style="30" customWidth="1"/>
    <col min="10" max="10" width="2.7109375" style="30" customWidth="1"/>
    <col min="11" max="16384" width="9.140625" style="30" customWidth="1"/>
  </cols>
  <sheetData>
    <row r="1" ht="15.75">
      <c r="A1" s="1" t="s">
        <v>105</v>
      </c>
    </row>
    <row r="2" spans="1:10" ht="15">
      <c r="A2" s="63"/>
      <c r="B2" s="63"/>
      <c r="C2" s="63"/>
      <c r="D2" s="63"/>
      <c r="E2" s="63"/>
      <c r="F2" s="63"/>
      <c r="G2" s="63"/>
      <c r="H2" s="63"/>
      <c r="I2" s="63"/>
      <c r="J2" s="63"/>
    </row>
    <row r="3" s="34" customFormat="1" ht="15.75" customHeight="1"/>
    <row r="4" spans="1:8" s="34" customFormat="1" ht="41.25" customHeight="1" thickBot="1">
      <c r="A4" s="64" t="s">
        <v>137</v>
      </c>
      <c r="B4" s="43" t="s">
        <v>68</v>
      </c>
      <c r="C4" s="43"/>
      <c r="D4" s="43" t="s">
        <v>69</v>
      </c>
      <c r="E4" s="43"/>
      <c r="F4" s="43" t="s">
        <v>46</v>
      </c>
      <c r="G4" s="43"/>
      <c r="H4" s="43" t="s">
        <v>56</v>
      </c>
    </row>
    <row r="5" spans="1:8" s="34" customFormat="1" ht="15">
      <c r="A5" s="34" t="s">
        <v>52</v>
      </c>
      <c r="B5" s="34">
        <v>60</v>
      </c>
      <c r="D5" s="34">
        <v>125</v>
      </c>
      <c r="F5" s="51" t="s">
        <v>53</v>
      </c>
      <c r="H5" s="34">
        <v>185</v>
      </c>
    </row>
    <row r="6" spans="1:8" s="34" customFormat="1" ht="18">
      <c r="A6" s="34" t="s">
        <v>54</v>
      </c>
      <c r="B6" s="34">
        <v>15</v>
      </c>
      <c r="D6" s="34">
        <v>12</v>
      </c>
      <c r="E6" s="59"/>
      <c r="F6" s="34">
        <v>9</v>
      </c>
      <c r="H6" s="34">
        <v>36</v>
      </c>
    </row>
    <row r="7" spans="1:8" s="34" customFormat="1" ht="15">
      <c r="A7" s="73" t="s">
        <v>55</v>
      </c>
      <c r="B7" s="73">
        <v>1</v>
      </c>
      <c r="C7" s="73"/>
      <c r="D7" s="73">
        <v>0</v>
      </c>
      <c r="E7" s="73"/>
      <c r="F7" s="73">
        <v>0</v>
      </c>
      <c r="G7" s="73"/>
      <c r="H7" s="73">
        <v>1</v>
      </c>
    </row>
    <row r="8" spans="1:8" s="34" customFormat="1" ht="15.75" thickBot="1">
      <c r="A8" s="36" t="s">
        <v>56</v>
      </c>
      <c r="B8" s="36">
        <v>76</v>
      </c>
      <c r="C8" s="36"/>
      <c r="D8" s="36">
        <v>137</v>
      </c>
      <c r="E8" s="36"/>
      <c r="F8" s="36">
        <v>9</v>
      </c>
      <c r="G8" s="36"/>
      <c r="H8" s="36">
        <v>222</v>
      </c>
    </row>
    <row r="9" s="34" customFormat="1" ht="15">
      <c r="A9" s="124" t="s">
        <v>140</v>
      </c>
    </row>
    <row r="10" s="34" customFormat="1" ht="15">
      <c r="A10" s="124" t="s">
        <v>159</v>
      </c>
    </row>
    <row r="12" spans="1:3" ht="15.75">
      <c r="A12" s="1" t="s">
        <v>106</v>
      </c>
      <c r="B12" s="27"/>
      <c r="C12" s="27"/>
    </row>
    <row r="13" spans="1:3" ht="15.75">
      <c r="A13" s="1"/>
      <c r="B13" s="27"/>
      <c r="C13" s="27"/>
    </row>
    <row r="14" spans="1:8" ht="63.75" thickBot="1">
      <c r="A14" s="65" t="s">
        <v>136</v>
      </c>
      <c r="B14" s="7" t="s">
        <v>75</v>
      </c>
      <c r="C14" s="66"/>
      <c r="D14" s="7" t="s">
        <v>141</v>
      </c>
      <c r="E14" s="7"/>
      <c r="F14" s="7" t="s">
        <v>138</v>
      </c>
      <c r="G14" s="67"/>
      <c r="H14" s="43" t="s">
        <v>56</v>
      </c>
    </row>
    <row r="15" spans="1:6" ht="15">
      <c r="A15" s="30" t="s">
        <v>68</v>
      </c>
      <c r="F15" s="34"/>
    </row>
    <row r="16" spans="1:8" ht="15">
      <c r="A16" s="68" t="s">
        <v>52</v>
      </c>
      <c r="B16" s="30">
        <v>36</v>
      </c>
      <c r="D16" s="30">
        <v>27</v>
      </c>
      <c r="F16" s="34">
        <v>12</v>
      </c>
      <c r="H16" s="30">
        <v>75</v>
      </c>
    </row>
    <row r="17" spans="1:8" ht="15">
      <c r="A17" s="68" t="s">
        <v>54</v>
      </c>
      <c r="B17" s="30">
        <v>11</v>
      </c>
      <c r="D17" s="30">
        <v>3</v>
      </c>
      <c r="F17" s="34">
        <v>3</v>
      </c>
      <c r="H17" s="30">
        <v>17</v>
      </c>
    </row>
    <row r="18" spans="1:8" ht="15">
      <c r="A18" s="68" t="s">
        <v>55</v>
      </c>
      <c r="B18" s="30">
        <v>1</v>
      </c>
      <c r="D18" s="30">
        <v>0</v>
      </c>
      <c r="F18" s="34">
        <v>1</v>
      </c>
      <c r="H18" s="30">
        <v>2</v>
      </c>
    </row>
    <row r="19" ht="15">
      <c r="F19" s="34"/>
    </row>
    <row r="20" spans="1:6" ht="15">
      <c r="A20" s="30" t="s">
        <v>69</v>
      </c>
      <c r="F20" s="34"/>
    </row>
    <row r="21" spans="1:8" ht="15">
      <c r="A21" s="68" t="s">
        <v>52</v>
      </c>
      <c r="B21" s="30">
        <v>89</v>
      </c>
      <c r="D21" s="30">
        <v>52</v>
      </c>
      <c r="F21" s="34">
        <v>40</v>
      </c>
      <c r="H21" s="30">
        <v>181</v>
      </c>
    </row>
    <row r="22" spans="1:8" ht="15">
      <c r="A22" s="68" t="s">
        <v>54</v>
      </c>
      <c r="B22" s="30">
        <v>8</v>
      </c>
      <c r="D22" s="30">
        <v>5</v>
      </c>
      <c r="F22" s="34">
        <v>3</v>
      </c>
      <c r="H22" s="30">
        <v>16</v>
      </c>
    </row>
    <row r="23" spans="1:8" ht="15">
      <c r="A23" s="68" t="s">
        <v>55</v>
      </c>
      <c r="B23" s="30">
        <v>0</v>
      </c>
      <c r="D23" s="30">
        <v>0</v>
      </c>
      <c r="F23" s="34">
        <v>0</v>
      </c>
      <c r="H23" s="30">
        <v>0</v>
      </c>
    </row>
    <row r="24" ht="15">
      <c r="F24" s="34"/>
    </row>
    <row r="25" spans="1:6" ht="15">
      <c r="A25" s="30" t="s">
        <v>46</v>
      </c>
      <c r="F25" s="34"/>
    </row>
    <row r="26" spans="1:8" ht="15">
      <c r="A26" s="68" t="s">
        <v>54</v>
      </c>
      <c r="B26" s="30">
        <v>6</v>
      </c>
      <c r="D26" s="30">
        <v>3</v>
      </c>
      <c r="F26" s="34">
        <v>1</v>
      </c>
      <c r="H26" s="30">
        <v>10</v>
      </c>
    </row>
    <row r="27" spans="1:8" ht="15">
      <c r="A27" s="68" t="s">
        <v>55</v>
      </c>
      <c r="B27" s="30">
        <v>0</v>
      </c>
      <c r="D27" s="30">
        <v>0</v>
      </c>
      <c r="F27" s="34">
        <v>0</v>
      </c>
      <c r="H27" s="30">
        <v>0</v>
      </c>
    </row>
    <row r="28" spans="1:6" ht="15">
      <c r="A28" s="68"/>
      <c r="F28" s="34"/>
    </row>
    <row r="29" spans="1:8" ht="15.75" thickBot="1">
      <c r="A29" s="69" t="s">
        <v>56</v>
      </c>
      <c r="B29" s="36">
        <v>151</v>
      </c>
      <c r="C29" s="36"/>
      <c r="D29" s="36">
        <v>90</v>
      </c>
      <c r="E29" s="36"/>
      <c r="F29" s="36">
        <v>60</v>
      </c>
      <c r="G29" s="36"/>
      <c r="H29" s="36">
        <v>301</v>
      </c>
    </row>
    <row r="30" spans="1:8" ht="15">
      <c r="A30" s="97" t="s">
        <v>140</v>
      </c>
      <c r="H30" s="34"/>
    </row>
    <row r="31" ht="15">
      <c r="A31" s="97" t="s">
        <v>139</v>
      </c>
    </row>
    <row r="32" ht="18">
      <c r="A32" s="59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421875" style="30" bestFit="1" customWidth="1"/>
    <col min="2" max="2" width="10.8515625" style="30" bestFit="1" customWidth="1"/>
    <col min="3" max="4" width="8.421875" style="30" bestFit="1" customWidth="1"/>
    <col min="5" max="5" width="2.7109375" style="30" customWidth="1"/>
    <col min="6" max="8" width="8.421875" style="30" bestFit="1" customWidth="1"/>
    <col min="9" max="9" width="2.7109375" style="30" customWidth="1"/>
    <col min="10" max="11" width="8.421875" style="30" bestFit="1" customWidth="1"/>
    <col min="12" max="12" width="2.7109375" style="30" customWidth="1"/>
    <col min="13" max="13" width="10.8515625" style="30" bestFit="1" customWidth="1"/>
    <col min="14" max="16384" width="9.140625" style="30" customWidth="1"/>
  </cols>
  <sheetData>
    <row r="1" ht="15.75">
      <c r="A1" s="1" t="s">
        <v>107</v>
      </c>
    </row>
    <row r="2" ht="15.75">
      <c r="A2" s="1"/>
    </row>
    <row r="3" spans="2:13" ht="16.5" thickBot="1">
      <c r="B3" s="135" t="s">
        <v>68</v>
      </c>
      <c r="C3" s="135"/>
      <c r="D3" s="135"/>
      <c r="E3" s="70"/>
      <c r="F3" s="135" t="s">
        <v>69</v>
      </c>
      <c r="G3" s="135"/>
      <c r="H3" s="135"/>
      <c r="I3" s="70"/>
      <c r="J3" s="135" t="s">
        <v>46</v>
      </c>
      <c r="K3" s="135"/>
      <c r="L3" s="70"/>
      <c r="M3" s="70"/>
    </row>
    <row r="4" spans="1:13" ht="16.5" thickBot="1">
      <c r="A4" s="67" t="s">
        <v>0</v>
      </c>
      <c r="B4" s="43" t="s">
        <v>52</v>
      </c>
      <c r="C4" s="43" t="s">
        <v>54</v>
      </c>
      <c r="D4" s="43" t="s">
        <v>55</v>
      </c>
      <c r="E4" s="43"/>
      <c r="F4" s="43" t="s">
        <v>52</v>
      </c>
      <c r="G4" s="43" t="s">
        <v>54</v>
      </c>
      <c r="H4" s="43" t="s">
        <v>55</v>
      </c>
      <c r="I4" s="43"/>
      <c r="J4" s="43" t="s">
        <v>54</v>
      </c>
      <c r="K4" s="43" t="s">
        <v>55</v>
      </c>
      <c r="L4" s="43"/>
      <c r="M4" s="43" t="s">
        <v>47</v>
      </c>
    </row>
    <row r="5" spans="1:13" ht="15" customHeight="1">
      <c r="A5" s="82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ht="15">
      <c r="A6" s="89" t="s">
        <v>1</v>
      </c>
      <c r="B6" s="89">
        <v>1</v>
      </c>
      <c r="C6" s="89">
        <v>0</v>
      </c>
      <c r="D6" s="89">
        <v>0</v>
      </c>
      <c r="E6" s="89"/>
      <c r="F6" s="89">
        <v>2</v>
      </c>
      <c r="G6" s="89">
        <v>0</v>
      </c>
      <c r="H6" s="89">
        <v>0</v>
      </c>
      <c r="I6" s="89"/>
      <c r="J6" s="89">
        <v>0</v>
      </c>
      <c r="K6" s="89">
        <v>0</v>
      </c>
      <c r="L6" s="89"/>
      <c r="M6" s="89">
        <v>3</v>
      </c>
    </row>
    <row r="7" spans="1:13" ht="15">
      <c r="A7" s="89" t="s">
        <v>2</v>
      </c>
      <c r="B7" s="89">
        <v>0</v>
      </c>
      <c r="C7" s="89">
        <v>0</v>
      </c>
      <c r="D7" s="89">
        <v>0</v>
      </c>
      <c r="E7" s="89"/>
      <c r="F7" s="89">
        <v>2</v>
      </c>
      <c r="G7" s="89">
        <v>0</v>
      </c>
      <c r="H7" s="89">
        <v>0</v>
      </c>
      <c r="I7" s="89"/>
      <c r="J7" s="89">
        <v>0</v>
      </c>
      <c r="K7" s="89">
        <v>0</v>
      </c>
      <c r="L7" s="89"/>
      <c r="M7" s="89">
        <v>2</v>
      </c>
    </row>
    <row r="8" spans="1:13" ht="15">
      <c r="A8" s="89" t="s">
        <v>3</v>
      </c>
      <c r="B8" s="89">
        <v>0</v>
      </c>
      <c r="C8" s="89">
        <v>1</v>
      </c>
      <c r="D8" s="89">
        <v>0</v>
      </c>
      <c r="E8" s="89"/>
      <c r="F8" s="89">
        <v>0</v>
      </c>
      <c r="G8" s="89">
        <v>0</v>
      </c>
      <c r="H8" s="89">
        <v>0</v>
      </c>
      <c r="I8" s="89"/>
      <c r="J8" s="89">
        <v>1</v>
      </c>
      <c r="K8" s="89">
        <v>0</v>
      </c>
      <c r="L8" s="89"/>
      <c r="M8" s="89">
        <v>2</v>
      </c>
    </row>
    <row r="9" spans="1:13" ht="15">
      <c r="A9" s="89" t="s">
        <v>4</v>
      </c>
      <c r="B9" s="89">
        <v>2</v>
      </c>
      <c r="C9" s="89">
        <v>0</v>
      </c>
      <c r="D9" s="89">
        <v>0</v>
      </c>
      <c r="E9" s="89"/>
      <c r="F9" s="89">
        <v>0</v>
      </c>
      <c r="G9" s="89">
        <v>0</v>
      </c>
      <c r="H9" s="89">
        <v>0</v>
      </c>
      <c r="I9" s="89"/>
      <c r="J9" s="89">
        <v>0</v>
      </c>
      <c r="K9" s="89">
        <v>0</v>
      </c>
      <c r="L9" s="89"/>
      <c r="M9" s="89">
        <v>2</v>
      </c>
    </row>
    <row r="10" spans="1:13" ht="15">
      <c r="A10" s="89" t="s">
        <v>5</v>
      </c>
      <c r="B10" s="89">
        <v>0</v>
      </c>
      <c r="C10" s="89">
        <v>0</v>
      </c>
      <c r="D10" s="89">
        <v>0</v>
      </c>
      <c r="E10" s="89"/>
      <c r="F10" s="89">
        <v>0</v>
      </c>
      <c r="G10" s="89">
        <v>0</v>
      </c>
      <c r="H10" s="89">
        <v>0</v>
      </c>
      <c r="I10" s="89"/>
      <c r="J10" s="89">
        <v>0</v>
      </c>
      <c r="K10" s="89">
        <v>0</v>
      </c>
      <c r="L10" s="89"/>
      <c r="M10" s="89">
        <v>0</v>
      </c>
    </row>
    <row r="11" spans="1:13" ht="15">
      <c r="A11" s="89" t="s">
        <v>6</v>
      </c>
      <c r="B11" s="89">
        <v>1</v>
      </c>
      <c r="C11" s="89">
        <v>0</v>
      </c>
      <c r="D11" s="89">
        <v>0</v>
      </c>
      <c r="E11" s="89"/>
      <c r="F11" s="89">
        <v>0</v>
      </c>
      <c r="G11" s="89">
        <v>0</v>
      </c>
      <c r="H11" s="89">
        <v>0</v>
      </c>
      <c r="I11" s="89"/>
      <c r="J11" s="89">
        <v>0</v>
      </c>
      <c r="K11" s="89">
        <v>0</v>
      </c>
      <c r="L11" s="89"/>
      <c r="M11" s="89">
        <v>1</v>
      </c>
    </row>
    <row r="12" spans="1:13" ht="15">
      <c r="A12" s="89" t="s">
        <v>7</v>
      </c>
      <c r="B12" s="89">
        <v>0</v>
      </c>
      <c r="C12" s="89">
        <v>1</v>
      </c>
      <c r="D12" s="89">
        <v>0</v>
      </c>
      <c r="E12" s="89"/>
      <c r="F12" s="89">
        <v>2</v>
      </c>
      <c r="G12" s="89">
        <v>0</v>
      </c>
      <c r="H12" s="89">
        <v>0</v>
      </c>
      <c r="I12" s="89"/>
      <c r="J12" s="89">
        <v>0</v>
      </c>
      <c r="K12" s="89">
        <v>0</v>
      </c>
      <c r="L12" s="89"/>
      <c r="M12" s="89">
        <v>3</v>
      </c>
    </row>
    <row r="13" spans="1:13" ht="15">
      <c r="A13" s="89" t="s">
        <v>8</v>
      </c>
      <c r="B13" s="89">
        <v>0</v>
      </c>
      <c r="C13" s="89">
        <v>0</v>
      </c>
      <c r="D13" s="89">
        <v>0</v>
      </c>
      <c r="E13" s="89"/>
      <c r="F13" s="89">
        <v>0</v>
      </c>
      <c r="G13" s="89">
        <v>0</v>
      </c>
      <c r="H13" s="89">
        <v>0</v>
      </c>
      <c r="I13" s="89"/>
      <c r="J13" s="89">
        <v>1</v>
      </c>
      <c r="K13" s="89">
        <v>0</v>
      </c>
      <c r="L13" s="89"/>
      <c r="M13" s="89">
        <v>1</v>
      </c>
    </row>
    <row r="14" spans="1:13" ht="15">
      <c r="A14" s="89" t="s">
        <v>9</v>
      </c>
      <c r="B14" s="89">
        <v>0</v>
      </c>
      <c r="C14" s="89">
        <v>0</v>
      </c>
      <c r="D14" s="89">
        <v>0</v>
      </c>
      <c r="E14" s="89"/>
      <c r="F14" s="89">
        <v>0</v>
      </c>
      <c r="G14" s="89">
        <v>0</v>
      </c>
      <c r="H14" s="89">
        <v>0</v>
      </c>
      <c r="I14" s="89"/>
      <c r="J14" s="89">
        <v>0</v>
      </c>
      <c r="K14" s="89">
        <v>0</v>
      </c>
      <c r="L14" s="89"/>
      <c r="M14" s="89">
        <v>0</v>
      </c>
    </row>
    <row r="15" spans="1:13" ht="15">
      <c r="A15" s="89" t="s">
        <v>10</v>
      </c>
      <c r="B15" s="89">
        <v>0</v>
      </c>
      <c r="C15" s="89">
        <v>0</v>
      </c>
      <c r="D15" s="89">
        <v>0</v>
      </c>
      <c r="E15" s="89"/>
      <c r="F15" s="89">
        <v>0</v>
      </c>
      <c r="G15" s="89">
        <v>0</v>
      </c>
      <c r="H15" s="89">
        <v>0</v>
      </c>
      <c r="I15" s="89"/>
      <c r="J15" s="89">
        <v>0</v>
      </c>
      <c r="K15" s="89">
        <v>0</v>
      </c>
      <c r="L15" s="89"/>
      <c r="M15" s="89">
        <v>0</v>
      </c>
    </row>
    <row r="16" spans="1:13" ht="15">
      <c r="A16" s="89" t="s">
        <v>11</v>
      </c>
      <c r="B16" s="89">
        <v>2</v>
      </c>
      <c r="C16" s="89">
        <v>0</v>
      </c>
      <c r="D16" s="89">
        <v>0</v>
      </c>
      <c r="E16" s="89"/>
      <c r="F16" s="89">
        <v>3</v>
      </c>
      <c r="G16" s="89">
        <v>0</v>
      </c>
      <c r="H16" s="89">
        <v>0</v>
      </c>
      <c r="I16" s="89"/>
      <c r="J16" s="89">
        <v>0</v>
      </c>
      <c r="K16" s="89">
        <v>0</v>
      </c>
      <c r="L16" s="89"/>
      <c r="M16" s="89">
        <v>5</v>
      </c>
    </row>
    <row r="17" spans="1:13" ht="15">
      <c r="A17" s="89" t="s">
        <v>12</v>
      </c>
      <c r="B17" s="89">
        <v>0</v>
      </c>
      <c r="C17" s="89">
        <v>0</v>
      </c>
      <c r="D17" s="89">
        <v>0</v>
      </c>
      <c r="E17" s="89"/>
      <c r="F17" s="89">
        <v>0</v>
      </c>
      <c r="G17" s="89">
        <v>0</v>
      </c>
      <c r="H17" s="89">
        <v>0</v>
      </c>
      <c r="I17" s="89"/>
      <c r="J17" s="89">
        <v>0</v>
      </c>
      <c r="K17" s="89">
        <v>0</v>
      </c>
      <c r="L17" s="89"/>
      <c r="M17" s="89">
        <v>0</v>
      </c>
    </row>
    <row r="18" spans="1:13" ht="15">
      <c r="A18" s="89" t="s">
        <v>13</v>
      </c>
      <c r="B18" s="89">
        <v>0</v>
      </c>
      <c r="C18" s="89">
        <v>1</v>
      </c>
      <c r="D18" s="89">
        <v>0</v>
      </c>
      <c r="E18" s="89"/>
      <c r="F18" s="89">
        <v>0</v>
      </c>
      <c r="G18" s="89">
        <v>0</v>
      </c>
      <c r="H18" s="89">
        <v>0</v>
      </c>
      <c r="I18" s="89"/>
      <c r="J18" s="89">
        <v>0</v>
      </c>
      <c r="K18" s="89">
        <v>0</v>
      </c>
      <c r="L18" s="89"/>
      <c r="M18" s="89">
        <v>1</v>
      </c>
    </row>
    <row r="19" spans="1:13" ht="15">
      <c r="A19" s="89" t="s">
        <v>14</v>
      </c>
      <c r="B19" s="89">
        <v>3</v>
      </c>
      <c r="C19" s="89">
        <v>1</v>
      </c>
      <c r="D19" s="89">
        <v>0</v>
      </c>
      <c r="E19" s="89"/>
      <c r="F19" s="89">
        <v>3</v>
      </c>
      <c r="G19" s="89">
        <v>1</v>
      </c>
      <c r="H19" s="89">
        <v>0</v>
      </c>
      <c r="I19" s="89"/>
      <c r="J19" s="89">
        <v>1</v>
      </c>
      <c r="K19" s="89">
        <v>0</v>
      </c>
      <c r="L19" s="89"/>
      <c r="M19" s="89">
        <v>9</v>
      </c>
    </row>
    <row r="20" spans="1:13" ht="15">
      <c r="A20" s="89" t="s">
        <v>15</v>
      </c>
      <c r="B20" s="89">
        <v>0</v>
      </c>
      <c r="C20" s="89">
        <v>0</v>
      </c>
      <c r="D20" s="89">
        <v>0</v>
      </c>
      <c r="E20" s="89"/>
      <c r="F20" s="89">
        <v>5</v>
      </c>
      <c r="G20" s="89">
        <v>0</v>
      </c>
      <c r="H20" s="89">
        <v>0</v>
      </c>
      <c r="I20" s="89"/>
      <c r="J20" s="89">
        <v>0</v>
      </c>
      <c r="K20" s="89">
        <v>0</v>
      </c>
      <c r="L20" s="89"/>
      <c r="M20" s="89">
        <v>5</v>
      </c>
    </row>
    <row r="21" spans="1:13" ht="15">
      <c r="A21" s="89" t="s">
        <v>16</v>
      </c>
      <c r="B21" s="89">
        <v>2</v>
      </c>
      <c r="C21" s="89">
        <v>0</v>
      </c>
      <c r="D21" s="89">
        <v>0</v>
      </c>
      <c r="E21" s="89"/>
      <c r="F21" s="89">
        <v>6</v>
      </c>
      <c r="G21" s="89">
        <v>0</v>
      </c>
      <c r="H21" s="89">
        <v>0</v>
      </c>
      <c r="I21" s="89"/>
      <c r="J21" s="89">
        <v>0</v>
      </c>
      <c r="K21" s="89">
        <v>0</v>
      </c>
      <c r="L21" s="89"/>
      <c r="M21" s="89">
        <v>8</v>
      </c>
    </row>
    <row r="22" spans="1:13" ht="15">
      <c r="A22" s="89" t="s">
        <v>17</v>
      </c>
      <c r="B22" s="89">
        <v>0</v>
      </c>
      <c r="C22" s="89">
        <v>0</v>
      </c>
      <c r="D22" s="89">
        <v>0</v>
      </c>
      <c r="E22" s="89"/>
      <c r="F22" s="89">
        <v>6</v>
      </c>
      <c r="G22" s="89">
        <v>0</v>
      </c>
      <c r="H22" s="89">
        <v>0</v>
      </c>
      <c r="I22" s="89"/>
      <c r="J22" s="89">
        <v>0</v>
      </c>
      <c r="K22" s="89">
        <v>0</v>
      </c>
      <c r="L22" s="89"/>
      <c r="M22" s="89">
        <v>6</v>
      </c>
    </row>
    <row r="23" spans="1:13" ht="15">
      <c r="A23" s="89" t="s">
        <v>18</v>
      </c>
      <c r="B23" s="89">
        <v>1</v>
      </c>
      <c r="C23" s="89">
        <v>0</v>
      </c>
      <c r="D23" s="89">
        <v>0</v>
      </c>
      <c r="E23" s="89"/>
      <c r="F23" s="89">
        <v>6</v>
      </c>
      <c r="G23" s="89">
        <v>0</v>
      </c>
      <c r="H23" s="89">
        <v>0</v>
      </c>
      <c r="I23" s="89"/>
      <c r="J23" s="89">
        <v>0</v>
      </c>
      <c r="K23" s="89">
        <v>0</v>
      </c>
      <c r="L23" s="89"/>
      <c r="M23" s="89">
        <v>7</v>
      </c>
    </row>
    <row r="24" spans="1:13" ht="15">
      <c r="A24" s="89" t="s">
        <v>19</v>
      </c>
      <c r="B24" s="89">
        <v>0</v>
      </c>
      <c r="C24" s="89">
        <v>0</v>
      </c>
      <c r="D24" s="89">
        <v>0</v>
      </c>
      <c r="E24" s="89"/>
      <c r="F24" s="89">
        <v>1</v>
      </c>
      <c r="G24" s="89">
        <v>0</v>
      </c>
      <c r="H24" s="89">
        <v>0</v>
      </c>
      <c r="I24" s="89"/>
      <c r="J24" s="89">
        <v>0</v>
      </c>
      <c r="K24" s="89">
        <v>0</v>
      </c>
      <c r="L24" s="89"/>
      <c r="M24" s="89">
        <v>1</v>
      </c>
    </row>
    <row r="25" spans="1:13" ht="15">
      <c r="A25" s="89" t="s">
        <v>20</v>
      </c>
      <c r="B25" s="89">
        <v>0</v>
      </c>
      <c r="C25" s="89">
        <v>0</v>
      </c>
      <c r="D25" s="89">
        <v>0</v>
      </c>
      <c r="E25" s="89"/>
      <c r="F25" s="89">
        <v>0</v>
      </c>
      <c r="G25" s="89">
        <v>0</v>
      </c>
      <c r="H25" s="89">
        <v>0</v>
      </c>
      <c r="I25" s="89"/>
      <c r="J25" s="89">
        <v>0</v>
      </c>
      <c r="K25" s="89">
        <v>0</v>
      </c>
      <c r="L25" s="89"/>
      <c r="M25" s="89">
        <v>0</v>
      </c>
    </row>
    <row r="26" spans="1:13" ht="15">
      <c r="A26" s="89" t="s">
        <v>21</v>
      </c>
      <c r="B26" s="89">
        <v>7</v>
      </c>
      <c r="C26" s="89">
        <v>4</v>
      </c>
      <c r="D26" s="89">
        <v>0</v>
      </c>
      <c r="E26" s="89"/>
      <c r="F26" s="89">
        <v>32</v>
      </c>
      <c r="G26" s="89">
        <v>4</v>
      </c>
      <c r="H26" s="89">
        <v>0</v>
      </c>
      <c r="I26" s="89"/>
      <c r="J26" s="89">
        <v>1</v>
      </c>
      <c r="K26" s="89">
        <v>0</v>
      </c>
      <c r="L26" s="89"/>
      <c r="M26" s="89">
        <v>48</v>
      </c>
    </row>
    <row r="27" spans="1:13" ht="15">
      <c r="A27" s="89" t="s">
        <v>22</v>
      </c>
      <c r="B27" s="89">
        <v>6</v>
      </c>
      <c r="C27" s="89">
        <v>1</v>
      </c>
      <c r="D27" s="89">
        <v>0</v>
      </c>
      <c r="E27" s="89"/>
      <c r="F27" s="89">
        <v>5</v>
      </c>
      <c r="G27" s="89">
        <v>2</v>
      </c>
      <c r="H27" s="89">
        <v>0</v>
      </c>
      <c r="I27" s="89"/>
      <c r="J27" s="89">
        <v>0</v>
      </c>
      <c r="K27" s="89">
        <v>0</v>
      </c>
      <c r="L27" s="89"/>
      <c r="M27" s="89">
        <v>14</v>
      </c>
    </row>
    <row r="28" spans="1:13" ht="15">
      <c r="A28" s="89" t="s">
        <v>23</v>
      </c>
      <c r="B28" s="89">
        <v>0</v>
      </c>
      <c r="C28" s="89">
        <v>0</v>
      </c>
      <c r="D28" s="89">
        <v>0</v>
      </c>
      <c r="E28" s="89"/>
      <c r="F28" s="89">
        <v>7</v>
      </c>
      <c r="G28" s="89">
        <v>0</v>
      </c>
      <c r="H28" s="89">
        <v>0</v>
      </c>
      <c r="I28" s="89"/>
      <c r="J28" s="89">
        <v>0</v>
      </c>
      <c r="K28" s="89">
        <v>0</v>
      </c>
      <c r="L28" s="89"/>
      <c r="M28" s="89">
        <v>7</v>
      </c>
    </row>
    <row r="29" spans="1:13" ht="15">
      <c r="A29" s="89" t="s">
        <v>24</v>
      </c>
      <c r="B29" s="89">
        <v>1</v>
      </c>
      <c r="C29" s="89">
        <v>2</v>
      </c>
      <c r="D29" s="89">
        <v>0</v>
      </c>
      <c r="E29" s="89"/>
      <c r="F29" s="89">
        <v>1</v>
      </c>
      <c r="G29" s="89">
        <v>0</v>
      </c>
      <c r="H29" s="89">
        <v>0</v>
      </c>
      <c r="I29" s="89"/>
      <c r="J29" s="89">
        <v>0</v>
      </c>
      <c r="K29" s="89">
        <v>0</v>
      </c>
      <c r="L29" s="89"/>
      <c r="M29" s="89">
        <v>4</v>
      </c>
    </row>
    <row r="30" spans="1:13" ht="15">
      <c r="A30" s="89" t="s">
        <v>25</v>
      </c>
      <c r="B30" s="89">
        <v>2</v>
      </c>
      <c r="C30" s="89">
        <v>0</v>
      </c>
      <c r="D30" s="89">
        <v>1</v>
      </c>
      <c r="E30" s="89"/>
      <c r="F30" s="89">
        <v>0</v>
      </c>
      <c r="G30" s="89">
        <v>1</v>
      </c>
      <c r="H30" s="89">
        <v>0</v>
      </c>
      <c r="I30" s="89"/>
      <c r="J30" s="89">
        <v>0</v>
      </c>
      <c r="K30" s="89">
        <v>0</v>
      </c>
      <c r="L30" s="89"/>
      <c r="M30" s="89">
        <v>4</v>
      </c>
    </row>
    <row r="31" spans="1:13" ht="15">
      <c r="A31" s="89" t="s">
        <v>26</v>
      </c>
      <c r="B31" s="89">
        <v>2</v>
      </c>
      <c r="C31" s="89">
        <v>0</v>
      </c>
      <c r="D31" s="89">
        <v>0</v>
      </c>
      <c r="E31" s="89"/>
      <c r="F31" s="89">
        <v>2</v>
      </c>
      <c r="G31" s="89">
        <v>0</v>
      </c>
      <c r="H31" s="89">
        <v>0</v>
      </c>
      <c r="I31" s="89"/>
      <c r="J31" s="89">
        <v>0</v>
      </c>
      <c r="K31" s="89">
        <v>0</v>
      </c>
      <c r="L31" s="89"/>
      <c r="M31" s="89">
        <v>4</v>
      </c>
    </row>
    <row r="32" spans="1:13" ht="15">
      <c r="A32" s="89" t="s">
        <v>27</v>
      </c>
      <c r="B32" s="89">
        <v>1</v>
      </c>
      <c r="C32" s="89">
        <v>0</v>
      </c>
      <c r="D32" s="89">
        <v>0</v>
      </c>
      <c r="E32" s="89"/>
      <c r="F32" s="89">
        <v>3</v>
      </c>
      <c r="G32" s="89">
        <v>1</v>
      </c>
      <c r="H32" s="89">
        <v>0</v>
      </c>
      <c r="I32" s="89"/>
      <c r="J32" s="89">
        <v>0</v>
      </c>
      <c r="K32" s="89">
        <v>0</v>
      </c>
      <c r="L32" s="89"/>
      <c r="M32" s="89">
        <v>5</v>
      </c>
    </row>
    <row r="33" spans="1:13" ht="15">
      <c r="A33" s="89" t="s">
        <v>28</v>
      </c>
      <c r="B33" s="89">
        <v>1</v>
      </c>
      <c r="C33" s="89">
        <v>0</v>
      </c>
      <c r="D33" s="89">
        <v>0</v>
      </c>
      <c r="E33" s="89"/>
      <c r="F33" s="89">
        <v>2</v>
      </c>
      <c r="G33" s="89">
        <v>0</v>
      </c>
      <c r="H33" s="89">
        <v>0</v>
      </c>
      <c r="I33" s="89"/>
      <c r="J33" s="89">
        <v>1</v>
      </c>
      <c r="K33" s="89">
        <v>0</v>
      </c>
      <c r="L33" s="89"/>
      <c r="M33" s="89">
        <v>4</v>
      </c>
    </row>
    <row r="34" spans="1:13" ht="15">
      <c r="A34" s="89" t="s">
        <v>29</v>
      </c>
      <c r="B34" s="89">
        <v>1</v>
      </c>
      <c r="C34" s="89">
        <v>0</v>
      </c>
      <c r="D34" s="89">
        <v>0</v>
      </c>
      <c r="E34" s="89"/>
      <c r="F34" s="89">
        <v>3</v>
      </c>
      <c r="G34" s="89">
        <v>1</v>
      </c>
      <c r="H34" s="89">
        <v>0</v>
      </c>
      <c r="I34" s="89"/>
      <c r="J34" s="89">
        <v>0</v>
      </c>
      <c r="K34" s="89">
        <v>0</v>
      </c>
      <c r="L34" s="89"/>
      <c r="M34" s="89">
        <v>5</v>
      </c>
    </row>
    <row r="35" spans="1:13" ht="15">
      <c r="A35" s="89" t="s">
        <v>30</v>
      </c>
      <c r="B35" s="89">
        <v>0</v>
      </c>
      <c r="C35" s="89">
        <v>0</v>
      </c>
      <c r="D35" s="89">
        <v>0</v>
      </c>
      <c r="E35" s="89"/>
      <c r="F35" s="89">
        <v>0</v>
      </c>
      <c r="G35" s="89">
        <v>0</v>
      </c>
      <c r="H35" s="89">
        <v>0</v>
      </c>
      <c r="I35" s="89"/>
      <c r="J35" s="89">
        <v>0</v>
      </c>
      <c r="K35" s="89">
        <v>0</v>
      </c>
      <c r="L35" s="89"/>
      <c r="M35" s="89">
        <v>0</v>
      </c>
    </row>
    <row r="36" spans="1:13" ht="15">
      <c r="A36" s="89" t="s">
        <v>31</v>
      </c>
      <c r="B36" s="89">
        <v>3</v>
      </c>
      <c r="C36" s="89">
        <v>0</v>
      </c>
      <c r="D36" s="89">
        <v>0</v>
      </c>
      <c r="E36" s="89"/>
      <c r="F36" s="89">
        <v>2</v>
      </c>
      <c r="G36" s="89">
        <v>1</v>
      </c>
      <c r="H36" s="89">
        <v>0</v>
      </c>
      <c r="I36" s="89"/>
      <c r="J36" s="89">
        <v>0</v>
      </c>
      <c r="K36" s="89">
        <v>0</v>
      </c>
      <c r="L36" s="89"/>
      <c r="M36" s="89">
        <v>6</v>
      </c>
    </row>
    <row r="37" spans="1:13" ht="15">
      <c r="A37" s="89" t="s">
        <v>32</v>
      </c>
      <c r="B37" s="89">
        <v>3</v>
      </c>
      <c r="C37" s="89">
        <v>0</v>
      </c>
      <c r="D37" s="89">
        <v>0</v>
      </c>
      <c r="E37" s="89"/>
      <c r="F37" s="89">
        <v>2</v>
      </c>
      <c r="G37" s="89">
        <v>0</v>
      </c>
      <c r="H37" s="89">
        <v>0</v>
      </c>
      <c r="I37" s="89"/>
      <c r="J37" s="89">
        <v>0</v>
      </c>
      <c r="K37" s="89">
        <v>0</v>
      </c>
      <c r="L37" s="89"/>
      <c r="M37" s="89">
        <v>5</v>
      </c>
    </row>
    <row r="38" spans="1:13" ht="15">
      <c r="A38" s="89" t="s">
        <v>33</v>
      </c>
      <c r="B38" s="89">
        <v>0</v>
      </c>
      <c r="C38" s="89">
        <v>0</v>
      </c>
      <c r="D38" s="89">
        <v>0</v>
      </c>
      <c r="E38" s="89"/>
      <c r="F38" s="89">
        <v>0</v>
      </c>
      <c r="G38" s="89">
        <v>0</v>
      </c>
      <c r="H38" s="89">
        <v>0</v>
      </c>
      <c r="I38" s="89"/>
      <c r="J38" s="89">
        <v>0</v>
      </c>
      <c r="K38" s="89">
        <v>0</v>
      </c>
      <c r="L38" s="89"/>
      <c r="M38" s="89">
        <v>0</v>
      </c>
    </row>
    <row r="39" spans="1:13" ht="15">
      <c r="A39" s="89" t="s">
        <v>34</v>
      </c>
      <c r="B39" s="89">
        <v>0</v>
      </c>
      <c r="C39" s="89">
        <v>0</v>
      </c>
      <c r="D39" s="89">
        <v>0</v>
      </c>
      <c r="E39" s="89"/>
      <c r="F39" s="89">
        <v>0</v>
      </c>
      <c r="G39" s="89">
        <v>0</v>
      </c>
      <c r="H39" s="89">
        <v>0</v>
      </c>
      <c r="I39" s="89"/>
      <c r="J39" s="89">
        <v>0</v>
      </c>
      <c r="K39" s="89">
        <v>0</v>
      </c>
      <c r="L39" s="89"/>
      <c r="M39" s="89">
        <v>0</v>
      </c>
    </row>
    <row r="40" spans="1:13" ht="15">
      <c r="A40" s="89" t="s">
        <v>35</v>
      </c>
      <c r="B40" s="89">
        <v>3</v>
      </c>
      <c r="C40" s="89">
        <v>0</v>
      </c>
      <c r="D40" s="89">
        <v>0</v>
      </c>
      <c r="E40" s="89"/>
      <c r="F40" s="89">
        <v>2</v>
      </c>
      <c r="G40" s="89">
        <v>0</v>
      </c>
      <c r="H40" s="89">
        <v>0</v>
      </c>
      <c r="I40" s="89"/>
      <c r="J40" s="89">
        <v>1</v>
      </c>
      <c r="K40" s="89">
        <v>0</v>
      </c>
      <c r="L40" s="89"/>
      <c r="M40" s="89">
        <v>6</v>
      </c>
    </row>
    <row r="41" spans="1:13" ht="15">
      <c r="A41" s="89" t="s">
        <v>36</v>
      </c>
      <c r="B41" s="89">
        <v>0</v>
      </c>
      <c r="C41" s="89">
        <v>0</v>
      </c>
      <c r="D41" s="89">
        <v>0</v>
      </c>
      <c r="E41" s="89"/>
      <c r="F41" s="89">
        <v>0</v>
      </c>
      <c r="G41" s="89">
        <v>0</v>
      </c>
      <c r="H41" s="89">
        <v>0</v>
      </c>
      <c r="I41" s="89"/>
      <c r="J41" s="89">
        <v>3</v>
      </c>
      <c r="K41" s="89">
        <v>0</v>
      </c>
      <c r="L41" s="89"/>
      <c r="M41" s="89">
        <v>3</v>
      </c>
    </row>
    <row r="42" spans="1:13" ht="15">
      <c r="A42" s="89" t="s">
        <v>37</v>
      </c>
      <c r="B42" s="89">
        <v>1</v>
      </c>
      <c r="C42" s="89">
        <v>4</v>
      </c>
      <c r="D42" s="89">
        <v>0</v>
      </c>
      <c r="E42" s="89"/>
      <c r="F42" s="89">
        <v>0</v>
      </c>
      <c r="G42" s="89">
        <v>1</v>
      </c>
      <c r="H42" s="89">
        <v>0</v>
      </c>
      <c r="I42" s="89"/>
      <c r="J42" s="89">
        <v>0</v>
      </c>
      <c r="K42" s="89">
        <v>0</v>
      </c>
      <c r="L42" s="89"/>
      <c r="M42" s="89">
        <v>6</v>
      </c>
    </row>
    <row r="43" spans="1:13" ht="15">
      <c r="A43" s="89" t="s">
        <v>38</v>
      </c>
      <c r="B43" s="89">
        <v>3</v>
      </c>
      <c r="C43" s="89">
        <v>0</v>
      </c>
      <c r="D43" s="89">
        <v>0</v>
      </c>
      <c r="E43" s="89"/>
      <c r="F43" s="89">
        <v>0</v>
      </c>
      <c r="G43" s="89">
        <v>0</v>
      </c>
      <c r="H43" s="89">
        <v>0</v>
      </c>
      <c r="I43" s="89"/>
      <c r="J43" s="89">
        <v>0</v>
      </c>
      <c r="K43" s="89">
        <v>0</v>
      </c>
      <c r="L43" s="89"/>
      <c r="M43" s="89">
        <v>3</v>
      </c>
    </row>
    <row r="44" spans="1:13" ht="15">
      <c r="A44" s="89" t="s">
        <v>39</v>
      </c>
      <c r="B44" s="89">
        <v>2</v>
      </c>
      <c r="C44" s="89">
        <v>0</v>
      </c>
      <c r="D44" s="89">
        <v>0</v>
      </c>
      <c r="E44" s="89"/>
      <c r="F44" s="89">
        <v>1</v>
      </c>
      <c r="G44" s="89">
        <v>0</v>
      </c>
      <c r="H44" s="89">
        <v>0</v>
      </c>
      <c r="I44" s="89"/>
      <c r="J44" s="89">
        <v>0</v>
      </c>
      <c r="K44" s="89">
        <v>0</v>
      </c>
      <c r="L44" s="89"/>
      <c r="M44" s="89">
        <v>3</v>
      </c>
    </row>
    <row r="45" spans="1:13" ht="15">
      <c r="A45" s="89" t="s">
        <v>40</v>
      </c>
      <c r="B45" s="89">
        <v>3</v>
      </c>
      <c r="C45" s="89">
        <v>0</v>
      </c>
      <c r="D45" s="89">
        <v>0</v>
      </c>
      <c r="E45" s="89"/>
      <c r="F45" s="89">
        <v>15</v>
      </c>
      <c r="G45" s="89">
        <v>0</v>
      </c>
      <c r="H45" s="89">
        <v>0</v>
      </c>
      <c r="I45" s="89"/>
      <c r="J45" s="89">
        <v>0</v>
      </c>
      <c r="K45" s="89">
        <v>0</v>
      </c>
      <c r="L45" s="89"/>
      <c r="M45" s="89">
        <v>18</v>
      </c>
    </row>
    <row r="46" spans="1:13" ht="15">
      <c r="A46" s="89" t="s">
        <v>41</v>
      </c>
      <c r="B46" s="89">
        <v>8</v>
      </c>
      <c r="C46" s="89">
        <v>0</v>
      </c>
      <c r="D46" s="89">
        <v>0</v>
      </c>
      <c r="E46" s="89"/>
      <c r="F46" s="89">
        <v>9</v>
      </c>
      <c r="G46" s="89">
        <v>0</v>
      </c>
      <c r="H46" s="89">
        <v>0</v>
      </c>
      <c r="I46" s="89"/>
      <c r="J46" s="89">
        <v>0</v>
      </c>
      <c r="K46" s="89">
        <v>0</v>
      </c>
      <c r="L46" s="89"/>
      <c r="M46" s="89">
        <v>17</v>
      </c>
    </row>
    <row r="47" spans="1:13" ht="15.75" thickBot="1">
      <c r="A47" s="90" t="s">
        <v>42</v>
      </c>
      <c r="B47" s="90">
        <v>1</v>
      </c>
      <c r="C47" s="90">
        <v>0</v>
      </c>
      <c r="D47" s="90">
        <v>0</v>
      </c>
      <c r="E47" s="90"/>
      <c r="F47" s="90">
        <v>3</v>
      </c>
      <c r="G47" s="90">
        <v>0</v>
      </c>
      <c r="H47" s="90">
        <v>0</v>
      </c>
      <c r="I47" s="90"/>
      <c r="J47" s="90">
        <v>0</v>
      </c>
      <c r="K47" s="90">
        <v>0</v>
      </c>
      <c r="L47" s="90"/>
      <c r="M47" s="90">
        <v>4</v>
      </c>
    </row>
    <row r="48" spans="1:13" ht="15.75" thickBot="1">
      <c r="A48" s="136" t="s">
        <v>43</v>
      </c>
      <c r="B48" s="136">
        <v>60</v>
      </c>
      <c r="C48" s="136">
        <v>15</v>
      </c>
      <c r="D48" s="136">
        <v>1</v>
      </c>
      <c r="E48" s="136"/>
      <c r="F48" s="136">
        <v>125</v>
      </c>
      <c r="G48" s="136">
        <v>12</v>
      </c>
      <c r="H48" s="136">
        <v>0</v>
      </c>
      <c r="I48" s="136"/>
      <c r="J48" s="136">
        <v>9</v>
      </c>
      <c r="K48" s="136">
        <v>0</v>
      </c>
      <c r="L48" s="136"/>
      <c r="M48" s="136">
        <v>222</v>
      </c>
    </row>
  </sheetData>
  <sheetProtection/>
  <mergeCells count="3">
    <mergeCell ref="B3:D3"/>
    <mergeCell ref="F3:H3"/>
    <mergeCell ref="J3:K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1.421875" style="30" bestFit="1" customWidth="1"/>
    <col min="2" max="4" width="8.421875" style="30" bestFit="1" customWidth="1"/>
    <col min="5" max="5" width="2.7109375" style="30" customWidth="1"/>
    <col min="6" max="8" width="8.421875" style="30" bestFit="1" customWidth="1"/>
    <col min="9" max="9" width="2.7109375" style="30" customWidth="1"/>
    <col min="10" max="11" width="8.421875" style="30" bestFit="1" customWidth="1"/>
    <col min="12" max="12" width="2.7109375" style="30" customWidth="1"/>
    <col min="13" max="13" width="10.8515625" style="30" bestFit="1" customWidth="1"/>
    <col min="14" max="14" width="8.421875" style="30" bestFit="1" customWidth="1"/>
    <col min="15" max="16384" width="9.140625" style="30" customWidth="1"/>
  </cols>
  <sheetData>
    <row r="1" spans="1:13" ht="30" customHeight="1">
      <c r="A1" s="128" t="s">
        <v>108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ht="15">
      <c r="A2" s="30" t="s">
        <v>109</v>
      </c>
    </row>
    <row r="4" spans="2:13" ht="16.5" thickBot="1">
      <c r="B4" s="135" t="s">
        <v>68</v>
      </c>
      <c r="C4" s="135"/>
      <c r="D4" s="135"/>
      <c r="E4" s="70"/>
      <c r="F4" s="135" t="s">
        <v>69</v>
      </c>
      <c r="G4" s="135"/>
      <c r="H4" s="135"/>
      <c r="I4" s="70"/>
      <c r="J4" s="135" t="s">
        <v>46</v>
      </c>
      <c r="K4" s="135"/>
      <c r="L4" s="70"/>
      <c r="M4" s="70"/>
    </row>
    <row r="5" spans="1:13" ht="16.5" thickBot="1">
      <c r="A5" s="67" t="s">
        <v>0</v>
      </c>
      <c r="B5" s="43" t="s">
        <v>52</v>
      </c>
      <c r="C5" s="43" t="s">
        <v>54</v>
      </c>
      <c r="D5" s="43" t="s">
        <v>55</v>
      </c>
      <c r="E5" s="43"/>
      <c r="F5" s="43" t="s">
        <v>52</v>
      </c>
      <c r="G5" s="43" t="s">
        <v>54</v>
      </c>
      <c r="H5" s="43" t="s">
        <v>55</v>
      </c>
      <c r="I5" s="43"/>
      <c r="J5" s="43" t="s">
        <v>54</v>
      </c>
      <c r="K5" s="43" t="s">
        <v>55</v>
      </c>
      <c r="L5" s="43"/>
      <c r="M5" s="43" t="s">
        <v>47</v>
      </c>
    </row>
    <row r="6" spans="1:13" ht="15" customHeight="1">
      <c r="A6" s="82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</row>
    <row r="7" spans="1:15" ht="15">
      <c r="A7" s="89" t="s">
        <v>1</v>
      </c>
      <c r="B7" s="89">
        <v>1</v>
      </c>
      <c r="C7" s="89">
        <v>0</v>
      </c>
      <c r="D7" s="89">
        <v>0</v>
      </c>
      <c r="E7" s="89"/>
      <c r="F7" s="89">
        <v>1</v>
      </c>
      <c r="G7" s="89">
        <v>0</v>
      </c>
      <c r="H7" s="89">
        <v>0</v>
      </c>
      <c r="I7" s="89"/>
      <c r="J7" s="89">
        <v>0</v>
      </c>
      <c r="K7" s="89">
        <v>0</v>
      </c>
      <c r="L7" s="89"/>
      <c r="M7" s="89">
        <v>2</v>
      </c>
      <c r="O7"/>
    </row>
    <row r="8" spans="1:15" ht="15">
      <c r="A8" s="89" t="s">
        <v>2</v>
      </c>
      <c r="B8" s="89">
        <v>0</v>
      </c>
      <c r="C8" s="89">
        <v>0</v>
      </c>
      <c r="D8" s="89">
        <v>0</v>
      </c>
      <c r="E8" s="89"/>
      <c r="F8" s="89">
        <v>4</v>
      </c>
      <c r="G8" s="89">
        <v>0</v>
      </c>
      <c r="H8" s="89">
        <v>0</v>
      </c>
      <c r="I8" s="89"/>
      <c r="J8" s="89">
        <v>0</v>
      </c>
      <c r="K8" s="89">
        <v>0</v>
      </c>
      <c r="L8" s="89"/>
      <c r="M8" s="89">
        <v>4</v>
      </c>
      <c r="O8"/>
    </row>
    <row r="9" spans="1:15" ht="15">
      <c r="A9" s="89" t="s">
        <v>3</v>
      </c>
      <c r="B9" s="89">
        <v>0</v>
      </c>
      <c r="C9" s="89">
        <v>1</v>
      </c>
      <c r="D9" s="89">
        <v>0</v>
      </c>
      <c r="E9" s="89"/>
      <c r="F9" s="89">
        <v>0</v>
      </c>
      <c r="G9" s="89">
        <v>0</v>
      </c>
      <c r="H9" s="89">
        <v>0</v>
      </c>
      <c r="I9" s="89"/>
      <c r="J9" s="89">
        <v>0</v>
      </c>
      <c r="K9" s="89">
        <v>0</v>
      </c>
      <c r="L9" s="89"/>
      <c r="M9" s="89">
        <v>1</v>
      </c>
      <c r="O9"/>
    </row>
    <row r="10" spans="1:15" ht="15">
      <c r="A10" s="89" t="s">
        <v>4</v>
      </c>
      <c r="B10" s="89">
        <v>1</v>
      </c>
      <c r="C10" s="89">
        <v>0</v>
      </c>
      <c r="D10" s="89">
        <v>0</v>
      </c>
      <c r="E10" s="89"/>
      <c r="F10" s="89">
        <v>0</v>
      </c>
      <c r="G10" s="89">
        <v>0</v>
      </c>
      <c r="H10" s="89">
        <v>0</v>
      </c>
      <c r="I10" s="89"/>
      <c r="J10" s="89">
        <v>0</v>
      </c>
      <c r="K10" s="89">
        <v>0</v>
      </c>
      <c r="L10" s="89"/>
      <c r="M10" s="89">
        <v>1</v>
      </c>
      <c r="O10"/>
    </row>
    <row r="11" spans="1:15" ht="15">
      <c r="A11" s="89" t="s">
        <v>5</v>
      </c>
      <c r="B11" s="89">
        <v>0</v>
      </c>
      <c r="C11" s="89">
        <v>0</v>
      </c>
      <c r="D11" s="89">
        <v>0</v>
      </c>
      <c r="E11" s="89"/>
      <c r="F11" s="89">
        <v>0</v>
      </c>
      <c r="G11" s="89">
        <v>0</v>
      </c>
      <c r="H11" s="89">
        <v>0</v>
      </c>
      <c r="I11" s="89"/>
      <c r="J11" s="89">
        <v>0</v>
      </c>
      <c r="K11" s="89">
        <v>0</v>
      </c>
      <c r="L11" s="89"/>
      <c r="M11" s="89">
        <v>0</v>
      </c>
      <c r="O11"/>
    </row>
    <row r="12" spans="1:15" ht="15">
      <c r="A12" s="89" t="s">
        <v>6</v>
      </c>
      <c r="B12" s="89">
        <v>1</v>
      </c>
      <c r="C12" s="89">
        <v>0</v>
      </c>
      <c r="D12" s="89">
        <v>0</v>
      </c>
      <c r="E12" s="89"/>
      <c r="F12" s="89">
        <v>0</v>
      </c>
      <c r="G12" s="89">
        <v>0</v>
      </c>
      <c r="H12" s="89">
        <v>0</v>
      </c>
      <c r="I12" s="89"/>
      <c r="J12" s="89">
        <v>0</v>
      </c>
      <c r="K12" s="89">
        <v>0</v>
      </c>
      <c r="L12" s="89"/>
      <c r="M12" s="89">
        <v>1</v>
      </c>
      <c r="O12"/>
    </row>
    <row r="13" spans="1:15" ht="15">
      <c r="A13" s="89" t="s">
        <v>7</v>
      </c>
      <c r="B13" s="89">
        <v>1</v>
      </c>
      <c r="C13" s="89">
        <v>0</v>
      </c>
      <c r="D13" s="89">
        <v>0</v>
      </c>
      <c r="E13" s="89"/>
      <c r="F13" s="89">
        <v>2</v>
      </c>
      <c r="G13" s="89">
        <v>0</v>
      </c>
      <c r="H13" s="89">
        <v>0</v>
      </c>
      <c r="I13" s="89"/>
      <c r="J13" s="89">
        <v>0</v>
      </c>
      <c r="K13" s="89">
        <v>0</v>
      </c>
      <c r="L13" s="89"/>
      <c r="M13" s="89">
        <v>3</v>
      </c>
      <c r="O13"/>
    </row>
    <row r="14" spans="1:15" ht="15">
      <c r="A14" s="89" t="s">
        <v>8</v>
      </c>
      <c r="B14" s="89">
        <v>0</v>
      </c>
      <c r="C14" s="89">
        <v>0</v>
      </c>
      <c r="D14" s="89">
        <v>0</v>
      </c>
      <c r="E14" s="89"/>
      <c r="F14" s="89">
        <v>0</v>
      </c>
      <c r="G14" s="89">
        <v>0</v>
      </c>
      <c r="H14" s="89">
        <v>0</v>
      </c>
      <c r="I14" s="89"/>
      <c r="J14" s="89">
        <v>1</v>
      </c>
      <c r="K14" s="89">
        <v>0</v>
      </c>
      <c r="L14" s="89"/>
      <c r="M14" s="89">
        <v>1</v>
      </c>
      <c r="O14"/>
    </row>
    <row r="15" spans="1:15" ht="15">
      <c r="A15" s="89" t="s">
        <v>9</v>
      </c>
      <c r="B15" s="89">
        <v>0</v>
      </c>
      <c r="C15" s="89">
        <v>0</v>
      </c>
      <c r="D15" s="89">
        <v>0</v>
      </c>
      <c r="E15" s="89"/>
      <c r="F15" s="89">
        <v>0</v>
      </c>
      <c r="G15" s="89">
        <v>0</v>
      </c>
      <c r="H15" s="89">
        <v>0</v>
      </c>
      <c r="I15" s="89"/>
      <c r="J15" s="89">
        <v>0</v>
      </c>
      <c r="K15" s="89">
        <v>0</v>
      </c>
      <c r="L15" s="89"/>
      <c r="M15" s="89">
        <v>0</v>
      </c>
      <c r="O15"/>
    </row>
    <row r="16" spans="1:15" ht="15">
      <c r="A16" s="89" t="s">
        <v>10</v>
      </c>
      <c r="B16" s="89">
        <v>0</v>
      </c>
      <c r="C16" s="89">
        <v>0</v>
      </c>
      <c r="D16" s="89">
        <v>0</v>
      </c>
      <c r="E16" s="89"/>
      <c r="F16" s="89">
        <v>0</v>
      </c>
      <c r="G16" s="89">
        <v>0</v>
      </c>
      <c r="H16" s="89">
        <v>0</v>
      </c>
      <c r="I16" s="89"/>
      <c r="J16" s="89">
        <v>0</v>
      </c>
      <c r="K16" s="89">
        <v>0</v>
      </c>
      <c r="L16" s="89"/>
      <c r="M16" s="89">
        <v>0</v>
      </c>
      <c r="O16"/>
    </row>
    <row r="17" spans="1:15" ht="15">
      <c r="A17" s="89" t="s">
        <v>11</v>
      </c>
      <c r="B17" s="89">
        <v>1</v>
      </c>
      <c r="C17" s="89">
        <v>0</v>
      </c>
      <c r="D17" s="89">
        <v>0</v>
      </c>
      <c r="E17" s="89"/>
      <c r="F17" s="89">
        <v>1</v>
      </c>
      <c r="G17" s="89">
        <v>0</v>
      </c>
      <c r="H17" s="89">
        <v>0</v>
      </c>
      <c r="I17" s="89"/>
      <c r="J17" s="89">
        <v>0</v>
      </c>
      <c r="K17" s="89">
        <v>0</v>
      </c>
      <c r="L17" s="89"/>
      <c r="M17" s="89">
        <v>2</v>
      </c>
      <c r="O17"/>
    </row>
    <row r="18" spans="1:15" ht="15">
      <c r="A18" s="89" t="s">
        <v>12</v>
      </c>
      <c r="B18" s="89">
        <v>0</v>
      </c>
      <c r="C18" s="89">
        <v>0</v>
      </c>
      <c r="D18" s="89">
        <v>0</v>
      </c>
      <c r="E18" s="89"/>
      <c r="F18" s="89">
        <v>0</v>
      </c>
      <c r="G18" s="89">
        <v>0</v>
      </c>
      <c r="H18" s="89">
        <v>0</v>
      </c>
      <c r="I18" s="89"/>
      <c r="J18" s="89">
        <v>0</v>
      </c>
      <c r="K18" s="89">
        <v>0</v>
      </c>
      <c r="L18" s="89"/>
      <c r="M18" s="89">
        <v>0</v>
      </c>
      <c r="O18"/>
    </row>
    <row r="19" spans="1:15" ht="15">
      <c r="A19" s="89" t="s">
        <v>13</v>
      </c>
      <c r="B19" s="89">
        <v>0</v>
      </c>
      <c r="C19" s="89">
        <v>1</v>
      </c>
      <c r="D19" s="89">
        <v>0</v>
      </c>
      <c r="E19" s="89"/>
      <c r="F19" s="89">
        <v>0</v>
      </c>
      <c r="G19" s="89">
        <v>0</v>
      </c>
      <c r="H19" s="89">
        <v>0</v>
      </c>
      <c r="I19" s="89"/>
      <c r="J19" s="89">
        <v>0</v>
      </c>
      <c r="K19" s="89">
        <v>0</v>
      </c>
      <c r="L19" s="89"/>
      <c r="M19" s="89">
        <v>1</v>
      </c>
      <c r="O19"/>
    </row>
    <row r="20" spans="1:15" ht="15">
      <c r="A20" s="89" t="s">
        <v>14</v>
      </c>
      <c r="B20" s="89">
        <v>1</v>
      </c>
      <c r="C20" s="89">
        <v>1</v>
      </c>
      <c r="D20" s="89">
        <v>0</v>
      </c>
      <c r="E20" s="89"/>
      <c r="F20" s="89">
        <v>0</v>
      </c>
      <c r="G20" s="89">
        <v>0</v>
      </c>
      <c r="H20" s="89">
        <v>0</v>
      </c>
      <c r="I20" s="89"/>
      <c r="J20" s="89">
        <v>2</v>
      </c>
      <c r="K20" s="89">
        <v>0</v>
      </c>
      <c r="L20" s="89"/>
      <c r="M20" s="89">
        <v>4</v>
      </c>
      <c r="O20"/>
    </row>
    <row r="21" spans="1:15" ht="15">
      <c r="A21" s="89" t="s">
        <v>15</v>
      </c>
      <c r="B21" s="89">
        <v>0</v>
      </c>
      <c r="C21" s="89">
        <v>0</v>
      </c>
      <c r="D21" s="89">
        <v>0</v>
      </c>
      <c r="E21" s="89"/>
      <c r="F21" s="89">
        <v>3</v>
      </c>
      <c r="G21" s="89">
        <v>0</v>
      </c>
      <c r="H21" s="89">
        <v>0</v>
      </c>
      <c r="I21" s="89"/>
      <c r="J21" s="89">
        <v>0</v>
      </c>
      <c r="K21" s="89">
        <v>0</v>
      </c>
      <c r="L21" s="89"/>
      <c r="M21" s="89">
        <v>3</v>
      </c>
      <c r="O21"/>
    </row>
    <row r="22" spans="1:15" ht="15">
      <c r="A22" s="89" t="s">
        <v>16</v>
      </c>
      <c r="B22" s="89">
        <v>2</v>
      </c>
      <c r="C22" s="89">
        <v>0</v>
      </c>
      <c r="D22" s="89">
        <v>0</v>
      </c>
      <c r="E22" s="89"/>
      <c r="F22" s="89">
        <v>2</v>
      </c>
      <c r="G22" s="89">
        <v>0</v>
      </c>
      <c r="H22" s="89">
        <v>0</v>
      </c>
      <c r="I22" s="89"/>
      <c r="J22" s="89">
        <v>0</v>
      </c>
      <c r="K22" s="89">
        <v>0</v>
      </c>
      <c r="L22" s="89"/>
      <c r="M22" s="89">
        <v>4</v>
      </c>
      <c r="O22"/>
    </row>
    <row r="23" spans="1:15" ht="15">
      <c r="A23" s="89" t="s">
        <v>17</v>
      </c>
      <c r="B23" s="89">
        <v>0</v>
      </c>
      <c r="C23" s="89">
        <v>0</v>
      </c>
      <c r="D23" s="89">
        <v>0</v>
      </c>
      <c r="E23" s="89"/>
      <c r="F23" s="89">
        <v>2</v>
      </c>
      <c r="G23" s="89">
        <v>0</v>
      </c>
      <c r="H23" s="89">
        <v>0</v>
      </c>
      <c r="I23" s="89"/>
      <c r="J23" s="89">
        <v>0</v>
      </c>
      <c r="K23" s="89">
        <v>0</v>
      </c>
      <c r="L23" s="89"/>
      <c r="M23" s="89">
        <v>2</v>
      </c>
      <c r="O23"/>
    </row>
    <row r="24" spans="1:15" ht="15">
      <c r="A24" s="89" t="s">
        <v>18</v>
      </c>
      <c r="B24" s="89">
        <v>3</v>
      </c>
      <c r="C24" s="89">
        <v>0</v>
      </c>
      <c r="D24" s="89">
        <v>0</v>
      </c>
      <c r="E24" s="89"/>
      <c r="F24" s="89">
        <v>1</v>
      </c>
      <c r="G24" s="89">
        <v>0</v>
      </c>
      <c r="H24" s="89">
        <v>0</v>
      </c>
      <c r="I24" s="89"/>
      <c r="J24" s="89">
        <v>0</v>
      </c>
      <c r="K24" s="89">
        <v>0</v>
      </c>
      <c r="L24" s="89"/>
      <c r="M24" s="89">
        <v>4</v>
      </c>
      <c r="O24"/>
    </row>
    <row r="25" spans="1:15" ht="15">
      <c r="A25" s="89" t="s">
        <v>19</v>
      </c>
      <c r="B25" s="89">
        <v>0</v>
      </c>
      <c r="C25" s="89">
        <v>0</v>
      </c>
      <c r="D25" s="89">
        <v>0</v>
      </c>
      <c r="E25" s="89"/>
      <c r="F25" s="89">
        <v>0</v>
      </c>
      <c r="G25" s="89">
        <v>0</v>
      </c>
      <c r="H25" s="89">
        <v>0</v>
      </c>
      <c r="I25" s="89"/>
      <c r="J25" s="89">
        <v>0</v>
      </c>
      <c r="K25" s="89">
        <v>0</v>
      </c>
      <c r="L25" s="89"/>
      <c r="M25" s="89">
        <v>0</v>
      </c>
      <c r="O25"/>
    </row>
    <row r="26" spans="1:15" ht="15">
      <c r="A26" s="89" t="s">
        <v>20</v>
      </c>
      <c r="B26" s="89">
        <v>0</v>
      </c>
      <c r="C26" s="89">
        <v>0</v>
      </c>
      <c r="D26" s="89">
        <v>0</v>
      </c>
      <c r="E26" s="89"/>
      <c r="F26" s="89">
        <v>0</v>
      </c>
      <c r="G26" s="89">
        <v>0</v>
      </c>
      <c r="H26" s="89">
        <v>0</v>
      </c>
      <c r="I26" s="89"/>
      <c r="J26" s="89">
        <v>0</v>
      </c>
      <c r="K26" s="89">
        <v>0</v>
      </c>
      <c r="L26" s="89"/>
      <c r="M26" s="89">
        <v>0</v>
      </c>
      <c r="O26"/>
    </row>
    <row r="27" spans="1:15" ht="15">
      <c r="A27" s="89" t="s">
        <v>21</v>
      </c>
      <c r="B27" s="89">
        <v>2</v>
      </c>
      <c r="C27" s="89">
        <v>1</v>
      </c>
      <c r="D27" s="89">
        <v>0</v>
      </c>
      <c r="E27" s="89"/>
      <c r="F27" s="89">
        <v>33</v>
      </c>
      <c r="G27" s="89">
        <v>3</v>
      </c>
      <c r="H27" s="89">
        <v>0</v>
      </c>
      <c r="I27" s="89"/>
      <c r="J27" s="89">
        <v>0</v>
      </c>
      <c r="K27" s="89">
        <v>0</v>
      </c>
      <c r="L27" s="89"/>
      <c r="M27" s="89">
        <v>39</v>
      </c>
      <c r="O27"/>
    </row>
    <row r="28" spans="1:15" ht="15">
      <c r="A28" s="89" t="s">
        <v>22</v>
      </c>
      <c r="B28" s="89">
        <v>4</v>
      </c>
      <c r="C28" s="89">
        <v>0</v>
      </c>
      <c r="D28" s="89">
        <v>0</v>
      </c>
      <c r="E28" s="89"/>
      <c r="F28" s="89">
        <v>2</v>
      </c>
      <c r="G28" s="89">
        <v>0</v>
      </c>
      <c r="H28" s="89">
        <v>0</v>
      </c>
      <c r="I28" s="89"/>
      <c r="J28" s="89">
        <v>0</v>
      </c>
      <c r="K28" s="89">
        <v>0</v>
      </c>
      <c r="L28" s="89"/>
      <c r="M28" s="89">
        <v>6</v>
      </c>
      <c r="O28"/>
    </row>
    <row r="29" spans="1:15" ht="15">
      <c r="A29" s="89" t="s">
        <v>23</v>
      </c>
      <c r="B29" s="89">
        <v>0</v>
      </c>
      <c r="C29" s="89">
        <v>0</v>
      </c>
      <c r="D29" s="89">
        <v>0</v>
      </c>
      <c r="E29" s="89"/>
      <c r="F29" s="89">
        <v>1</v>
      </c>
      <c r="G29" s="89">
        <v>0</v>
      </c>
      <c r="H29" s="89">
        <v>0</v>
      </c>
      <c r="I29" s="89"/>
      <c r="J29" s="89">
        <v>0</v>
      </c>
      <c r="K29" s="89">
        <v>0</v>
      </c>
      <c r="L29" s="89"/>
      <c r="M29" s="89">
        <v>1</v>
      </c>
      <c r="O29"/>
    </row>
    <row r="30" spans="1:15" ht="15">
      <c r="A30" s="89" t="s">
        <v>24</v>
      </c>
      <c r="B30" s="89">
        <v>1</v>
      </c>
      <c r="C30" s="89">
        <v>2</v>
      </c>
      <c r="D30" s="89">
        <v>0</v>
      </c>
      <c r="E30" s="89"/>
      <c r="F30" s="89">
        <v>1</v>
      </c>
      <c r="G30" s="89">
        <v>0</v>
      </c>
      <c r="H30" s="89">
        <v>0</v>
      </c>
      <c r="I30" s="89"/>
      <c r="J30" s="89">
        <v>0</v>
      </c>
      <c r="K30" s="89">
        <v>0</v>
      </c>
      <c r="L30" s="89"/>
      <c r="M30" s="89">
        <v>4</v>
      </c>
      <c r="O30"/>
    </row>
    <row r="31" spans="1:15" ht="15">
      <c r="A31" s="89" t="s">
        <v>25</v>
      </c>
      <c r="B31" s="89">
        <v>2</v>
      </c>
      <c r="C31" s="89">
        <v>0</v>
      </c>
      <c r="D31" s="89">
        <v>1</v>
      </c>
      <c r="E31" s="89"/>
      <c r="F31" s="89">
        <v>0</v>
      </c>
      <c r="G31" s="89">
        <v>1</v>
      </c>
      <c r="H31" s="89">
        <v>0</v>
      </c>
      <c r="I31" s="89"/>
      <c r="J31" s="89">
        <v>0</v>
      </c>
      <c r="K31" s="89">
        <v>0</v>
      </c>
      <c r="L31" s="89"/>
      <c r="M31" s="89">
        <v>4</v>
      </c>
      <c r="O31"/>
    </row>
    <row r="32" spans="1:15" ht="15">
      <c r="A32" s="89" t="s">
        <v>26</v>
      </c>
      <c r="B32" s="89">
        <v>0</v>
      </c>
      <c r="C32" s="89">
        <v>0</v>
      </c>
      <c r="D32" s="89">
        <v>0</v>
      </c>
      <c r="E32" s="89"/>
      <c r="F32" s="89">
        <v>2</v>
      </c>
      <c r="G32" s="89">
        <v>0</v>
      </c>
      <c r="H32" s="89">
        <v>0</v>
      </c>
      <c r="I32" s="89"/>
      <c r="J32" s="89">
        <v>0</v>
      </c>
      <c r="K32" s="89">
        <v>0</v>
      </c>
      <c r="L32" s="89"/>
      <c r="M32" s="89">
        <v>2</v>
      </c>
      <c r="O32"/>
    </row>
    <row r="33" spans="1:15" ht="15">
      <c r="A33" s="89" t="s">
        <v>27</v>
      </c>
      <c r="B33" s="89">
        <v>1</v>
      </c>
      <c r="C33" s="89">
        <v>0</v>
      </c>
      <c r="D33" s="89">
        <v>0</v>
      </c>
      <c r="E33" s="89"/>
      <c r="F33" s="89">
        <v>3</v>
      </c>
      <c r="G33" s="89">
        <v>1</v>
      </c>
      <c r="H33" s="89">
        <v>0</v>
      </c>
      <c r="I33" s="89"/>
      <c r="J33" s="89">
        <v>0</v>
      </c>
      <c r="K33" s="89">
        <v>0</v>
      </c>
      <c r="L33" s="89"/>
      <c r="M33" s="89">
        <v>5</v>
      </c>
      <c r="O33"/>
    </row>
    <row r="34" spans="1:15" ht="15">
      <c r="A34" s="89" t="s">
        <v>28</v>
      </c>
      <c r="B34" s="89">
        <v>3</v>
      </c>
      <c r="C34" s="89">
        <v>0</v>
      </c>
      <c r="D34" s="89">
        <v>0</v>
      </c>
      <c r="E34" s="89"/>
      <c r="F34" s="89">
        <v>3</v>
      </c>
      <c r="G34" s="89">
        <v>0</v>
      </c>
      <c r="H34" s="89">
        <v>0</v>
      </c>
      <c r="I34" s="89"/>
      <c r="J34" s="89">
        <v>0</v>
      </c>
      <c r="K34" s="89">
        <v>0</v>
      </c>
      <c r="L34" s="89"/>
      <c r="M34" s="89">
        <v>6</v>
      </c>
      <c r="O34"/>
    </row>
    <row r="35" spans="1:15" ht="15">
      <c r="A35" s="89" t="s">
        <v>29</v>
      </c>
      <c r="B35" s="89">
        <v>1</v>
      </c>
      <c r="C35" s="89">
        <v>0</v>
      </c>
      <c r="D35" s="89">
        <v>0</v>
      </c>
      <c r="E35" s="89"/>
      <c r="F35" s="89">
        <v>4</v>
      </c>
      <c r="G35" s="89">
        <v>1</v>
      </c>
      <c r="H35" s="89">
        <v>0</v>
      </c>
      <c r="I35" s="89"/>
      <c r="J35" s="89">
        <v>0</v>
      </c>
      <c r="K35" s="89">
        <v>0</v>
      </c>
      <c r="L35" s="89"/>
      <c r="M35" s="89">
        <v>6</v>
      </c>
      <c r="O35"/>
    </row>
    <row r="36" spans="1:15" ht="15">
      <c r="A36" s="89" t="s">
        <v>30</v>
      </c>
      <c r="B36" s="89">
        <v>0</v>
      </c>
      <c r="C36" s="89">
        <v>0</v>
      </c>
      <c r="D36" s="89">
        <v>0</v>
      </c>
      <c r="E36" s="89"/>
      <c r="F36" s="89">
        <v>2</v>
      </c>
      <c r="G36" s="89">
        <v>1</v>
      </c>
      <c r="H36" s="89">
        <v>0</v>
      </c>
      <c r="I36" s="89"/>
      <c r="J36" s="89">
        <v>0</v>
      </c>
      <c r="K36" s="89">
        <v>0</v>
      </c>
      <c r="L36" s="89"/>
      <c r="M36" s="89">
        <v>3</v>
      </c>
      <c r="O36"/>
    </row>
    <row r="37" spans="1:15" ht="15">
      <c r="A37" s="89" t="s">
        <v>31</v>
      </c>
      <c r="B37" s="89">
        <v>3</v>
      </c>
      <c r="C37" s="89">
        <v>0</v>
      </c>
      <c r="D37" s="89">
        <v>0</v>
      </c>
      <c r="E37" s="89"/>
      <c r="F37" s="89">
        <v>1</v>
      </c>
      <c r="G37" s="89">
        <v>0</v>
      </c>
      <c r="H37" s="89">
        <v>0</v>
      </c>
      <c r="I37" s="89"/>
      <c r="J37" s="89">
        <v>0</v>
      </c>
      <c r="K37" s="89">
        <v>0</v>
      </c>
      <c r="L37" s="89"/>
      <c r="M37" s="89">
        <v>4</v>
      </c>
      <c r="O37"/>
    </row>
    <row r="38" spans="1:15" ht="15">
      <c r="A38" s="89" t="s">
        <v>32</v>
      </c>
      <c r="B38" s="89">
        <v>0</v>
      </c>
      <c r="C38" s="89">
        <v>0</v>
      </c>
      <c r="D38" s="89">
        <v>0</v>
      </c>
      <c r="E38" s="89"/>
      <c r="F38" s="89">
        <v>2</v>
      </c>
      <c r="G38" s="89">
        <v>0</v>
      </c>
      <c r="H38" s="89">
        <v>0</v>
      </c>
      <c r="I38" s="89"/>
      <c r="J38" s="89">
        <v>0</v>
      </c>
      <c r="K38" s="89">
        <v>0</v>
      </c>
      <c r="L38" s="89"/>
      <c r="M38" s="89">
        <v>2</v>
      </c>
      <c r="O38"/>
    </row>
    <row r="39" spans="1:15" ht="15">
      <c r="A39" s="89" t="s">
        <v>33</v>
      </c>
      <c r="B39" s="89">
        <v>0</v>
      </c>
      <c r="C39" s="89">
        <v>0</v>
      </c>
      <c r="D39" s="89">
        <v>0</v>
      </c>
      <c r="E39" s="89"/>
      <c r="F39" s="89">
        <v>0</v>
      </c>
      <c r="G39" s="89">
        <v>0</v>
      </c>
      <c r="H39" s="89">
        <v>0</v>
      </c>
      <c r="I39" s="89"/>
      <c r="J39" s="89">
        <v>0</v>
      </c>
      <c r="K39" s="89">
        <v>0</v>
      </c>
      <c r="L39" s="89"/>
      <c r="M39" s="89">
        <v>0</v>
      </c>
      <c r="O39"/>
    </row>
    <row r="40" spans="1:15" ht="15">
      <c r="A40" s="89" t="s">
        <v>34</v>
      </c>
      <c r="B40" s="89">
        <v>0</v>
      </c>
      <c r="C40" s="89">
        <v>0</v>
      </c>
      <c r="D40" s="89">
        <v>0</v>
      </c>
      <c r="E40" s="89"/>
      <c r="F40" s="89">
        <v>0</v>
      </c>
      <c r="G40" s="89">
        <v>0</v>
      </c>
      <c r="H40" s="89">
        <v>0</v>
      </c>
      <c r="I40" s="89"/>
      <c r="J40" s="89">
        <v>0</v>
      </c>
      <c r="K40" s="89">
        <v>0</v>
      </c>
      <c r="L40" s="89"/>
      <c r="M40" s="89">
        <v>0</v>
      </c>
      <c r="O40"/>
    </row>
    <row r="41" spans="1:15" ht="15">
      <c r="A41" s="89" t="s">
        <v>35</v>
      </c>
      <c r="B41" s="89">
        <v>1</v>
      </c>
      <c r="C41" s="89">
        <v>0</v>
      </c>
      <c r="D41" s="89">
        <v>0</v>
      </c>
      <c r="E41" s="89"/>
      <c r="F41" s="89">
        <v>1</v>
      </c>
      <c r="G41" s="89">
        <v>0</v>
      </c>
      <c r="H41" s="89">
        <v>0</v>
      </c>
      <c r="I41" s="89"/>
      <c r="J41" s="89">
        <v>0</v>
      </c>
      <c r="K41" s="89">
        <v>0</v>
      </c>
      <c r="L41" s="89"/>
      <c r="M41" s="89">
        <v>2</v>
      </c>
      <c r="O41"/>
    </row>
    <row r="42" spans="1:15" ht="15">
      <c r="A42" s="89" t="s">
        <v>36</v>
      </c>
      <c r="B42" s="89">
        <v>0</v>
      </c>
      <c r="C42" s="89">
        <v>1</v>
      </c>
      <c r="D42" s="89">
        <v>0</v>
      </c>
      <c r="E42" s="89"/>
      <c r="F42" s="89">
        <v>0</v>
      </c>
      <c r="G42" s="89">
        <v>0</v>
      </c>
      <c r="H42" s="89">
        <v>0</v>
      </c>
      <c r="I42" s="89"/>
      <c r="J42" s="89">
        <v>3</v>
      </c>
      <c r="K42" s="89">
        <v>0</v>
      </c>
      <c r="L42" s="89"/>
      <c r="M42" s="89">
        <v>4</v>
      </c>
      <c r="O42"/>
    </row>
    <row r="43" spans="1:15" ht="15">
      <c r="A43" s="89" t="s">
        <v>37</v>
      </c>
      <c r="B43" s="89">
        <v>1</v>
      </c>
      <c r="C43" s="89">
        <v>4</v>
      </c>
      <c r="D43" s="89">
        <v>0</v>
      </c>
      <c r="E43" s="89"/>
      <c r="F43" s="89">
        <v>0</v>
      </c>
      <c r="G43" s="89">
        <v>1</v>
      </c>
      <c r="H43" s="89">
        <v>0</v>
      </c>
      <c r="I43" s="89"/>
      <c r="J43" s="89">
        <v>0</v>
      </c>
      <c r="K43" s="89">
        <v>0</v>
      </c>
      <c r="L43" s="89"/>
      <c r="M43" s="89">
        <v>6</v>
      </c>
      <c r="O43"/>
    </row>
    <row r="44" spans="1:15" ht="15">
      <c r="A44" s="89" t="s">
        <v>38</v>
      </c>
      <c r="B44" s="89">
        <v>1</v>
      </c>
      <c r="C44" s="89">
        <v>0</v>
      </c>
      <c r="D44" s="89">
        <v>0</v>
      </c>
      <c r="E44" s="89"/>
      <c r="F44" s="89">
        <v>0</v>
      </c>
      <c r="G44" s="89">
        <v>0</v>
      </c>
      <c r="H44" s="89">
        <v>0</v>
      </c>
      <c r="I44" s="89"/>
      <c r="J44" s="89">
        <v>0</v>
      </c>
      <c r="K44" s="89">
        <v>0</v>
      </c>
      <c r="L44" s="89"/>
      <c r="M44" s="89">
        <v>1</v>
      </c>
      <c r="O44"/>
    </row>
    <row r="45" spans="1:15" ht="15">
      <c r="A45" s="89" t="s">
        <v>39</v>
      </c>
      <c r="B45" s="89">
        <v>2</v>
      </c>
      <c r="C45" s="89">
        <v>0</v>
      </c>
      <c r="D45" s="89">
        <v>0</v>
      </c>
      <c r="E45" s="89"/>
      <c r="F45" s="89">
        <v>1</v>
      </c>
      <c r="G45" s="89">
        <v>0</v>
      </c>
      <c r="H45" s="89">
        <v>0</v>
      </c>
      <c r="I45" s="89"/>
      <c r="J45" s="89">
        <v>0</v>
      </c>
      <c r="K45" s="89">
        <v>0</v>
      </c>
      <c r="L45" s="89"/>
      <c r="M45" s="89">
        <v>3</v>
      </c>
      <c r="O45"/>
    </row>
    <row r="46" spans="1:15" ht="15">
      <c r="A46" s="89" t="s">
        <v>40</v>
      </c>
      <c r="B46" s="89">
        <v>0</v>
      </c>
      <c r="C46" s="89">
        <v>0</v>
      </c>
      <c r="D46" s="89">
        <v>0</v>
      </c>
      <c r="E46" s="89"/>
      <c r="F46" s="89">
        <v>8</v>
      </c>
      <c r="G46" s="89">
        <v>0</v>
      </c>
      <c r="H46" s="89">
        <v>0</v>
      </c>
      <c r="I46" s="89"/>
      <c r="J46" s="89">
        <v>0</v>
      </c>
      <c r="K46" s="89">
        <v>0</v>
      </c>
      <c r="L46" s="89"/>
      <c r="M46" s="89">
        <v>8</v>
      </c>
      <c r="O46"/>
    </row>
    <row r="47" spans="1:15" ht="15">
      <c r="A47" s="89" t="s">
        <v>41</v>
      </c>
      <c r="B47" s="89">
        <v>3</v>
      </c>
      <c r="C47" s="89">
        <v>0</v>
      </c>
      <c r="D47" s="89">
        <v>0</v>
      </c>
      <c r="E47" s="89"/>
      <c r="F47" s="89">
        <v>9</v>
      </c>
      <c r="G47" s="89">
        <v>0</v>
      </c>
      <c r="H47" s="89">
        <v>0</v>
      </c>
      <c r="I47" s="89"/>
      <c r="J47" s="89">
        <v>0</v>
      </c>
      <c r="K47" s="89">
        <v>0</v>
      </c>
      <c r="L47" s="89"/>
      <c r="M47" s="89">
        <v>12</v>
      </c>
      <c r="O47"/>
    </row>
    <row r="48" spans="1:15" ht="15.75" thickBot="1">
      <c r="A48" s="90" t="s">
        <v>42</v>
      </c>
      <c r="B48" s="90">
        <v>0</v>
      </c>
      <c r="C48" s="90">
        <v>0</v>
      </c>
      <c r="D48" s="90">
        <v>0</v>
      </c>
      <c r="E48" s="90"/>
      <c r="F48" s="90">
        <v>0</v>
      </c>
      <c r="G48" s="90">
        <v>0</v>
      </c>
      <c r="H48" s="90">
        <v>0</v>
      </c>
      <c r="I48" s="90"/>
      <c r="J48" s="90">
        <v>0</v>
      </c>
      <c r="K48" s="90">
        <v>0</v>
      </c>
      <c r="L48" s="90"/>
      <c r="M48" s="90">
        <v>0</v>
      </c>
      <c r="O48"/>
    </row>
    <row r="49" spans="1:13" ht="15.75" thickBot="1">
      <c r="A49" s="136" t="s">
        <v>43</v>
      </c>
      <c r="B49" s="136">
        <v>36</v>
      </c>
      <c r="C49" s="136">
        <v>11</v>
      </c>
      <c r="D49" s="136">
        <v>1</v>
      </c>
      <c r="E49" s="136"/>
      <c r="F49" s="136">
        <v>89</v>
      </c>
      <c r="G49" s="136">
        <v>8</v>
      </c>
      <c r="H49" s="136">
        <v>0</v>
      </c>
      <c r="I49" s="136"/>
      <c r="J49" s="136">
        <v>6</v>
      </c>
      <c r="K49" s="136">
        <v>0</v>
      </c>
      <c r="L49" s="136"/>
      <c r="M49" s="136">
        <v>151</v>
      </c>
    </row>
  </sheetData>
  <sheetProtection/>
  <mergeCells count="4">
    <mergeCell ref="B4:D4"/>
    <mergeCell ref="F4:H4"/>
    <mergeCell ref="J4:K4"/>
    <mergeCell ref="A1:M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1.421875" style="30" bestFit="1" customWidth="1"/>
    <col min="2" max="4" width="8.421875" style="30" bestFit="1" customWidth="1"/>
    <col min="5" max="5" width="2.7109375" style="30" customWidth="1"/>
    <col min="6" max="8" width="8.421875" style="30" bestFit="1" customWidth="1"/>
    <col min="9" max="9" width="2.7109375" style="30" customWidth="1"/>
    <col min="10" max="11" width="8.421875" style="30" bestFit="1" customWidth="1"/>
    <col min="12" max="12" width="2.7109375" style="30" customWidth="1"/>
    <col min="13" max="13" width="10.8515625" style="30" bestFit="1" customWidth="1"/>
    <col min="14" max="14" width="8.421875" style="91" bestFit="1" customWidth="1"/>
    <col min="15" max="16" width="9.140625" style="91" customWidth="1"/>
    <col min="17" max="16384" width="9.140625" style="30" customWidth="1"/>
  </cols>
  <sheetData>
    <row r="1" spans="1:13" ht="30" customHeight="1">
      <c r="A1" s="128" t="s">
        <v>110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ht="15">
      <c r="A2" s="30" t="s">
        <v>109</v>
      </c>
    </row>
    <row r="4" spans="2:13" ht="16.5" thickBot="1">
      <c r="B4" s="135" t="s">
        <v>68</v>
      </c>
      <c r="C4" s="135"/>
      <c r="D4" s="135"/>
      <c r="E4" s="70"/>
      <c r="F4" s="135" t="s">
        <v>69</v>
      </c>
      <c r="G4" s="135"/>
      <c r="H4" s="135"/>
      <c r="I4" s="70"/>
      <c r="J4" s="135" t="s">
        <v>46</v>
      </c>
      <c r="K4" s="135"/>
      <c r="L4" s="70"/>
      <c r="M4" s="70"/>
    </row>
    <row r="5" spans="1:13" ht="16.5" thickBot="1">
      <c r="A5" s="67" t="s">
        <v>0</v>
      </c>
      <c r="B5" s="43" t="s">
        <v>52</v>
      </c>
      <c r="C5" s="43" t="s">
        <v>54</v>
      </c>
      <c r="D5" s="43" t="s">
        <v>55</v>
      </c>
      <c r="E5" s="43"/>
      <c r="F5" s="43" t="s">
        <v>52</v>
      </c>
      <c r="G5" s="43" t="s">
        <v>54</v>
      </c>
      <c r="H5" s="43" t="s">
        <v>55</v>
      </c>
      <c r="I5" s="43"/>
      <c r="J5" s="43" t="s">
        <v>54</v>
      </c>
      <c r="K5" s="43" t="s">
        <v>55</v>
      </c>
      <c r="L5" s="43"/>
      <c r="M5" s="43" t="s">
        <v>47</v>
      </c>
    </row>
    <row r="6" spans="1:13" ht="15" customHeight="1">
      <c r="A6" s="82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</row>
    <row r="7" spans="1:13" ht="15">
      <c r="A7" s="89" t="s">
        <v>1</v>
      </c>
      <c r="B7" s="89">
        <v>0</v>
      </c>
      <c r="C7" s="89">
        <v>0</v>
      </c>
      <c r="D7" s="89">
        <v>0</v>
      </c>
      <c r="E7" s="89"/>
      <c r="F7" s="89">
        <v>1</v>
      </c>
      <c r="G7" s="89">
        <v>0</v>
      </c>
      <c r="H7" s="89">
        <v>0</v>
      </c>
      <c r="I7" s="89"/>
      <c r="J7" s="89">
        <v>0</v>
      </c>
      <c r="K7" s="89">
        <v>0</v>
      </c>
      <c r="L7" s="89"/>
      <c r="M7" s="89">
        <v>1</v>
      </c>
    </row>
    <row r="8" spans="1:13" ht="15">
      <c r="A8" s="89" t="s">
        <v>2</v>
      </c>
      <c r="B8" s="89">
        <v>0</v>
      </c>
      <c r="C8" s="89">
        <v>0</v>
      </c>
      <c r="D8" s="89">
        <v>0</v>
      </c>
      <c r="E8" s="89"/>
      <c r="F8" s="89">
        <v>0</v>
      </c>
      <c r="G8" s="89">
        <v>0</v>
      </c>
      <c r="H8" s="89">
        <v>0</v>
      </c>
      <c r="I8" s="89"/>
      <c r="J8" s="89">
        <v>0</v>
      </c>
      <c r="K8" s="89">
        <v>0</v>
      </c>
      <c r="L8" s="89"/>
      <c r="M8" s="89">
        <v>0</v>
      </c>
    </row>
    <row r="9" spans="1:13" ht="15">
      <c r="A9" s="89" t="s">
        <v>3</v>
      </c>
      <c r="B9" s="89">
        <v>0</v>
      </c>
      <c r="C9" s="89">
        <v>0</v>
      </c>
      <c r="D9" s="89">
        <v>0</v>
      </c>
      <c r="E9" s="89"/>
      <c r="F9" s="89">
        <v>0</v>
      </c>
      <c r="G9" s="89">
        <v>0</v>
      </c>
      <c r="H9" s="89">
        <v>0</v>
      </c>
      <c r="I9" s="89"/>
      <c r="J9" s="89">
        <v>1</v>
      </c>
      <c r="K9" s="89">
        <v>0</v>
      </c>
      <c r="L9" s="89"/>
      <c r="M9" s="89">
        <v>1</v>
      </c>
    </row>
    <row r="10" spans="1:13" ht="15">
      <c r="A10" s="89" t="s">
        <v>4</v>
      </c>
      <c r="B10" s="89">
        <v>1</v>
      </c>
      <c r="C10" s="89">
        <v>0</v>
      </c>
      <c r="D10" s="89">
        <v>0</v>
      </c>
      <c r="E10" s="89"/>
      <c r="F10" s="89">
        <v>0</v>
      </c>
      <c r="G10" s="89">
        <v>0</v>
      </c>
      <c r="H10" s="89">
        <v>0</v>
      </c>
      <c r="I10" s="89"/>
      <c r="J10" s="89">
        <v>0</v>
      </c>
      <c r="K10" s="89">
        <v>0</v>
      </c>
      <c r="L10" s="89"/>
      <c r="M10" s="89">
        <v>1</v>
      </c>
    </row>
    <row r="11" spans="1:13" ht="15">
      <c r="A11" s="89" t="s">
        <v>5</v>
      </c>
      <c r="B11" s="89">
        <v>0</v>
      </c>
      <c r="C11" s="89">
        <v>0</v>
      </c>
      <c r="D11" s="89">
        <v>0</v>
      </c>
      <c r="E11" s="89"/>
      <c r="F11" s="89">
        <v>0</v>
      </c>
      <c r="G11" s="89">
        <v>0</v>
      </c>
      <c r="H11" s="89">
        <v>0</v>
      </c>
      <c r="I11" s="89"/>
      <c r="J11" s="89">
        <v>0</v>
      </c>
      <c r="K11" s="89">
        <v>0</v>
      </c>
      <c r="L11" s="89"/>
      <c r="M11" s="89">
        <v>0</v>
      </c>
    </row>
    <row r="12" spans="1:13" ht="15">
      <c r="A12" s="89" t="s">
        <v>6</v>
      </c>
      <c r="B12" s="89">
        <v>0</v>
      </c>
      <c r="C12" s="89">
        <v>0</v>
      </c>
      <c r="D12" s="89">
        <v>0</v>
      </c>
      <c r="E12" s="89"/>
      <c r="F12" s="89">
        <v>0</v>
      </c>
      <c r="G12" s="89">
        <v>0</v>
      </c>
      <c r="H12" s="89">
        <v>0</v>
      </c>
      <c r="I12" s="89"/>
      <c r="J12" s="89">
        <v>0</v>
      </c>
      <c r="K12" s="89">
        <v>0</v>
      </c>
      <c r="L12" s="89"/>
      <c r="M12" s="89">
        <v>0</v>
      </c>
    </row>
    <row r="13" spans="1:13" ht="15">
      <c r="A13" s="89" t="s">
        <v>7</v>
      </c>
      <c r="B13" s="89">
        <v>0</v>
      </c>
      <c r="C13" s="89">
        <v>0</v>
      </c>
      <c r="D13" s="89">
        <v>0</v>
      </c>
      <c r="E13" s="89"/>
      <c r="F13" s="89">
        <v>1</v>
      </c>
      <c r="G13" s="89">
        <v>0</v>
      </c>
      <c r="H13" s="89">
        <v>0</v>
      </c>
      <c r="I13" s="89"/>
      <c r="J13" s="89">
        <v>0</v>
      </c>
      <c r="K13" s="89">
        <v>0</v>
      </c>
      <c r="L13" s="89"/>
      <c r="M13" s="89">
        <v>1</v>
      </c>
    </row>
    <row r="14" spans="1:13" ht="15">
      <c r="A14" s="89" t="s">
        <v>8</v>
      </c>
      <c r="B14" s="89">
        <v>0</v>
      </c>
      <c r="C14" s="89">
        <v>0</v>
      </c>
      <c r="D14" s="89">
        <v>0</v>
      </c>
      <c r="E14" s="89"/>
      <c r="F14" s="89">
        <v>0</v>
      </c>
      <c r="G14" s="89">
        <v>0</v>
      </c>
      <c r="H14" s="89">
        <v>0</v>
      </c>
      <c r="I14" s="89"/>
      <c r="J14" s="89">
        <v>0</v>
      </c>
      <c r="K14" s="89">
        <v>0</v>
      </c>
      <c r="L14" s="89"/>
      <c r="M14" s="89">
        <v>0</v>
      </c>
    </row>
    <row r="15" spans="1:13" ht="15">
      <c r="A15" s="89" t="s">
        <v>9</v>
      </c>
      <c r="B15" s="89">
        <v>0</v>
      </c>
      <c r="C15" s="89">
        <v>0</v>
      </c>
      <c r="D15" s="89">
        <v>0</v>
      </c>
      <c r="E15" s="89"/>
      <c r="F15" s="89">
        <v>0</v>
      </c>
      <c r="G15" s="89">
        <v>0</v>
      </c>
      <c r="H15" s="89">
        <v>0</v>
      </c>
      <c r="I15" s="89"/>
      <c r="J15" s="89">
        <v>0</v>
      </c>
      <c r="K15" s="89">
        <v>0</v>
      </c>
      <c r="L15" s="89"/>
      <c r="M15" s="89">
        <v>0</v>
      </c>
    </row>
    <row r="16" spans="1:13" ht="15">
      <c r="A16" s="89" t="s">
        <v>10</v>
      </c>
      <c r="B16" s="89">
        <v>0</v>
      </c>
      <c r="C16" s="89">
        <v>0</v>
      </c>
      <c r="D16" s="89">
        <v>0</v>
      </c>
      <c r="E16" s="89"/>
      <c r="F16" s="89">
        <v>0</v>
      </c>
      <c r="G16" s="89">
        <v>0</v>
      </c>
      <c r="H16" s="89">
        <v>0</v>
      </c>
      <c r="I16" s="89"/>
      <c r="J16" s="89">
        <v>0</v>
      </c>
      <c r="K16" s="89">
        <v>0</v>
      </c>
      <c r="L16" s="89"/>
      <c r="M16" s="89">
        <v>0</v>
      </c>
    </row>
    <row r="17" spans="1:13" ht="15">
      <c r="A17" s="89" t="s">
        <v>11</v>
      </c>
      <c r="B17" s="89">
        <v>1</v>
      </c>
      <c r="C17" s="89">
        <v>0</v>
      </c>
      <c r="D17" s="89">
        <v>0</v>
      </c>
      <c r="E17" s="89"/>
      <c r="F17" s="89">
        <v>2</v>
      </c>
      <c r="G17" s="89">
        <v>0</v>
      </c>
      <c r="H17" s="89">
        <v>0</v>
      </c>
      <c r="I17" s="89"/>
      <c r="J17" s="89">
        <v>0</v>
      </c>
      <c r="K17" s="89">
        <v>0</v>
      </c>
      <c r="L17" s="89"/>
      <c r="M17" s="89">
        <v>3</v>
      </c>
    </row>
    <row r="18" spans="1:13" ht="15">
      <c r="A18" s="89" t="s">
        <v>12</v>
      </c>
      <c r="B18" s="89">
        <v>0</v>
      </c>
      <c r="C18" s="89">
        <v>0</v>
      </c>
      <c r="D18" s="89">
        <v>0</v>
      </c>
      <c r="E18" s="89"/>
      <c r="F18" s="89">
        <v>0</v>
      </c>
      <c r="G18" s="89">
        <v>0</v>
      </c>
      <c r="H18" s="89">
        <v>0</v>
      </c>
      <c r="I18" s="89"/>
      <c r="J18" s="89">
        <v>0</v>
      </c>
      <c r="K18" s="89">
        <v>0</v>
      </c>
      <c r="L18" s="89"/>
      <c r="M18" s="89">
        <v>0</v>
      </c>
    </row>
    <row r="19" spans="1:13" ht="15">
      <c r="A19" s="89" t="s">
        <v>13</v>
      </c>
      <c r="B19" s="89">
        <v>0</v>
      </c>
      <c r="C19" s="89">
        <v>0</v>
      </c>
      <c r="D19" s="89">
        <v>0</v>
      </c>
      <c r="E19" s="89"/>
      <c r="F19" s="89">
        <v>0</v>
      </c>
      <c r="G19" s="89">
        <v>0</v>
      </c>
      <c r="H19" s="89">
        <v>0</v>
      </c>
      <c r="I19" s="89"/>
      <c r="J19" s="89">
        <v>0</v>
      </c>
      <c r="K19" s="89">
        <v>0</v>
      </c>
      <c r="L19" s="89"/>
      <c r="M19" s="89">
        <v>0</v>
      </c>
    </row>
    <row r="20" spans="1:13" ht="15">
      <c r="A20" s="89" t="s">
        <v>14</v>
      </c>
      <c r="B20" s="89">
        <v>2</v>
      </c>
      <c r="C20" s="89">
        <v>0</v>
      </c>
      <c r="D20" s="89">
        <v>0</v>
      </c>
      <c r="E20" s="89"/>
      <c r="F20" s="89">
        <v>3</v>
      </c>
      <c r="G20" s="89">
        <v>1</v>
      </c>
      <c r="H20" s="89">
        <v>0</v>
      </c>
      <c r="I20" s="89"/>
      <c r="J20" s="89">
        <v>0</v>
      </c>
      <c r="K20" s="89">
        <v>0</v>
      </c>
      <c r="L20" s="89"/>
      <c r="M20" s="89">
        <v>6</v>
      </c>
    </row>
    <row r="21" spans="1:13" ht="15">
      <c r="A21" s="89" t="s">
        <v>15</v>
      </c>
      <c r="B21" s="89">
        <v>0</v>
      </c>
      <c r="C21" s="89">
        <v>0</v>
      </c>
      <c r="D21" s="89">
        <v>0</v>
      </c>
      <c r="E21" s="89"/>
      <c r="F21" s="89">
        <v>2</v>
      </c>
      <c r="G21" s="89">
        <v>0</v>
      </c>
      <c r="H21" s="89">
        <v>0</v>
      </c>
      <c r="I21" s="89"/>
      <c r="J21" s="89">
        <v>0</v>
      </c>
      <c r="K21" s="89">
        <v>0</v>
      </c>
      <c r="L21" s="89"/>
      <c r="M21" s="89">
        <v>2</v>
      </c>
    </row>
    <row r="22" spans="1:13" ht="15">
      <c r="A22" s="89" t="s">
        <v>16</v>
      </c>
      <c r="B22" s="89">
        <v>1</v>
      </c>
      <c r="C22" s="89">
        <v>0</v>
      </c>
      <c r="D22" s="89">
        <v>0</v>
      </c>
      <c r="E22" s="89"/>
      <c r="F22" s="89">
        <v>1</v>
      </c>
      <c r="G22" s="89">
        <v>0</v>
      </c>
      <c r="H22" s="89">
        <v>0</v>
      </c>
      <c r="I22" s="89"/>
      <c r="J22" s="89">
        <v>0</v>
      </c>
      <c r="K22" s="89">
        <v>0</v>
      </c>
      <c r="L22" s="89"/>
      <c r="M22" s="89">
        <v>2</v>
      </c>
    </row>
    <row r="23" spans="1:13" ht="15">
      <c r="A23" s="89" t="s">
        <v>17</v>
      </c>
      <c r="B23" s="89">
        <v>0</v>
      </c>
      <c r="C23" s="89">
        <v>0</v>
      </c>
      <c r="D23" s="89">
        <v>0</v>
      </c>
      <c r="E23" s="89"/>
      <c r="F23" s="89">
        <v>4</v>
      </c>
      <c r="G23" s="89">
        <v>0</v>
      </c>
      <c r="H23" s="89">
        <v>0</v>
      </c>
      <c r="I23" s="89"/>
      <c r="J23" s="89">
        <v>0</v>
      </c>
      <c r="K23" s="89">
        <v>0</v>
      </c>
      <c r="L23" s="89"/>
      <c r="M23" s="89">
        <v>4</v>
      </c>
    </row>
    <row r="24" spans="1:13" ht="15">
      <c r="A24" s="89" t="s">
        <v>18</v>
      </c>
      <c r="B24" s="89">
        <v>0</v>
      </c>
      <c r="C24" s="89">
        <v>0</v>
      </c>
      <c r="D24" s="89">
        <v>0</v>
      </c>
      <c r="E24" s="89"/>
      <c r="F24" s="89">
        <v>4</v>
      </c>
      <c r="G24" s="89">
        <v>0</v>
      </c>
      <c r="H24" s="89">
        <v>0</v>
      </c>
      <c r="I24" s="89"/>
      <c r="J24" s="89">
        <v>0</v>
      </c>
      <c r="K24" s="89">
        <v>0</v>
      </c>
      <c r="L24" s="89"/>
      <c r="M24" s="89">
        <v>4</v>
      </c>
    </row>
    <row r="25" spans="1:13" ht="15">
      <c r="A25" s="89" t="s">
        <v>19</v>
      </c>
      <c r="B25" s="89">
        <v>0</v>
      </c>
      <c r="C25" s="89">
        <v>0</v>
      </c>
      <c r="D25" s="89">
        <v>0</v>
      </c>
      <c r="E25" s="89"/>
      <c r="F25" s="89">
        <v>0</v>
      </c>
      <c r="G25" s="89">
        <v>0</v>
      </c>
      <c r="H25" s="89">
        <v>0</v>
      </c>
      <c r="I25" s="89"/>
      <c r="J25" s="89">
        <v>0</v>
      </c>
      <c r="K25" s="89">
        <v>0</v>
      </c>
      <c r="L25" s="89"/>
      <c r="M25" s="89">
        <v>0</v>
      </c>
    </row>
    <row r="26" spans="1:13" ht="15">
      <c r="A26" s="89" t="s">
        <v>20</v>
      </c>
      <c r="B26" s="89">
        <v>0</v>
      </c>
      <c r="C26" s="89">
        <v>0</v>
      </c>
      <c r="D26" s="89">
        <v>0</v>
      </c>
      <c r="E26" s="89"/>
      <c r="F26" s="89">
        <v>0</v>
      </c>
      <c r="G26" s="89">
        <v>0</v>
      </c>
      <c r="H26" s="89">
        <v>0</v>
      </c>
      <c r="I26" s="89"/>
      <c r="J26" s="89">
        <v>0</v>
      </c>
      <c r="K26" s="89">
        <v>0</v>
      </c>
      <c r="L26" s="89"/>
      <c r="M26" s="89">
        <v>0</v>
      </c>
    </row>
    <row r="27" spans="1:13" ht="15">
      <c r="A27" s="89" t="s">
        <v>21</v>
      </c>
      <c r="B27" s="89">
        <v>7</v>
      </c>
      <c r="C27" s="89">
        <v>2</v>
      </c>
      <c r="D27" s="89">
        <v>0</v>
      </c>
      <c r="E27" s="89"/>
      <c r="F27" s="89">
        <v>12</v>
      </c>
      <c r="G27" s="89">
        <v>1</v>
      </c>
      <c r="H27" s="89">
        <v>0</v>
      </c>
      <c r="I27" s="89"/>
      <c r="J27" s="89">
        <v>0</v>
      </c>
      <c r="K27" s="89">
        <v>0</v>
      </c>
      <c r="L27" s="89"/>
      <c r="M27" s="89">
        <v>22</v>
      </c>
    </row>
    <row r="28" spans="1:13" ht="15">
      <c r="A28" s="89" t="s">
        <v>22</v>
      </c>
      <c r="B28" s="89">
        <v>3</v>
      </c>
      <c r="C28" s="89">
        <v>1</v>
      </c>
      <c r="D28" s="89">
        <v>0</v>
      </c>
      <c r="E28" s="89"/>
      <c r="F28" s="89">
        <v>4</v>
      </c>
      <c r="G28" s="89">
        <v>2</v>
      </c>
      <c r="H28" s="89">
        <v>0</v>
      </c>
      <c r="I28" s="89"/>
      <c r="J28" s="89">
        <v>0</v>
      </c>
      <c r="K28" s="89">
        <v>0</v>
      </c>
      <c r="L28" s="89"/>
      <c r="M28" s="89">
        <v>10</v>
      </c>
    </row>
    <row r="29" spans="1:13" ht="15">
      <c r="A29" s="89" t="s">
        <v>23</v>
      </c>
      <c r="B29" s="89">
        <v>0</v>
      </c>
      <c r="C29" s="89">
        <v>0</v>
      </c>
      <c r="D29" s="89">
        <v>0</v>
      </c>
      <c r="E29" s="89"/>
      <c r="F29" s="89">
        <v>0</v>
      </c>
      <c r="G29" s="89">
        <v>0</v>
      </c>
      <c r="H29" s="89">
        <v>0</v>
      </c>
      <c r="I29" s="89"/>
      <c r="J29" s="89">
        <v>0</v>
      </c>
      <c r="K29" s="89">
        <v>0</v>
      </c>
      <c r="L29" s="89"/>
      <c r="M29" s="89">
        <v>0</v>
      </c>
    </row>
    <row r="30" spans="1:13" ht="15">
      <c r="A30" s="89" t="s">
        <v>24</v>
      </c>
      <c r="B30" s="89">
        <v>0</v>
      </c>
      <c r="C30" s="89">
        <v>0</v>
      </c>
      <c r="D30" s="89">
        <v>0</v>
      </c>
      <c r="E30" s="89"/>
      <c r="F30" s="89">
        <v>0</v>
      </c>
      <c r="G30" s="89">
        <v>0</v>
      </c>
      <c r="H30" s="89">
        <v>0</v>
      </c>
      <c r="I30" s="89"/>
      <c r="J30" s="89">
        <v>0</v>
      </c>
      <c r="K30" s="89">
        <v>0</v>
      </c>
      <c r="L30" s="89"/>
      <c r="M30" s="89">
        <v>0</v>
      </c>
    </row>
    <row r="31" spans="1:13" ht="15">
      <c r="A31" s="89" t="s">
        <v>25</v>
      </c>
      <c r="B31" s="89">
        <v>0</v>
      </c>
      <c r="C31" s="89">
        <v>0</v>
      </c>
      <c r="D31" s="89">
        <v>0</v>
      </c>
      <c r="E31" s="89"/>
      <c r="F31" s="89">
        <v>0</v>
      </c>
      <c r="G31" s="89">
        <v>0</v>
      </c>
      <c r="H31" s="89">
        <v>0</v>
      </c>
      <c r="I31" s="89"/>
      <c r="J31" s="89">
        <v>0</v>
      </c>
      <c r="K31" s="89">
        <v>0</v>
      </c>
      <c r="L31" s="89"/>
      <c r="M31" s="89">
        <v>0</v>
      </c>
    </row>
    <row r="32" spans="1:13" ht="15">
      <c r="A32" s="89" t="s">
        <v>26</v>
      </c>
      <c r="B32" s="89">
        <v>0</v>
      </c>
      <c r="C32" s="89">
        <v>0</v>
      </c>
      <c r="D32" s="89">
        <v>0</v>
      </c>
      <c r="E32" s="89"/>
      <c r="F32" s="89">
        <v>0</v>
      </c>
      <c r="G32" s="89">
        <v>0</v>
      </c>
      <c r="H32" s="89">
        <v>0</v>
      </c>
      <c r="I32" s="89"/>
      <c r="J32" s="89">
        <v>0</v>
      </c>
      <c r="K32" s="89">
        <v>0</v>
      </c>
      <c r="L32" s="89"/>
      <c r="M32" s="89">
        <v>0</v>
      </c>
    </row>
    <row r="33" spans="1:13" ht="15">
      <c r="A33" s="89" t="s">
        <v>27</v>
      </c>
      <c r="B33" s="89">
        <v>0</v>
      </c>
      <c r="C33" s="89">
        <v>0</v>
      </c>
      <c r="D33" s="89">
        <v>0</v>
      </c>
      <c r="E33" s="89"/>
      <c r="F33" s="89">
        <v>1</v>
      </c>
      <c r="G33" s="89">
        <v>0</v>
      </c>
      <c r="H33" s="89">
        <v>0</v>
      </c>
      <c r="I33" s="89"/>
      <c r="J33" s="89">
        <v>0</v>
      </c>
      <c r="K33" s="89">
        <v>0</v>
      </c>
      <c r="L33" s="89"/>
      <c r="M33" s="89">
        <v>1</v>
      </c>
    </row>
    <row r="34" spans="1:13" ht="15">
      <c r="A34" s="89" t="s">
        <v>28</v>
      </c>
      <c r="B34" s="89">
        <v>0</v>
      </c>
      <c r="C34" s="89">
        <v>0</v>
      </c>
      <c r="D34" s="89">
        <v>0</v>
      </c>
      <c r="E34" s="89"/>
      <c r="F34" s="89">
        <v>2</v>
      </c>
      <c r="G34" s="89">
        <v>0</v>
      </c>
      <c r="H34" s="89">
        <v>0</v>
      </c>
      <c r="I34" s="89"/>
      <c r="J34" s="89">
        <v>1</v>
      </c>
      <c r="K34" s="89">
        <v>0</v>
      </c>
      <c r="L34" s="89"/>
      <c r="M34" s="89">
        <v>3</v>
      </c>
    </row>
    <row r="35" spans="1:13" ht="15">
      <c r="A35" s="89" t="s">
        <v>29</v>
      </c>
      <c r="B35" s="89">
        <v>0</v>
      </c>
      <c r="C35" s="89">
        <v>0</v>
      </c>
      <c r="D35" s="89">
        <v>0</v>
      </c>
      <c r="E35" s="89"/>
      <c r="F35" s="89">
        <v>0</v>
      </c>
      <c r="G35" s="89">
        <v>0</v>
      </c>
      <c r="H35" s="89">
        <v>0</v>
      </c>
      <c r="I35" s="89"/>
      <c r="J35" s="89">
        <v>0</v>
      </c>
      <c r="K35" s="89">
        <v>0</v>
      </c>
      <c r="L35" s="89"/>
      <c r="M35" s="89">
        <v>0</v>
      </c>
    </row>
    <row r="36" spans="1:13" ht="15">
      <c r="A36" s="89" t="s">
        <v>30</v>
      </c>
      <c r="B36" s="89">
        <v>0</v>
      </c>
      <c r="C36" s="89">
        <v>0</v>
      </c>
      <c r="D36" s="89">
        <v>0</v>
      </c>
      <c r="E36" s="89"/>
      <c r="F36" s="89">
        <v>0</v>
      </c>
      <c r="G36" s="89">
        <v>0</v>
      </c>
      <c r="H36" s="89">
        <v>0</v>
      </c>
      <c r="I36" s="89"/>
      <c r="J36" s="89">
        <v>0</v>
      </c>
      <c r="K36" s="89">
        <v>0</v>
      </c>
      <c r="L36" s="89"/>
      <c r="M36" s="89">
        <v>0</v>
      </c>
    </row>
    <row r="37" spans="1:13" ht="15">
      <c r="A37" s="89" t="s">
        <v>31</v>
      </c>
      <c r="B37" s="89">
        <v>1</v>
      </c>
      <c r="C37" s="89">
        <v>0</v>
      </c>
      <c r="D37" s="89">
        <v>0</v>
      </c>
      <c r="E37" s="89"/>
      <c r="F37" s="89">
        <v>1</v>
      </c>
      <c r="G37" s="89">
        <v>1</v>
      </c>
      <c r="H37" s="89">
        <v>0</v>
      </c>
      <c r="I37" s="89"/>
      <c r="J37" s="89">
        <v>0</v>
      </c>
      <c r="K37" s="89">
        <v>0</v>
      </c>
      <c r="L37" s="89"/>
      <c r="M37" s="89">
        <v>3</v>
      </c>
    </row>
    <row r="38" spans="1:13" ht="15">
      <c r="A38" s="89" t="s">
        <v>32</v>
      </c>
      <c r="B38" s="89">
        <v>3</v>
      </c>
      <c r="C38" s="89">
        <v>0</v>
      </c>
      <c r="D38" s="89">
        <v>0</v>
      </c>
      <c r="E38" s="89"/>
      <c r="F38" s="89">
        <v>1</v>
      </c>
      <c r="G38" s="89">
        <v>0</v>
      </c>
      <c r="H38" s="89">
        <v>0</v>
      </c>
      <c r="I38" s="89"/>
      <c r="J38" s="89">
        <v>0</v>
      </c>
      <c r="K38" s="89">
        <v>0</v>
      </c>
      <c r="L38" s="89"/>
      <c r="M38" s="89">
        <v>4</v>
      </c>
    </row>
    <row r="39" spans="1:13" ht="15">
      <c r="A39" s="89" t="s">
        <v>33</v>
      </c>
      <c r="B39" s="89">
        <v>0</v>
      </c>
      <c r="C39" s="89">
        <v>0</v>
      </c>
      <c r="D39" s="89">
        <v>0</v>
      </c>
      <c r="E39" s="89"/>
      <c r="F39" s="89">
        <v>0</v>
      </c>
      <c r="G39" s="89">
        <v>0</v>
      </c>
      <c r="H39" s="89">
        <v>0</v>
      </c>
      <c r="I39" s="89"/>
      <c r="J39" s="89">
        <v>0</v>
      </c>
      <c r="K39" s="89">
        <v>0</v>
      </c>
      <c r="L39" s="89"/>
      <c r="M39" s="89">
        <v>0</v>
      </c>
    </row>
    <row r="40" spans="1:13" ht="15">
      <c r="A40" s="89" t="s">
        <v>34</v>
      </c>
      <c r="B40" s="89">
        <v>0</v>
      </c>
      <c r="C40" s="89">
        <v>0</v>
      </c>
      <c r="D40" s="89">
        <v>0</v>
      </c>
      <c r="E40" s="89"/>
      <c r="F40" s="89">
        <v>0</v>
      </c>
      <c r="G40" s="89">
        <v>0</v>
      </c>
      <c r="H40" s="89">
        <v>0</v>
      </c>
      <c r="I40" s="89"/>
      <c r="J40" s="89">
        <v>0</v>
      </c>
      <c r="K40" s="89">
        <v>0</v>
      </c>
      <c r="L40" s="89"/>
      <c r="M40" s="89">
        <v>0</v>
      </c>
    </row>
    <row r="41" spans="1:13" ht="15">
      <c r="A41" s="89" t="s">
        <v>35</v>
      </c>
      <c r="B41" s="89">
        <v>2</v>
      </c>
      <c r="C41" s="89">
        <v>0</v>
      </c>
      <c r="D41" s="89">
        <v>0</v>
      </c>
      <c r="E41" s="89"/>
      <c r="F41" s="89">
        <v>1</v>
      </c>
      <c r="G41" s="89">
        <v>0</v>
      </c>
      <c r="H41" s="89">
        <v>0</v>
      </c>
      <c r="I41" s="89"/>
      <c r="J41" s="89">
        <v>1</v>
      </c>
      <c r="K41" s="89">
        <v>0</v>
      </c>
      <c r="L41" s="89"/>
      <c r="M41" s="89">
        <v>4</v>
      </c>
    </row>
    <row r="42" spans="1:13" ht="15">
      <c r="A42" s="89" t="s">
        <v>36</v>
      </c>
      <c r="B42" s="89">
        <v>0</v>
      </c>
      <c r="C42" s="89">
        <v>0</v>
      </c>
      <c r="D42" s="89">
        <v>0</v>
      </c>
      <c r="E42" s="89"/>
      <c r="F42" s="89">
        <v>0</v>
      </c>
      <c r="G42" s="89">
        <v>0</v>
      </c>
      <c r="H42" s="89">
        <v>0</v>
      </c>
      <c r="I42" s="89"/>
      <c r="J42" s="89">
        <v>0</v>
      </c>
      <c r="K42" s="89">
        <v>0</v>
      </c>
      <c r="L42" s="89"/>
      <c r="M42" s="89">
        <v>0</v>
      </c>
    </row>
    <row r="43" spans="1:13" ht="15">
      <c r="A43" s="89" t="s">
        <v>37</v>
      </c>
      <c r="B43" s="89">
        <v>0</v>
      </c>
      <c r="C43" s="89">
        <v>0</v>
      </c>
      <c r="D43" s="89">
        <v>0</v>
      </c>
      <c r="E43" s="89"/>
      <c r="F43" s="89">
        <v>0</v>
      </c>
      <c r="G43" s="89">
        <v>0</v>
      </c>
      <c r="H43" s="89">
        <v>0</v>
      </c>
      <c r="I43" s="89"/>
      <c r="J43" s="89">
        <v>0</v>
      </c>
      <c r="K43" s="89">
        <v>0</v>
      </c>
      <c r="L43" s="89"/>
      <c r="M43" s="89">
        <v>0</v>
      </c>
    </row>
    <row r="44" spans="1:13" ht="15">
      <c r="A44" s="89" t="s">
        <v>38</v>
      </c>
      <c r="B44" s="89">
        <v>2</v>
      </c>
      <c r="C44" s="89">
        <v>0</v>
      </c>
      <c r="D44" s="89">
        <v>0</v>
      </c>
      <c r="E44" s="89"/>
      <c r="F44" s="89">
        <v>0</v>
      </c>
      <c r="G44" s="89">
        <v>0</v>
      </c>
      <c r="H44" s="89">
        <v>0</v>
      </c>
      <c r="I44" s="89"/>
      <c r="J44" s="89">
        <v>0</v>
      </c>
      <c r="K44" s="89">
        <v>0</v>
      </c>
      <c r="L44" s="89"/>
      <c r="M44" s="89">
        <v>2</v>
      </c>
    </row>
    <row r="45" spans="1:13" ht="15">
      <c r="A45" s="89" t="s">
        <v>39</v>
      </c>
      <c r="B45" s="89">
        <v>0</v>
      </c>
      <c r="C45" s="89">
        <v>0</v>
      </c>
      <c r="D45" s="89">
        <v>0</v>
      </c>
      <c r="E45" s="89"/>
      <c r="F45" s="89">
        <v>0</v>
      </c>
      <c r="G45" s="89">
        <v>0</v>
      </c>
      <c r="H45" s="89">
        <v>0</v>
      </c>
      <c r="I45" s="89"/>
      <c r="J45" s="89">
        <v>0</v>
      </c>
      <c r="K45" s="89">
        <v>0</v>
      </c>
      <c r="L45" s="89"/>
      <c r="M45" s="89">
        <v>0</v>
      </c>
    </row>
    <row r="46" spans="1:13" ht="15">
      <c r="A46" s="89" t="s">
        <v>40</v>
      </c>
      <c r="B46" s="89">
        <v>1</v>
      </c>
      <c r="C46" s="89">
        <v>0</v>
      </c>
      <c r="D46" s="89">
        <v>0</v>
      </c>
      <c r="E46" s="89"/>
      <c r="F46" s="89">
        <v>5</v>
      </c>
      <c r="G46" s="89">
        <v>0</v>
      </c>
      <c r="H46" s="89">
        <v>0</v>
      </c>
      <c r="I46" s="89"/>
      <c r="J46" s="89">
        <v>0</v>
      </c>
      <c r="K46" s="89">
        <v>0</v>
      </c>
      <c r="L46" s="89"/>
      <c r="M46" s="89">
        <v>6</v>
      </c>
    </row>
    <row r="47" spans="1:13" ht="15">
      <c r="A47" s="89" t="s">
        <v>41</v>
      </c>
      <c r="B47" s="89">
        <v>2</v>
      </c>
      <c r="C47" s="89">
        <v>0</v>
      </c>
      <c r="D47" s="89">
        <v>0</v>
      </c>
      <c r="E47" s="89"/>
      <c r="F47" s="89">
        <v>4</v>
      </c>
      <c r="G47" s="89">
        <v>0</v>
      </c>
      <c r="H47" s="89">
        <v>0</v>
      </c>
      <c r="I47" s="89"/>
      <c r="J47" s="89">
        <v>0</v>
      </c>
      <c r="K47" s="89">
        <v>0</v>
      </c>
      <c r="L47" s="89"/>
      <c r="M47" s="89">
        <v>6</v>
      </c>
    </row>
    <row r="48" spans="1:13" ht="15.75" thickBot="1">
      <c r="A48" s="90" t="s">
        <v>42</v>
      </c>
      <c r="B48" s="90">
        <v>1</v>
      </c>
      <c r="C48" s="90">
        <v>0</v>
      </c>
      <c r="D48" s="90">
        <v>0</v>
      </c>
      <c r="E48" s="90"/>
      <c r="F48" s="90">
        <v>3</v>
      </c>
      <c r="G48" s="90">
        <v>0</v>
      </c>
      <c r="H48" s="90">
        <v>0</v>
      </c>
      <c r="I48" s="90"/>
      <c r="J48" s="90">
        <v>0</v>
      </c>
      <c r="K48" s="90">
        <v>0</v>
      </c>
      <c r="L48" s="90"/>
      <c r="M48" s="90">
        <v>4</v>
      </c>
    </row>
    <row r="49" spans="1:13" ht="15.75" thickBot="1">
      <c r="A49" s="136" t="s">
        <v>43</v>
      </c>
      <c r="B49" s="136">
        <v>27</v>
      </c>
      <c r="C49" s="136">
        <v>3</v>
      </c>
      <c r="D49" s="136">
        <v>0</v>
      </c>
      <c r="E49" s="136"/>
      <c r="F49" s="136">
        <v>52</v>
      </c>
      <c r="G49" s="136">
        <v>5</v>
      </c>
      <c r="H49" s="136">
        <v>0</v>
      </c>
      <c r="I49" s="136"/>
      <c r="J49" s="136">
        <v>3</v>
      </c>
      <c r="K49" s="136">
        <v>0</v>
      </c>
      <c r="L49" s="136"/>
      <c r="M49" s="136">
        <v>90</v>
      </c>
    </row>
  </sheetData>
  <sheetProtection/>
  <mergeCells count="4">
    <mergeCell ref="B4:D4"/>
    <mergeCell ref="F4:H4"/>
    <mergeCell ref="J4:K4"/>
    <mergeCell ref="A1:M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1.421875" style="30" bestFit="1" customWidth="1"/>
    <col min="2" max="4" width="8.421875" style="30" bestFit="1" customWidth="1"/>
    <col min="5" max="5" width="2.7109375" style="30" customWidth="1"/>
    <col min="6" max="8" width="8.421875" style="30" bestFit="1" customWidth="1"/>
    <col min="9" max="9" width="2.7109375" style="30" customWidth="1"/>
    <col min="10" max="11" width="8.421875" style="30" bestFit="1" customWidth="1"/>
    <col min="12" max="12" width="2.7109375" style="30" customWidth="1"/>
    <col min="13" max="13" width="10.8515625" style="30" bestFit="1" customWidth="1"/>
    <col min="14" max="16384" width="9.140625" style="30" customWidth="1"/>
  </cols>
  <sheetData>
    <row r="1" spans="1:13" ht="30" customHeight="1">
      <c r="A1" s="128" t="s">
        <v>111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ht="15">
      <c r="A2" s="30" t="s">
        <v>109</v>
      </c>
    </row>
    <row r="3" ht="15.75">
      <c r="A3" s="1"/>
    </row>
    <row r="4" spans="2:13" ht="16.5" thickBot="1">
      <c r="B4" s="135" t="s">
        <v>68</v>
      </c>
      <c r="C4" s="135"/>
      <c r="D4" s="135"/>
      <c r="E4" s="70"/>
      <c r="F4" s="135" t="s">
        <v>69</v>
      </c>
      <c r="G4" s="135"/>
      <c r="H4" s="135"/>
      <c r="I4" s="70"/>
      <c r="J4" s="135" t="s">
        <v>46</v>
      </c>
      <c r="K4" s="135"/>
      <c r="L4" s="70"/>
      <c r="M4" s="70"/>
    </row>
    <row r="5" spans="1:13" ht="16.5" thickBot="1">
      <c r="A5" s="67" t="s">
        <v>0</v>
      </c>
      <c r="B5" s="43" t="s">
        <v>52</v>
      </c>
      <c r="C5" s="43" t="s">
        <v>54</v>
      </c>
      <c r="D5" s="43" t="s">
        <v>55</v>
      </c>
      <c r="E5" s="43"/>
      <c r="F5" s="43" t="s">
        <v>52</v>
      </c>
      <c r="G5" s="43" t="s">
        <v>54</v>
      </c>
      <c r="H5" s="43" t="s">
        <v>55</v>
      </c>
      <c r="I5" s="43"/>
      <c r="J5" s="43" t="s">
        <v>54</v>
      </c>
      <c r="K5" s="43" t="s">
        <v>55</v>
      </c>
      <c r="L5" s="43"/>
      <c r="M5" s="43" t="s">
        <v>47</v>
      </c>
    </row>
    <row r="6" spans="1:13" ht="15" customHeight="1">
      <c r="A6" s="82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</row>
    <row r="7" spans="1:13" ht="15">
      <c r="A7" s="89" t="s">
        <v>1</v>
      </c>
      <c r="B7" s="89">
        <v>1</v>
      </c>
      <c r="C7" s="89">
        <v>0</v>
      </c>
      <c r="D7" s="89">
        <v>0</v>
      </c>
      <c r="E7" s="89"/>
      <c r="F7" s="89">
        <v>0</v>
      </c>
      <c r="G7" s="89">
        <v>0</v>
      </c>
      <c r="H7" s="89">
        <v>0</v>
      </c>
      <c r="I7" s="89"/>
      <c r="J7" s="89">
        <v>0</v>
      </c>
      <c r="K7" s="89">
        <v>0</v>
      </c>
      <c r="L7" s="89"/>
      <c r="M7" s="89">
        <v>1</v>
      </c>
    </row>
    <row r="8" spans="1:13" ht="15">
      <c r="A8" s="89" t="s">
        <v>2</v>
      </c>
      <c r="B8" s="89">
        <v>0</v>
      </c>
      <c r="C8" s="89">
        <v>0</v>
      </c>
      <c r="D8" s="89">
        <v>0</v>
      </c>
      <c r="E8" s="89"/>
      <c r="F8" s="89">
        <v>1</v>
      </c>
      <c r="G8" s="89">
        <v>0</v>
      </c>
      <c r="H8" s="89">
        <v>0</v>
      </c>
      <c r="I8" s="89"/>
      <c r="J8" s="89">
        <v>0</v>
      </c>
      <c r="K8" s="89">
        <v>0</v>
      </c>
      <c r="L8" s="89"/>
      <c r="M8" s="89">
        <v>1</v>
      </c>
    </row>
    <row r="9" spans="1:13" ht="15">
      <c r="A9" s="89" t="s">
        <v>3</v>
      </c>
      <c r="B9" s="89">
        <v>0</v>
      </c>
      <c r="C9" s="89">
        <v>0</v>
      </c>
      <c r="D9" s="89">
        <v>0</v>
      </c>
      <c r="E9" s="89"/>
      <c r="F9" s="89">
        <v>0</v>
      </c>
      <c r="G9" s="89">
        <v>0</v>
      </c>
      <c r="H9" s="89">
        <v>0</v>
      </c>
      <c r="I9" s="89"/>
      <c r="J9" s="89">
        <v>0</v>
      </c>
      <c r="K9" s="89">
        <v>0</v>
      </c>
      <c r="L9" s="89"/>
      <c r="M9" s="89">
        <v>0</v>
      </c>
    </row>
    <row r="10" spans="1:13" ht="15">
      <c r="A10" s="89" t="s">
        <v>4</v>
      </c>
      <c r="B10" s="89">
        <v>0</v>
      </c>
      <c r="C10" s="89">
        <v>0</v>
      </c>
      <c r="D10" s="89">
        <v>0</v>
      </c>
      <c r="E10" s="89"/>
      <c r="F10" s="89">
        <v>1</v>
      </c>
      <c r="G10" s="89">
        <v>0</v>
      </c>
      <c r="H10" s="89">
        <v>0</v>
      </c>
      <c r="I10" s="89"/>
      <c r="J10" s="89">
        <v>0</v>
      </c>
      <c r="K10" s="89">
        <v>0</v>
      </c>
      <c r="L10" s="89"/>
      <c r="M10" s="89">
        <v>1</v>
      </c>
    </row>
    <row r="11" spans="1:13" ht="15">
      <c r="A11" s="89" t="s">
        <v>5</v>
      </c>
      <c r="B11" s="89">
        <v>0</v>
      </c>
      <c r="C11" s="89">
        <v>0</v>
      </c>
      <c r="D11" s="89">
        <v>0</v>
      </c>
      <c r="E11" s="89"/>
      <c r="F11" s="89">
        <v>0</v>
      </c>
      <c r="G11" s="89">
        <v>0</v>
      </c>
      <c r="H11" s="89">
        <v>0</v>
      </c>
      <c r="I11" s="89"/>
      <c r="J11" s="89">
        <v>0</v>
      </c>
      <c r="K11" s="89">
        <v>0</v>
      </c>
      <c r="L11" s="89"/>
      <c r="M11" s="89">
        <v>0</v>
      </c>
    </row>
    <row r="12" spans="1:13" ht="15">
      <c r="A12" s="89" t="s">
        <v>6</v>
      </c>
      <c r="B12" s="89">
        <v>0</v>
      </c>
      <c r="C12" s="89">
        <v>0</v>
      </c>
      <c r="D12" s="89">
        <v>1</v>
      </c>
      <c r="E12" s="89"/>
      <c r="F12" s="89">
        <v>0</v>
      </c>
      <c r="G12" s="89">
        <v>0</v>
      </c>
      <c r="H12" s="89">
        <v>0</v>
      </c>
      <c r="I12" s="89"/>
      <c r="J12" s="89">
        <v>0</v>
      </c>
      <c r="K12" s="89">
        <v>0</v>
      </c>
      <c r="L12" s="89"/>
      <c r="M12" s="89">
        <v>1</v>
      </c>
    </row>
    <row r="13" spans="1:13" ht="15">
      <c r="A13" s="89" t="s">
        <v>7</v>
      </c>
      <c r="B13" s="89">
        <v>0</v>
      </c>
      <c r="C13" s="89">
        <v>1</v>
      </c>
      <c r="D13" s="89">
        <v>0</v>
      </c>
      <c r="E13" s="89"/>
      <c r="F13" s="89">
        <v>0</v>
      </c>
      <c r="G13" s="89">
        <v>0</v>
      </c>
      <c r="H13" s="89">
        <v>0</v>
      </c>
      <c r="I13" s="89"/>
      <c r="J13" s="89">
        <v>0</v>
      </c>
      <c r="K13" s="89">
        <v>0</v>
      </c>
      <c r="L13" s="89"/>
      <c r="M13" s="89">
        <v>1</v>
      </c>
    </row>
    <row r="14" spans="1:13" ht="15">
      <c r="A14" s="89" t="s">
        <v>8</v>
      </c>
      <c r="B14" s="89">
        <v>0</v>
      </c>
      <c r="C14" s="89">
        <v>0</v>
      </c>
      <c r="D14" s="89">
        <v>0</v>
      </c>
      <c r="E14" s="89"/>
      <c r="F14" s="89">
        <v>1</v>
      </c>
      <c r="G14" s="89">
        <v>0</v>
      </c>
      <c r="H14" s="89">
        <v>0</v>
      </c>
      <c r="I14" s="89"/>
      <c r="J14" s="89">
        <v>0</v>
      </c>
      <c r="K14" s="89">
        <v>0</v>
      </c>
      <c r="L14" s="89"/>
      <c r="M14" s="89">
        <v>1</v>
      </c>
    </row>
    <row r="15" spans="1:13" ht="15">
      <c r="A15" s="89" t="s">
        <v>9</v>
      </c>
      <c r="B15" s="89">
        <v>0</v>
      </c>
      <c r="C15" s="89">
        <v>1</v>
      </c>
      <c r="D15" s="89">
        <v>0</v>
      </c>
      <c r="E15" s="89"/>
      <c r="F15" s="89">
        <v>0</v>
      </c>
      <c r="G15" s="89">
        <v>0</v>
      </c>
      <c r="H15" s="89">
        <v>0</v>
      </c>
      <c r="I15" s="89"/>
      <c r="J15" s="89">
        <v>0</v>
      </c>
      <c r="K15" s="89">
        <v>0</v>
      </c>
      <c r="L15" s="89"/>
      <c r="M15" s="89">
        <v>1</v>
      </c>
    </row>
    <row r="16" spans="1:13" ht="15">
      <c r="A16" s="89" t="s">
        <v>10</v>
      </c>
      <c r="B16" s="89">
        <v>0</v>
      </c>
      <c r="C16" s="89">
        <v>0</v>
      </c>
      <c r="D16" s="89">
        <v>0</v>
      </c>
      <c r="E16" s="89"/>
      <c r="F16" s="89">
        <v>0</v>
      </c>
      <c r="G16" s="89">
        <v>0</v>
      </c>
      <c r="H16" s="89">
        <v>0</v>
      </c>
      <c r="I16" s="89"/>
      <c r="J16" s="89">
        <v>0</v>
      </c>
      <c r="K16" s="89">
        <v>0</v>
      </c>
      <c r="L16" s="89"/>
      <c r="M16" s="89">
        <v>0</v>
      </c>
    </row>
    <row r="17" spans="1:13" ht="15">
      <c r="A17" s="89" t="s">
        <v>11</v>
      </c>
      <c r="B17" s="89">
        <v>1</v>
      </c>
      <c r="C17" s="89">
        <v>0</v>
      </c>
      <c r="D17" s="89">
        <v>0</v>
      </c>
      <c r="E17" s="89"/>
      <c r="F17" s="89">
        <v>1</v>
      </c>
      <c r="G17" s="89">
        <v>0</v>
      </c>
      <c r="H17" s="89">
        <v>0</v>
      </c>
      <c r="I17" s="89"/>
      <c r="J17" s="89">
        <v>0</v>
      </c>
      <c r="K17" s="89">
        <v>0</v>
      </c>
      <c r="L17" s="89"/>
      <c r="M17" s="89">
        <v>2</v>
      </c>
    </row>
    <row r="18" spans="1:13" ht="15">
      <c r="A18" s="89" t="s">
        <v>12</v>
      </c>
      <c r="B18" s="89">
        <v>0</v>
      </c>
      <c r="C18" s="89">
        <v>0</v>
      </c>
      <c r="D18" s="89">
        <v>0</v>
      </c>
      <c r="E18" s="89"/>
      <c r="F18" s="89">
        <v>0</v>
      </c>
      <c r="G18" s="89">
        <v>0</v>
      </c>
      <c r="H18" s="89">
        <v>0</v>
      </c>
      <c r="I18" s="89"/>
      <c r="J18" s="89">
        <v>0</v>
      </c>
      <c r="K18" s="89">
        <v>0</v>
      </c>
      <c r="L18" s="89"/>
      <c r="M18" s="89">
        <v>0</v>
      </c>
    </row>
    <row r="19" spans="1:13" ht="15">
      <c r="A19" s="89" t="s">
        <v>13</v>
      </c>
      <c r="B19" s="89">
        <v>0</v>
      </c>
      <c r="C19" s="89">
        <v>0</v>
      </c>
      <c r="D19" s="89">
        <v>0</v>
      </c>
      <c r="E19" s="89"/>
      <c r="F19" s="89">
        <v>0</v>
      </c>
      <c r="G19" s="89">
        <v>0</v>
      </c>
      <c r="H19" s="89">
        <v>0</v>
      </c>
      <c r="I19" s="89"/>
      <c r="J19" s="89">
        <v>0</v>
      </c>
      <c r="K19" s="89">
        <v>0</v>
      </c>
      <c r="L19" s="89"/>
      <c r="M19" s="89">
        <v>0</v>
      </c>
    </row>
    <row r="20" spans="1:13" ht="15">
      <c r="A20" s="89" t="s">
        <v>14</v>
      </c>
      <c r="B20" s="89">
        <v>0</v>
      </c>
      <c r="C20" s="89">
        <v>0</v>
      </c>
      <c r="D20" s="89">
        <v>0</v>
      </c>
      <c r="E20" s="89"/>
      <c r="F20" s="89">
        <v>0</v>
      </c>
      <c r="G20" s="89">
        <v>0</v>
      </c>
      <c r="H20" s="89">
        <v>0</v>
      </c>
      <c r="I20" s="89"/>
      <c r="J20" s="89">
        <v>0</v>
      </c>
      <c r="K20" s="89">
        <v>0</v>
      </c>
      <c r="L20" s="89"/>
      <c r="M20" s="89">
        <v>0</v>
      </c>
    </row>
    <row r="21" spans="1:13" ht="15">
      <c r="A21" s="89" t="s">
        <v>15</v>
      </c>
      <c r="B21" s="89">
        <v>0</v>
      </c>
      <c r="C21" s="89">
        <v>0</v>
      </c>
      <c r="D21" s="89">
        <v>0</v>
      </c>
      <c r="E21" s="89"/>
      <c r="F21" s="89">
        <v>1</v>
      </c>
      <c r="G21" s="89">
        <v>0</v>
      </c>
      <c r="H21" s="89">
        <v>0</v>
      </c>
      <c r="I21" s="89"/>
      <c r="J21" s="89">
        <v>0</v>
      </c>
      <c r="K21" s="89">
        <v>0</v>
      </c>
      <c r="L21" s="89"/>
      <c r="M21" s="89">
        <v>1</v>
      </c>
    </row>
    <row r="22" spans="1:13" ht="15">
      <c r="A22" s="89" t="s">
        <v>16</v>
      </c>
      <c r="B22" s="89">
        <v>0</v>
      </c>
      <c r="C22" s="89">
        <v>0</v>
      </c>
      <c r="D22" s="89">
        <v>0</v>
      </c>
      <c r="E22" s="89"/>
      <c r="F22" s="89">
        <v>3</v>
      </c>
      <c r="G22" s="89">
        <v>0</v>
      </c>
      <c r="H22" s="89">
        <v>0</v>
      </c>
      <c r="I22" s="89"/>
      <c r="J22" s="89">
        <v>1</v>
      </c>
      <c r="K22" s="89">
        <v>0</v>
      </c>
      <c r="L22" s="89"/>
      <c r="M22" s="89">
        <v>4</v>
      </c>
    </row>
    <row r="23" spans="1:13" ht="15">
      <c r="A23" s="89" t="s">
        <v>17</v>
      </c>
      <c r="B23" s="89">
        <v>0</v>
      </c>
      <c r="C23" s="89">
        <v>0</v>
      </c>
      <c r="D23" s="89">
        <v>0</v>
      </c>
      <c r="E23" s="89"/>
      <c r="F23" s="89">
        <v>0</v>
      </c>
      <c r="G23" s="89">
        <v>0</v>
      </c>
      <c r="H23" s="89">
        <v>0</v>
      </c>
      <c r="I23" s="89"/>
      <c r="J23" s="89">
        <v>0</v>
      </c>
      <c r="K23" s="89">
        <v>0</v>
      </c>
      <c r="L23" s="89"/>
      <c r="M23" s="89">
        <v>0</v>
      </c>
    </row>
    <row r="24" spans="1:13" ht="15">
      <c r="A24" s="89" t="s">
        <v>18</v>
      </c>
      <c r="B24" s="89">
        <v>0</v>
      </c>
      <c r="C24" s="89">
        <v>0</v>
      </c>
      <c r="D24" s="89">
        <v>0</v>
      </c>
      <c r="E24" s="89"/>
      <c r="F24" s="89">
        <v>1</v>
      </c>
      <c r="G24" s="89">
        <v>0</v>
      </c>
      <c r="H24" s="89">
        <v>0</v>
      </c>
      <c r="I24" s="89"/>
      <c r="J24" s="89">
        <v>0</v>
      </c>
      <c r="K24" s="89">
        <v>0</v>
      </c>
      <c r="L24" s="89"/>
      <c r="M24" s="89">
        <v>1</v>
      </c>
    </row>
    <row r="25" spans="1:13" ht="15">
      <c r="A25" s="89" t="s">
        <v>19</v>
      </c>
      <c r="B25" s="89">
        <v>0</v>
      </c>
      <c r="C25" s="89">
        <v>0</v>
      </c>
      <c r="D25" s="89">
        <v>0</v>
      </c>
      <c r="E25" s="89"/>
      <c r="F25" s="89">
        <v>1</v>
      </c>
      <c r="G25" s="89">
        <v>0</v>
      </c>
      <c r="H25" s="89">
        <v>0</v>
      </c>
      <c r="I25" s="89"/>
      <c r="J25" s="89">
        <v>0</v>
      </c>
      <c r="K25" s="89">
        <v>0</v>
      </c>
      <c r="L25" s="89"/>
      <c r="M25" s="89">
        <v>1</v>
      </c>
    </row>
    <row r="26" spans="1:13" ht="15">
      <c r="A26" s="89" t="s">
        <v>20</v>
      </c>
      <c r="B26" s="89">
        <v>0</v>
      </c>
      <c r="C26" s="89">
        <v>0</v>
      </c>
      <c r="D26" s="89">
        <v>0</v>
      </c>
      <c r="E26" s="89"/>
      <c r="F26" s="89">
        <v>0</v>
      </c>
      <c r="G26" s="89">
        <v>0</v>
      </c>
      <c r="H26" s="89">
        <v>0</v>
      </c>
      <c r="I26" s="89"/>
      <c r="J26" s="89">
        <v>0</v>
      </c>
      <c r="K26" s="89">
        <v>0</v>
      </c>
      <c r="L26" s="89"/>
      <c r="M26" s="89">
        <v>0</v>
      </c>
    </row>
    <row r="27" spans="1:13" ht="15">
      <c r="A27" s="89" t="s">
        <v>21</v>
      </c>
      <c r="B27" s="89">
        <v>2</v>
      </c>
      <c r="C27" s="89">
        <v>0</v>
      </c>
      <c r="D27" s="89">
        <v>0</v>
      </c>
      <c r="E27" s="89"/>
      <c r="F27" s="89">
        <v>12</v>
      </c>
      <c r="G27" s="89">
        <v>2</v>
      </c>
      <c r="H27" s="89">
        <v>0</v>
      </c>
      <c r="I27" s="89"/>
      <c r="J27" s="89">
        <v>0</v>
      </c>
      <c r="K27" s="89">
        <v>0</v>
      </c>
      <c r="L27" s="89"/>
      <c r="M27" s="89">
        <v>16</v>
      </c>
    </row>
    <row r="28" spans="1:13" ht="15">
      <c r="A28" s="89" t="s">
        <v>22</v>
      </c>
      <c r="B28" s="89">
        <v>0</v>
      </c>
      <c r="C28" s="89">
        <v>0</v>
      </c>
      <c r="D28" s="89">
        <v>0</v>
      </c>
      <c r="E28" s="89"/>
      <c r="F28" s="89">
        <v>1</v>
      </c>
      <c r="G28" s="89">
        <v>0</v>
      </c>
      <c r="H28" s="89">
        <v>0</v>
      </c>
      <c r="I28" s="89"/>
      <c r="J28" s="89">
        <v>0</v>
      </c>
      <c r="K28" s="89">
        <v>0</v>
      </c>
      <c r="L28" s="89"/>
      <c r="M28" s="89">
        <v>1</v>
      </c>
    </row>
    <row r="29" spans="1:13" ht="15">
      <c r="A29" s="89" t="s">
        <v>23</v>
      </c>
      <c r="B29" s="89">
        <v>0</v>
      </c>
      <c r="C29" s="89">
        <v>0</v>
      </c>
      <c r="D29" s="89">
        <v>0</v>
      </c>
      <c r="E29" s="89"/>
      <c r="F29" s="89">
        <v>6</v>
      </c>
      <c r="G29" s="89">
        <v>0</v>
      </c>
      <c r="H29" s="89">
        <v>0</v>
      </c>
      <c r="I29" s="89"/>
      <c r="J29" s="89">
        <v>0</v>
      </c>
      <c r="K29" s="89">
        <v>0</v>
      </c>
      <c r="L29" s="89"/>
      <c r="M29" s="89">
        <v>6</v>
      </c>
    </row>
    <row r="30" spans="1:13" ht="15">
      <c r="A30" s="89" t="s">
        <v>24</v>
      </c>
      <c r="B30" s="89">
        <v>0</v>
      </c>
      <c r="C30" s="89">
        <v>0</v>
      </c>
      <c r="D30" s="89">
        <v>0</v>
      </c>
      <c r="E30" s="89"/>
      <c r="F30" s="89">
        <v>0</v>
      </c>
      <c r="G30" s="89">
        <v>0</v>
      </c>
      <c r="H30" s="89">
        <v>0</v>
      </c>
      <c r="I30" s="89"/>
      <c r="J30" s="89">
        <v>0</v>
      </c>
      <c r="K30" s="89">
        <v>0</v>
      </c>
      <c r="L30" s="89"/>
      <c r="M30" s="89">
        <v>0</v>
      </c>
    </row>
    <row r="31" spans="1:13" ht="15">
      <c r="A31" s="89" t="s">
        <v>25</v>
      </c>
      <c r="B31" s="89">
        <v>0</v>
      </c>
      <c r="C31" s="89">
        <v>0</v>
      </c>
      <c r="D31" s="89">
        <v>0</v>
      </c>
      <c r="E31" s="89"/>
      <c r="F31" s="89">
        <v>0</v>
      </c>
      <c r="G31" s="89">
        <v>0</v>
      </c>
      <c r="H31" s="89">
        <v>0</v>
      </c>
      <c r="I31" s="89"/>
      <c r="J31" s="89">
        <v>0</v>
      </c>
      <c r="K31" s="89">
        <v>0</v>
      </c>
      <c r="L31" s="89"/>
      <c r="M31" s="89">
        <v>0</v>
      </c>
    </row>
    <row r="32" spans="1:13" ht="15">
      <c r="A32" s="89" t="s">
        <v>26</v>
      </c>
      <c r="B32" s="89">
        <v>2</v>
      </c>
      <c r="C32" s="89">
        <v>1</v>
      </c>
      <c r="D32" s="89">
        <v>0</v>
      </c>
      <c r="E32" s="89"/>
      <c r="F32" s="89">
        <v>1</v>
      </c>
      <c r="G32" s="89">
        <v>0</v>
      </c>
      <c r="H32" s="89">
        <v>0</v>
      </c>
      <c r="I32" s="89"/>
      <c r="J32" s="89">
        <v>0</v>
      </c>
      <c r="K32" s="89">
        <v>0</v>
      </c>
      <c r="L32" s="89"/>
      <c r="M32" s="89">
        <v>4</v>
      </c>
    </row>
    <row r="33" spans="1:13" ht="15">
      <c r="A33" s="89" t="s">
        <v>27</v>
      </c>
      <c r="B33" s="89">
        <v>0</v>
      </c>
      <c r="C33" s="89">
        <v>0</v>
      </c>
      <c r="D33" s="89">
        <v>0</v>
      </c>
      <c r="E33" s="89"/>
      <c r="F33" s="89">
        <v>0</v>
      </c>
      <c r="G33" s="89">
        <v>0</v>
      </c>
      <c r="H33" s="89">
        <v>0</v>
      </c>
      <c r="I33" s="89"/>
      <c r="J33" s="89">
        <v>0</v>
      </c>
      <c r="K33" s="89">
        <v>0</v>
      </c>
      <c r="L33" s="89"/>
      <c r="M33" s="89">
        <v>0</v>
      </c>
    </row>
    <row r="34" spans="1:13" ht="15">
      <c r="A34" s="89" t="s">
        <v>28</v>
      </c>
      <c r="B34" s="89">
        <v>0</v>
      </c>
      <c r="C34" s="89">
        <v>0</v>
      </c>
      <c r="D34" s="89">
        <v>0</v>
      </c>
      <c r="E34" s="89"/>
      <c r="F34" s="89">
        <v>0</v>
      </c>
      <c r="G34" s="89">
        <v>1</v>
      </c>
      <c r="H34" s="89">
        <v>0</v>
      </c>
      <c r="I34" s="89"/>
      <c r="J34" s="89">
        <v>0</v>
      </c>
      <c r="K34" s="89">
        <v>0</v>
      </c>
      <c r="L34" s="89"/>
      <c r="M34" s="89">
        <v>1</v>
      </c>
    </row>
    <row r="35" spans="1:13" ht="15">
      <c r="A35" s="89" t="s">
        <v>29</v>
      </c>
      <c r="B35" s="89">
        <v>0</v>
      </c>
      <c r="C35" s="89">
        <v>0</v>
      </c>
      <c r="D35" s="89">
        <v>0</v>
      </c>
      <c r="E35" s="89"/>
      <c r="F35" s="89">
        <v>0</v>
      </c>
      <c r="G35" s="89">
        <v>0</v>
      </c>
      <c r="H35" s="89">
        <v>0</v>
      </c>
      <c r="I35" s="89"/>
      <c r="J35" s="89">
        <v>0</v>
      </c>
      <c r="K35" s="89">
        <v>0</v>
      </c>
      <c r="L35" s="89"/>
      <c r="M35" s="89">
        <v>0</v>
      </c>
    </row>
    <row r="36" spans="1:13" ht="15">
      <c r="A36" s="89" t="s">
        <v>30</v>
      </c>
      <c r="B36" s="89">
        <v>0</v>
      </c>
      <c r="C36" s="89">
        <v>0</v>
      </c>
      <c r="D36" s="89">
        <v>0</v>
      </c>
      <c r="E36" s="89"/>
      <c r="F36" s="89">
        <v>0</v>
      </c>
      <c r="G36" s="89">
        <v>0</v>
      </c>
      <c r="H36" s="89">
        <v>0</v>
      </c>
      <c r="I36" s="89"/>
      <c r="J36" s="89">
        <v>0</v>
      </c>
      <c r="K36" s="89">
        <v>0</v>
      </c>
      <c r="L36" s="89"/>
      <c r="M36" s="89">
        <v>0</v>
      </c>
    </row>
    <row r="37" spans="1:13" ht="15">
      <c r="A37" s="89" t="s">
        <v>31</v>
      </c>
      <c r="B37" s="89">
        <v>0</v>
      </c>
      <c r="C37" s="89">
        <v>0</v>
      </c>
      <c r="D37" s="89">
        <v>0</v>
      </c>
      <c r="E37" s="89"/>
      <c r="F37" s="89">
        <v>0</v>
      </c>
      <c r="G37" s="89">
        <v>0</v>
      </c>
      <c r="H37" s="89">
        <v>0</v>
      </c>
      <c r="I37" s="89"/>
      <c r="J37" s="89">
        <v>0</v>
      </c>
      <c r="K37" s="89">
        <v>0</v>
      </c>
      <c r="L37" s="89"/>
      <c r="M37" s="89">
        <v>0</v>
      </c>
    </row>
    <row r="38" spans="1:13" ht="15">
      <c r="A38" s="89" t="s">
        <v>32</v>
      </c>
      <c r="B38" s="89">
        <v>0</v>
      </c>
      <c r="C38" s="89">
        <v>0</v>
      </c>
      <c r="D38" s="89">
        <v>0</v>
      </c>
      <c r="E38" s="89"/>
      <c r="F38" s="89">
        <v>1</v>
      </c>
      <c r="G38" s="89">
        <v>0</v>
      </c>
      <c r="H38" s="89">
        <v>0</v>
      </c>
      <c r="I38" s="89"/>
      <c r="J38" s="89">
        <v>0</v>
      </c>
      <c r="K38" s="89">
        <v>0</v>
      </c>
      <c r="L38" s="89"/>
      <c r="M38" s="89">
        <v>1</v>
      </c>
    </row>
    <row r="39" spans="1:13" ht="15">
      <c r="A39" s="89" t="s">
        <v>33</v>
      </c>
      <c r="B39" s="89">
        <v>0</v>
      </c>
      <c r="C39" s="89">
        <v>0</v>
      </c>
      <c r="D39" s="89">
        <v>0</v>
      </c>
      <c r="E39" s="89"/>
      <c r="F39" s="89">
        <v>0</v>
      </c>
      <c r="G39" s="89">
        <v>0</v>
      </c>
      <c r="H39" s="89">
        <v>0</v>
      </c>
      <c r="I39" s="89"/>
      <c r="J39" s="89">
        <v>0</v>
      </c>
      <c r="K39" s="89">
        <v>0</v>
      </c>
      <c r="L39" s="89"/>
      <c r="M39" s="89">
        <v>0</v>
      </c>
    </row>
    <row r="40" spans="1:13" ht="15">
      <c r="A40" s="89" t="s">
        <v>34</v>
      </c>
      <c r="B40" s="89">
        <v>0</v>
      </c>
      <c r="C40" s="89">
        <v>0</v>
      </c>
      <c r="D40" s="89">
        <v>0</v>
      </c>
      <c r="E40" s="89"/>
      <c r="F40" s="89">
        <v>0</v>
      </c>
      <c r="G40" s="89">
        <v>0</v>
      </c>
      <c r="H40" s="89">
        <v>0</v>
      </c>
      <c r="I40" s="89"/>
      <c r="J40" s="89">
        <v>0</v>
      </c>
      <c r="K40" s="89">
        <v>0</v>
      </c>
      <c r="L40" s="89"/>
      <c r="M40" s="89">
        <v>0</v>
      </c>
    </row>
    <row r="41" spans="1:13" ht="15">
      <c r="A41" s="89" t="s">
        <v>35</v>
      </c>
      <c r="B41" s="89">
        <v>0</v>
      </c>
      <c r="C41" s="89">
        <v>0</v>
      </c>
      <c r="D41" s="89">
        <v>0</v>
      </c>
      <c r="E41" s="89"/>
      <c r="F41" s="89">
        <v>0</v>
      </c>
      <c r="G41" s="89">
        <v>0</v>
      </c>
      <c r="H41" s="89">
        <v>0</v>
      </c>
      <c r="I41" s="89"/>
      <c r="J41" s="89">
        <v>0</v>
      </c>
      <c r="K41" s="89">
        <v>0</v>
      </c>
      <c r="L41" s="89"/>
      <c r="M41" s="89">
        <v>0</v>
      </c>
    </row>
    <row r="42" spans="1:13" ht="15">
      <c r="A42" s="89" t="s">
        <v>36</v>
      </c>
      <c r="B42" s="89">
        <v>0</v>
      </c>
      <c r="C42" s="89">
        <v>0</v>
      </c>
      <c r="D42" s="89">
        <v>0</v>
      </c>
      <c r="E42" s="89"/>
      <c r="F42" s="89">
        <v>0</v>
      </c>
      <c r="G42" s="89">
        <v>0</v>
      </c>
      <c r="H42" s="89">
        <v>0</v>
      </c>
      <c r="I42" s="89"/>
      <c r="J42" s="89">
        <v>0</v>
      </c>
      <c r="K42" s="89">
        <v>0</v>
      </c>
      <c r="L42" s="89"/>
      <c r="M42" s="89">
        <v>0</v>
      </c>
    </row>
    <row r="43" spans="1:13" ht="15">
      <c r="A43" s="89" t="s">
        <v>37</v>
      </c>
      <c r="B43" s="89">
        <v>0</v>
      </c>
      <c r="C43" s="89">
        <v>0</v>
      </c>
      <c r="D43" s="89">
        <v>0</v>
      </c>
      <c r="E43" s="89"/>
      <c r="F43" s="89">
        <v>0</v>
      </c>
      <c r="G43" s="89">
        <v>0</v>
      </c>
      <c r="H43" s="89">
        <v>0</v>
      </c>
      <c r="I43" s="89"/>
      <c r="J43" s="89">
        <v>0</v>
      </c>
      <c r="K43" s="89">
        <v>0</v>
      </c>
      <c r="L43" s="89"/>
      <c r="M43" s="89">
        <v>0</v>
      </c>
    </row>
    <row r="44" spans="1:13" ht="15">
      <c r="A44" s="89" t="s">
        <v>38</v>
      </c>
      <c r="B44" s="89">
        <v>1</v>
      </c>
      <c r="C44" s="89">
        <v>0</v>
      </c>
      <c r="D44" s="89">
        <v>0</v>
      </c>
      <c r="E44" s="89"/>
      <c r="F44" s="89">
        <v>0</v>
      </c>
      <c r="G44" s="89">
        <v>0</v>
      </c>
      <c r="H44" s="89">
        <v>0</v>
      </c>
      <c r="I44" s="89"/>
      <c r="J44" s="89">
        <v>0</v>
      </c>
      <c r="K44" s="89">
        <v>0</v>
      </c>
      <c r="L44" s="89"/>
      <c r="M44" s="89">
        <v>1</v>
      </c>
    </row>
    <row r="45" spans="1:13" ht="15">
      <c r="A45" s="89" t="s">
        <v>39</v>
      </c>
      <c r="B45" s="89">
        <v>0</v>
      </c>
      <c r="C45" s="89">
        <v>0</v>
      </c>
      <c r="D45" s="89">
        <v>0</v>
      </c>
      <c r="E45" s="89"/>
      <c r="F45" s="89">
        <v>0</v>
      </c>
      <c r="G45" s="89">
        <v>0</v>
      </c>
      <c r="H45" s="89">
        <v>0</v>
      </c>
      <c r="I45" s="89"/>
      <c r="J45" s="89">
        <v>0</v>
      </c>
      <c r="K45" s="89">
        <v>0</v>
      </c>
      <c r="L45" s="89"/>
      <c r="M45" s="89">
        <v>0</v>
      </c>
    </row>
    <row r="46" spans="1:13" ht="15">
      <c r="A46" s="89" t="s">
        <v>40</v>
      </c>
      <c r="B46" s="89">
        <v>2</v>
      </c>
      <c r="C46" s="89">
        <v>0</v>
      </c>
      <c r="D46" s="89">
        <v>0</v>
      </c>
      <c r="E46" s="89"/>
      <c r="F46" s="89">
        <v>8</v>
      </c>
      <c r="G46" s="89">
        <v>0</v>
      </c>
      <c r="H46" s="89">
        <v>0</v>
      </c>
      <c r="I46" s="89"/>
      <c r="J46" s="89">
        <v>0</v>
      </c>
      <c r="K46" s="89">
        <v>0</v>
      </c>
      <c r="L46" s="89"/>
      <c r="M46" s="89">
        <v>10</v>
      </c>
    </row>
    <row r="47" spans="1:13" ht="15">
      <c r="A47" s="89" t="s">
        <v>41</v>
      </c>
      <c r="B47" s="89">
        <v>3</v>
      </c>
      <c r="C47" s="89">
        <v>0</v>
      </c>
      <c r="D47" s="89">
        <v>0</v>
      </c>
      <c r="E47" s="89"/>
      <c r="F47" s="89">
        <v>1</v>
      </c>
      <c r="G47" s="89">
        <v>0</v>
      </c>
      <c r="H47" s="89">
        <v>0</v>
      </c>
      <c r="I47" s="89"/>
      <c r="J47" s="89">
        <v>0</v>
      </c>
      <c r="K47" s="89">
        <v>0</v>
      </c>
      <c r="L47" s="89"/>
      <c r="M47" s="89">
        <v>4</v>
      </c>
    </row>
    <row r="48" spans="1:13" ht="15.75" thickBot="1">
      <c r="A48" s="90" t="s">
        <v>42</v>
      </c>
      <c r="B48" s="90">
        <v>0</v>
      </c>
      <c r="C48" s="90">
        <v>0</v>
      </c>
      <c r="D48" s="90">
        <v>0</v>
      </c>
      <c r="E48" s="90"/>
      <c r="F48" s="90">
        <v>0</v>
      </c>
      <c r="G48" s="90">
        <v>0</v>
      </c>
      <c r="H48" s="90">
        <v>0</v>
      </c>
      <c r="I48" s="90"/>
      <c r="J48" s="90">
        <v>0</v>
      </c>
      <c r="K48" s="90">
        <v>0</v>
      </c>
      <c r="L48" s="90"/>
      <c r="M48" s="90">
        <v>0</v>
      </c>
    </row>
    <row r="49" spans="1:13" ht="15.75" thickBot="1">
      <c r="A49" s="136" t="s">
        <v>43</v>
      </c>
      <c r="B49" s="136">
        <v>12</v>
      </c>
      <c r="C49" s="136">
        <v>3</v>
      </c>
      <c r="D49" s="136">
        <v>1</v>
      </c>
      <c r="E49" s="136"/>
      <c r="F49" s="136">
        <v>40</v>
      </c>
      <c r="G49" s="136">
        <v>3</v>
      </c>
      <c r="H49" s="136">
        <v>0</v>
      </c>
      <c r="I49" s="136"/>
      <c r="J49" s="136">
        <v>1</v>
      </c>
      <c r="K49" s="136">
        <v>0</v>
      </c>
      <c r="L49" s="136"/>
      <c r="M49" s="136">
        <v>60</v>
      </c>
    </row>
  </sheetData>
  <sheetProtection/>
  <mergeCells count="4">
    <mergeCell ref="A1:M1"/>
    <mergeCell ref="B4:D4"/>
    <mergeCell ref="F4:H4"/>
    <mergeCell ref="J4:K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zoomScalePageLayoutView="0" workbookViewId="0" topLeftCell="A1">
      <selection activeCell="A1" sqref="A1:F1"/>
    </sheetView>
  </sheetViews>
  <sheetFormatPr defaultColWidth="9.140625" defaultRowHeight="12.75"/>
  <cols>
    <col min="1" max="1" width="23.00390625" style="30" bestFit="1" customWidth="1"/>
    <col min="2" max="3" width="11.140625" style="30" bestFit="1" customWidth="1"/>
    <col min="4" max="4" width="2.8515625" style="91" customWidth="1"/>
    <col min="5" max="5" width="10.8515625" style="30" bestFit="1" customWidth="1"/>
    <col min="6" max="16384" width="9.140625" style="30" customWidth="1"/>
  </cols>
  <sheetData>
    <row r="1" spans="1:6" ht="45.75" customHeight="1">
      <c r="A1" s="128" t="s">
        <v>154</v>
      </c>
      <c r="B1" s="128"/>
      <c r="C1" s="128"/>
      <c r="D1" s="128"/>
      <c r="E1" s="128"/>
      <c r="F1" s="128"/>
    </row>
    <row r="2" ht="15">
      <c r="D2" s="30"/>
    </row>
    <row r="3" spans="1:5" ht="16.5" thickBot="1">
      <c r="A3" s="54" t="s">
        <v>76</v>
      </c>
      <c r="B3" s="43" t="s">
        <v>54</v>
      </c>
      <c r="C3" s="43" t="s">
        <v>77</v>
      </c>
      <c r="D3" s="43"/>
      <c r="E3" s="43" t="s">
        <v>56</v>
      </c>
    </row>
    <row r="4" spans="1:5" ht="15" customHeight="1">
      <c r="A4" s="84"/>
      <c r="B4" s="83"/>
      <c r="C4" s="83"/>
      <c r="D4" s="85"/>
      <c r="E4" s="83"/>
    </row>
    <row r="5" spans="1:5" ht="15">
      <c r="A5" s="89" t="s">
        <v>1</v>
      </c>
      <c r="B5" s="89">
        <v>0</v>
      </c>
      <c r="C5" s="89">
        <v>0</v>
      </c>
      <c r="D5" s="89"/>
      <c r="E5" s="89">
        <v>0</v>
      </c>
    </row>
    <row r="6" spans="1:6" ht="18.75">
      <c r="A6" s="89" t="s">
        <v>2</v>
      </c>
      <c r="B6" s="89">
        <v>0</v>
      </c>
      <c r="C6" s="89">
        <v>0</v>
      </c>
      <c r="D6" s="89"/>
      <c r="E6" s="89">
        <v>0</v>
      </c>
      <c r="F6" s="5"/>
    </row>
    <row r="7" spans="1:5" ht="15">
      <c r="A7" s="89" t="s">
        <v>3</v>
      </c>
      <c r="B7" s="89">
        <v>1</v>
      </c>
      <c r="C7" s="89">
        <v>0</v>
      </c>
      <c r="D7" s="89"/>
      <c r="E7" s="89">
        <v>1</v>
      </c>
    </row>
    <row r="8" spans="1:5" ht="15">
      <c r="A8" s="89" t="s">
        <v>4</v>
      </c>
      <c r="B8" s="89">
        <v>0</v>
      </c>
      <c r="C8" s="89">
        <v>0</v>
      </c>
      <c r="D8" s="89"/>
      <c r="E8" s="89">
        <v>0</v>
      </c>
    </row>
    <row r="9" spans="1:5" ht="15">
      <c r="A9" s="89" t="s">
        <v>5</v>
      </c>
      <c r="B9" s="89">
        <v>0</v>
      </c>
      <c r="C9" s="89">
        <v>0</v>
      </c>
      <c r="D9" s="89"/>
      <c r="E9" s="89">
        <v>0</v>
      </c>
    </row>
    <row r="10" spans="1:5" ht="15">
      <c r="A10" s="89" t="s">
        <v>6</v>
      </c>
      <c r="B10" s="89">
        <v>0</v>
      </c>
      <c r="C10" s="89">
        <v>0</v>
      </c>
      <c r="D10" s="89"/>
      <c r="E10" s="89">
        <v>0</v>
      </c>
    </row>
    <row r="11" spans="1:5" ht="15">
      <c r="A11" s="89" t="s">
        <v>7</v>
      </c>
      <c r="B11" s="89">
        <v>0</v>
      </c>
      <c r="C11" s="89">
        <v>0</v>
      </c>
      <c r="D11" s="89"/>
      <c r="E11" s="89">
        <v>0</v>
      </c>
    </row>
    <row r="12" spans="1:5" ht="15">
      <c r="A12" s="89" t="s">
        <v>8</v>
      </c>
      <c r="B12" s="89">
        <v>0</v>
      </c>
      <c r="C12" s="89">
        <v>0</v>
      </c>
      <c r="D12" s="89"/>
      <c r="E12" s="89">
        <v>0</v>
      </c>
    </row>
    <row r="13" spans="1:5" ht="15">
      <c r="A13" s="89" t="s">
        <v>9</v>
      </c>
      <c r="B13" s="89">
        <v>0</v>
      </c>
      <c r="C13" s="89">
        <v>0</v>
      </c>
      <c r="D13" s="89"/>
      <c r="E13" s="89">
        <v>0</v>
      </c>
    </row>
    <row r="14" spans="1:5" ht="15">
      <c r="A14" s="89" t="s">
        <v>10</v>
      </c>
      <c r="B14" s="89">
        <v>0</v>
      </c>
      <c r="C14" s="89">
        <v>0</v>
      </c>
      <c r="D14" s="89"/>
      <c r="E14" s="89">
        <v>0</v>
      </c>
    </row>
    <row r="15" spans="1:5" ht="15">
      <c r="A15" s="89" t="s">
        <v>11</v>
      </c>
      <c r="B15" s="89">
        <v>0</v>
      </c>
      <c r="C15" s="89">
        <v>0</v>
      </c>
      <c r="D15" s="89"/>
      <c r="E15" s="89">
        <v>0</v>
      </c>
    </row>
    <row r="16" spans="1:5" ht="15">
      <c r="A16" s="89" t="s">
        <v>12</v>
      </c>
      <c r="B16" s="89">
        <v>0</v>
      </c>
      <c r="C16" s="89">
        <v>0</v>
      </c>
      <c r="D16" s="89"/>
      <c r="E16" s="89">
        <v>0</v>
      </c>
    </row>
    <row r="17" spans="1:5" ht="15">
      <c r="A17" s="89" t="s">
        <v>13</v>
      </c>
      <c r="B17" s="89">
        <v>1</v>
      </c>
      <c r="C17" s="89">
        <v>0</v>
      </c>
      <c r="D17" s="89"/>
      <c r="E17" s="89">
        <v>1</v>
      </c>
    </row>
    <row r="18" spans="1:5" ht="15">
      <c r="A18" s="89" t="s">
        <v>14</v>
      </c>
      <c r="B18" s="89">
        <v>1</v>
      </c>
      <c r="C18" s="89">
        <v>0</v>
      </c>
      <c r="D18" s="89"/>
      <c r="E18" s="89">
        <v>1</v>
      </c>
    </row>
    <row r="19" spans="1:5" ht="15">
      <c r="A19" s="89" t="s">
        <v>15</v>
      </c>
      <c r="B19" s="89">
        <v>0</v>
      </c>
      <c r="C19" s="89">
        <v>0</v>
      </c>
      <c r="D19" s="89"/>
      <c r="E19" s="89">
        <v>0</v>
      </c>
    </row>
    <row r="20" spans="1:5" ht="15">
      <c r="A20" s="89" t="s">
        <v>16</v>
      </c>
      <c r="B20" s="89">
        <v>0</v>
      </c>
      <c r="C20" s="89">
        <v>0</v>
      </c>
      <c r="D20" s="89"/>
      <c r="E20" s="89">
        <v>0</v>
      </c>
    </row>
    <row r="21" spans="1:5" ht="15">
      <c r="A21" s="89" t="s">
        <v>17</v>
      </c>
      <c r="B21" s="89">
        <v>0</v>
      </c>
      <c r="C21" s="89">
        <v>0</v>
      </c>
      <c r="D21" s="89"/>
      <c r="E21" s="89">
        <v>0</v>
      </c>
    </row>
    <row r="22" spans="1:5" ht="15">
      <c r="A22" s="89" t="s">
        <v>18</v>
      </c>
      <c r="B22" s="89">
        <v>0</v>
      </c>
      <c r="C22" s="89">
        <v>0</v>
      </c>
      <c r="D22" s="89"/>
      <c r="E22" s="89">
        <v>0</v>
      </c>
    </row>
    <row r="23" spans="1:5" ht="15">
      <c r="A23" s="89" t="s">
        <v>19</v>
      </c>
      <c r="B23" s="89">
        <v>0</v>
      </c>
      <c r="C23" s="89">
        <v>0</v>
      </c>
      <c r="D23" s="89"/>
      <c r="E23" s="89">
        <v>0</v>
      </c>
    </row>
    <row r="24" spans="1:5" ht="15">
      <c r="A24" s="89" t="s">
        <v>20</v>
      </c>
      <c r="B24" s="89">
        <v>0</v>
      </c>
      <c r="C24" s="89">
        <v>0</v>
      </c>
      <c r="D24" s="89"/>
      <c r="E24" s="89">
        <v>0</v>
      </c>
    </row>
    <row r="25" spans="1:5" ht="15">
      <c r="A25" s="89" t="s">
        <v>21</v>
      </c>
      <c r="B25" s="89">
        <v>2</v>
      </c>
      <c r="C25" s="89">
        <v>0</v>
      </c>
      <c r="D25" s="89"/>
      <c r="E25" s="89">
        <v>2</v>
      </c>
    </row>
    <row r="26" spans="1:5" ht="15">
      <c r="A26" s="89" t="s">
        <v>22</v>
      </c>
      <c r="B26" s="89">
        <v>2</v>
      </c>
      <c r="C26" s="89">
        <v>0</v>
      </c>
      <c r="D26" s="89"/>
      <c r="E26" s="89">
        <v>2</v>
      </c>
    </row>
    <row r="27" spans="1:5" ht="15">
      <c r="A27" s="89" t="s">
        <v>23</v>
      </c>
      <c r="B27" s="89">
        <v>0</v>
      </c>
      <c r="C27" s="89">
        <v>0</v>
      </c>
      <c r="D27" s="89"/>
      <c r="E27" s="89">
        <v>0</v>
      </c>
    </row>
    <row r="28" spans="1:5" ht="15">
      <c r="A28" s="89" t="s">
        <v>24</v>
      </c>
      <c r="B28" s="89">
        <v>0</v>
      </c>
      <c r="C28" s="89">
        <v>0</v>
      </c>
      <c r="D28" s="89"/>
      <c r="E28" s="89">
        <v>0</v>
      </c>
    </row>
    <row r="29" spans="1:5" ht="15">
      <c r="A29" s="89" t="s">
        <v>25</v>
      </c>
      <c r="B29" s="89">
        <v>0</v>
      </c>
      <c r="C29" s="89">
        <v>0</v>
      </c>
      <c r="D29" s="89"/>
      <c r="E29" s="89">
        <v>0</v>
      </c>
    </row>
    <row r="30" spans="1:5" ht="15">
      <c r="A30" s="89" t="s">
        <v>26</v>
      </c>
      <c r="B30" s="89">
        <v>0</v>
      </c>
      <c r="C30" s="89">
        <v>0</v>
      </c>
      <c r="D30" s="89"/>
      <c r="E30" s="89">
        <v>0</v>
      </c>
    </row>
    <row r="31" spans="1:5" ht="15">
      <c r="A31" s="89" t="s">
        <v>27</v>
      </c>
      <c r="B31" s="89">
        <v>0</v>
      </c>
      <c r="C31" s="89">
        <v>0</v>
      </c>
      <c r="D31" s="89"/>
      <c r="E31" s="89">
        <v>0</v>
      </c>
    </row>
    <row r="32" spans="1:5" ht="15">
      <c r="A32" s="89" t="s">
        <v>28</v>
      </c>
      <c r="B32" s="89">
        <v>0</v>
      </c>
      <c r="C32" s="89">
        <v>0</v>
      </c>
      <c r="D32" s="89"/>
      <c r="E32" s="89">
        <v>0</v>
      </c>
    </row>
    <row r="33" spans="1:5" ht="15">
      <c r="A33" s="89" t="s">
        <v>29</v>
      </c>
      <c r="B33" s="89">
        <v>0</v>
      </c>
      <c r="C33" s="89">
        <v>0</v>
      </c>
      <c r="D33" s="89"/>
      <c r="E33" s="89">
        <v>0</v>
      </c>
    </row>
    <row r="34" spans="1:5" ht="15">
      <c r="A34" s="89" t="s">
        <v>30</v>
      </c>
      <c r="B34" s="89">
        <v>0</v>
      </c>
      <c r="C34" s="89">
        <v>0</v>
      </c>
      <c r="D34" s="89"/>
      <c r="E34" s="89">
        <v>0</v>
      </c>
    </row>
    <row r="35" spans="1:5" ht="15">
      <c r="A35" s="89" t="s">
        <v>31</v>
      </c>
      <c r="B35" s="89">
        <v>1</v>
      </c>
      <c r="C35" s="89">
        <v>0</v>
      </c>
      <c r="D35" s="89"/>
      <c r="E35" s="89">
        <v>1</v>
      </c>
    </row>
    <row r="36" spans="1:5" ht="15">
      <c r="A36" s="89" t="s">
        <v>32</v>
      </c>
      <c r="B36" s="89">
        <v>0</v>
      </c>
      <c r="C36" s="89">
        <v>0</v>
      </c>
      <c r="D36" s="89"/>
      <c r="E36" s="89">
        <v>0</v>
      </c>
    </row>
    <row r="37" spans="1:5" ht="15">
      <c r="A37" s="89" t="s">
        <v>33</v>
      </c>
      <c r="B37" s="89">
        <v>0</v>
      </c>
      <c r="C37" s="89">
        <v>0</v>
      </c>
      <c r="D37" s="89"/>
      <c r="E37" s="89">
        <v>0</v>
      </c>
    </row>
    <row r="38" spans="1:5" ht="15">
      <c r="A38" s="89" t="s">
        <v>34</v>
      </c>
      <c r="B38" s="89">
        <v>0</v>
      </c>
      <c r="C38" s="89">
        <v>0</v>
      </c>
      <c r="D38" s="89"/>
      <c r="E38" s="89">
        <v>0</v>
      </c>
    </row>
    <row r="39" spans="1:5" ht="15">
      <c r="A39" s="89" t="s">
        <v>35</v>
      </c>
      <c r="B39" s="89">
        <v>1</v>
      </c>
      <c r="C39" s="89">
        <v>0</v>
      </c>
      <c r="D39" s="89"/>
      <c r="E39" s="89">
        <v>1</v>
      </c>
    </row>
    <row r="40" spans="1:5" ht="15">
      <c r="A40" s="89" t="s">
        <v>36</v>
      </c>
      <c r="B40" s="89">
        <v>0</v>
      </c>
      <c r="C40" s="89">
        <v>0</v>
      </c>
      <c r="D40" s="89"/>
      <c r="E40" s="89">
        <v>0</v>
      </c>
    </row>
    <row r="41" spans="1:5" ht="15">
      <c r="A41" s="89" t="s">
        <v>37</v>
      </c>
      <c r="B41" s="89">
        <v>2</v>
      </c>
      <c r="C41" s="89">
        <v>0</v>
      </c>
      <c r="D41" s="89"/>
      <c r="E41" s="89">
        <v>2</v>
      </c>
    </row>
    <row r="42" spans="1:5" ht="15">
      <c r="A42" s="89" t="s">
        <v>38</v>
      </c>
      <c r="B42" s="89">
        <v>0</v>
      </c>
      <c r="C42" s="89">
        <v>0</v>
      </c>
      <c r="D42" s="89"/>
      <c r="E42" s="89">
        <v>0</v>
      </c>
    </row>
    <row r="43" spans="1:5" ht="15">
      <c r="A43" s="89" t="s">
        <v>39</v>
      </c>
      <c r="B43" s="89">
        <v>0</v>
      </c>
      <c r="C43" s="89">
        <v>0</v>
      </c>
      <c r="D43" s="89"/>
      <c r="E43" s="89">
        <v>0</v>
      </c>
    </row>
    <row r="44" spans="1:5" ht="15">
      <c r="A44" s="89" t="s">
        <v>40</v>
      </c>
      <c r="B44" s="89">
        <v>0</v>
      </c>
      <c r="C44" s="89">
        <v>0</v>
      </c>
      <c r="D44" s="89"/>
      <c r="E44" s="89">
        <v>0</v>
      </c>
    </row>
    <row r="45" spans="1:5" ht="15">
      <c r="A45" s="89" t="s">
        <v>41</v>
      </c>
      <c r="B45" s="89">
        <v>0</v>
      </c>
      <c r="C45" s="89">
        <v>0</v>
      </c>
      <c r="D45" s="89"/>
      <c r="E45" s="89">
        <v>0</v>
      </c>
    </row>
    <row r="46" spans="1:5" ht="15.75" thickBot="1">
      <c r="A46" s="90" t="s">
        <v>42</v>
      </c>
      <c r="B46" s="90">
        <v>0</v>
      </c>
      <c r="C46" s="90">
        <v>0</v>
      </c>
      <c r="D46" s="90"/>
      <c r="E46" s="90">
        <v>0</v>
      </c>
    </row>
    <row r="47" spans="1:5" ht="15.75" thickBot="1">
      <c r="A47" s="136" t="s">
        <v>43</v>
      </c>
      <c r="B47" s="136">
        <v>11</v>
      </c>
      <c r="C47" s="136">
        <v>0</v>
      </c>
      <c r="D47" s="136"/>
      <c r="E47" s="136">
        <v>11</v>
      </c>
    </row>
    <row r="48" ht="15.75">
      <c r="A48" s="71"/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zoomScalePageLayoutView="0" workbookViewId="0" topLeftCell="A1">
      <selection activeCell="A1" sqref="A1"/>
    </sheetView>
  </sheetViews>
  <sheetFormatPr defaultColWidth="10.421875" defaultRowHeight="16.5" customHeight="1"/>
  <cols>
    <col min="1" max="1" width="21.421875" style="2" customWidth="1"/>
    <col min="2" max="2" width="1.7109375" style="2" customWidth="1"/>
    <col min="3" max="3" width="17.8515625" style="2" customWidth="1"/>
    <col min="4" max="4" width="0.9921875" style="2" customWidth="1"/>
    <col min="5" max="5" width="14.00390625" style="2" bestFit="1" customWidth="1"/>
    <col min="6" max="6" width="0.85546875" style="2" customWidth="1"/>
    <col min="7" max="7" width="15.421875" style="2" customWidth="1"/>
    <col min="8" max="8" width="1.1484375" style="2" customWidth="1"/>
    <col min="9" max="9" width="11.00390625" style="2" bestFit="1" customWidth="1"/>
    <col min="10" max="16384" width="10.421875" style="2" customWidth="1"/>
  </cols>
  <sheetData>
    <row r="1" ht="16.5" customHeight="1">
      <c r="A1" s="1" t="s">
        <v>103</v>
      </c>
    </row>
    <row r="2" spans="10:16" ht="16.5" customHeight="1">
      <c r="J2" s="6"/>
      <c r="K2" s="6"/>
      <c r="L2" s="6"/>
      <c r="M2" s="6"/>
      <c r="N2" s="6"/>
      <c r="O2" s="6"/>
      <c r="P2" s="6"/>
    </row>
    <row r="3" spans="3:9" ht="20.25" customHeight="1">
      <c r="C3" s="3" t="s">
        <v>44</v>
      </c>
      <c r="D3" s="4"/>
      <c r="E3" s="3" t="s">
        <v>45</v>
      </c>
      <c r="F3" s="5"/>
      <c r="G3" s="3" t="s">
        <v>46</v>
      </c>
      <c r="H3" s="5"/>
      <c r="I3" s="3" t="s">
        <v>47</v>
      </c>
    </row>
    <row r="4" spans="1:9" ht="48.75" customHeight="1" thickBot="1">
      <c r="A4" s="7" t="s">
        <v>48</v>
      </c>
      <c r="B4" s="8"/>
      <c r="C4" s="8" t="s">
        <v>49</v>
      </c>
      <c r="D4" s="9"/>
      <c r="E4" s="8" t="s">
        <v>50</v>
      </c>
      <c r="F4" s="10"/>
      <c r="G4" s="8" t="s">
        <v>51</v>
      </c>
      <c r="H4" s="11"/>
      <c r="I4" s="7"/>
    </row>
    <row r="5" spans="1:9" ht="16.5" customHeight="1">
      <c r="A5" s="6" t="s">
        <v>52</v>
      </c>
      <c r="B5" s="6"/>
      <c r="C5" s="6">
        <v>48784</v>
      </c>
      <c r="D5" s="6"/>
      <c r="E5" s="6">
        <v>17857</v>
      </c>
      <c r="F5" s="6"/>
      <c r="G5" s="12" t="s">
        <v>53</v>
      </c>
      <c r="H5" s="6"/>
      <c r="I5" s="6">
        <v>66641</v>
      </c>
    </row>
    <row r="6" spans="1:9" ht="16.5" customHeight="1">
      <c r="A6" s="6" t="s">
        <v>54</v>
      </c>
      <c r="B6" s="6"/>
      <c r="C6" s="6">
        <v>645</v>
      </c>
      <c r="D6" s="6"/>
      <c r="E6" s="6">
        <v>582</v>
      </c>
      <c r="F6" s="6"/>
      <c r="G6" s="6">
        <v>225</v>
      </c>
      <c r="H6" s="6"/>
      <c r="I6" s="6">
        <v>1452</v>
      </c>
    </row>
    <row r="7" spans="1:9" ht="16.5" customHeight="1">
      <c r="A7" s="15" t="s">
        <v>55</v>
      </c>
      <c r="B7" s="15"/>
      <c r="C7" s="15">
        <v>37</v>
      </c>
      <c r="D7" s="15"/>
      <c r="E7" s="15">
        <v>54</v>
      </c>
      <c r="F7" s="15"/>
      <c r="G7" s="15">
        <v>30</v>
      </c>
      <c r="H7" s="15"/>
      <c r="I7" s="15">
        <v>121</v>
      </c>
    </row>
    <row r="8" spans="1:9" ht="16.5" customHeight="1" thickBot="1">
      <c r="A8" s="16" t="s">
        <v>56</v>
      </c>
      <c r="B8" s="16"/>
      <c r="C8" s="16">
        <v>49466</v>
      </c>
      <c r="D8" s="16">
        <v>0</v>
      </c>
      <c r="E8" s="16">
        <v>18493</v>
      </c>
      <c r="F8" s="16">
        <v>0</v>
      </c>
      <c r="G8" s="16">
        <v>255</v>
      </c>
      <c r="H8" s="16"/>
      <c r="I8" s="16">
        <v>68214</v>
      </c>
    </row>
    <row r="9" spans="1:9" ht="15.75">
      <c r="A9" s="125" t="s">
        <v>155</v>
      </c>
      <c r="B9" s="125"/>
      <c r="C9" s="125"/>
      <c r="D9" s="125"/>
      <c r="E9" s="125"/>
      <c r="F9" s="125"/>
      <c r="G9" s="125"/>
      <c r="H9" s="125"/>
      <c r="I9" s="125"/>
    </row>
  </sheetData>
  <sheetProtection/>
  <mergeCells count="1">
    <mergeCell ref="A9:I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PageLayoutView="0" workbookViewId="0" topLeftCell="A1">
      <selection activeCell="A1" sqref="A1"/>
    </sheetView>
  </sheetViews>
  <sheetFormatPr defaultColWidth="10.421875" defaultRowHeight="16.5" customHeight="1"/>
  <cols>
    <col min="1" max="1" width="15.00390625" style="2" customWidth="1"/>
    <col min="2" max="2" width="3.00390625" style="2" customWidth="1"/>
    <col min="3" max="3" width="17.57421875" style="2" customWidth="1"/>
    <col min="4" max="4" width="0.9921875" style="2" customWidth="1"/>
    <col min="5" max="5" width="13.8515625" style="2" bestFit="1" customWidth="1"/>
    <col min="6" max="6" width="2.8515625" style="2" customWidth="1"/>
    <col min="7" max="7" width="16.8515625" style="2" customWidth="1"/>
    <col min="8" max="8" width="2.421875" style="2" customWidth="1"/>
    <col min="9" max="9" width="9.57421875" style="2" customWidth="1"/>
    <col min="10" max="10" width="2.8515625" style="2" customWidth="1"/>
    <col min="11" max="16384" width="10.421875" style="2" customWidth="1"/>
  </cols>
  <sheetData>
    <row r="1" ht="16.5" customHeight="1">
      <c r="A1" s="1" t="s">
        <v>142</v>
      </c>
    </row>
    <row r="2" spans="1:9" ht="16.5" customHeight="1">
      <c r="A2" s="17"/>
      <c r="B2" s="17"/>
      <c r="C2" s="6"/>
      <c r="D2" s="6"/>
      <c r="E2" s="6"/>
      <c r="F2" s="19"/>
      <c r="G2" s="6"/>
      <c r="H2" s="6"/>
      <c r="I2" s="12"/>
    </row>
    <row r="3" spans="1:9" ht="16.5" customHeight="1">
      <c r="A3" s="17"/>
      <c r="B3" s="17"/>
      <c r="C3" s="3" t="s">
        <v>44</v>
      </c>
      <c r="D3" s="3"/>
      <c r="E3" s="3" t="s">
        <v>45</v>
      </c>
      <c r="F3" s="20" t="s">
        <v>57</v>
      </c>
      <c r="G3" s="3" t="s">
        <v>46</v>
      </c>
      <c r="H3" s="20" t="s">
        <v>57</v>
      </c>
      <c r="I3" s="3" t="s">
        <v>47</v>
      </c>
    </row>
    <row r="4" spans="1:9" ht="52.5" customHeight="1" thickBot="1">
      <c r="A4" s="108" t="s">
        <v>58</v>
      </c>
      <c r="B4" s="8"/>
      <c r="C4" s="8" t="s">
        <v>49</v>
      </c>
      <c r="D4" s="9"/>
      <c r="E4" s="8" t="s">
        <v>50</v>
      </c>
      <c r="F4" s="10"/>
      <c r="G4" s="8" t="s">
        <v>51</v>
      </c>
      <c r="H4" s="11"/>
      <c r="I4" s="7"/>
    </row>
    <row r="5" spans="1:9" ht="16.5" customHeight="1">
      <c r="A5" s="21" t="s">
        <v>59</v>
      </c>
      <c r="B5" s="22"/>
      <c r="C5" s="6">
        <v>30416</v>
      </c>
      <c r="D5" s="6"/>
      <c r="E5" s="6">
        <v>14921</v>
      </c>
      <c r="F5" s="23"/>
      <c r="G5" s="6">
        <v>3132</v>
      </c>
      <c r="H5" s="6"/>
      <c r="I5" s="12" t="s">
        <v>53</v>
      </c>
    </row>
    <row r="6" spans="1:9" ht="16.5" customHeight="1" thickBot="1">
      <c r="A6" s="21" t="s">
        <v>60</v>
      </c>
      <c r="B6" s="22"/>
      <c r="C6" s="6">
        <v>31392</v>
      </c>
      <c r="D6" s="6"/>
      <c r="E6" s="24">
        <v>16249</v>
      </c>
      <c r="F6" s="24"/>
      <c r="G6" s="24">
        <v>2569</v>
      </c>
      <c r="H6" s="25"/>
      <c r="I6" s="24" t="s">
        <v>53</v>
      </c>
    </row>
    <row r="7" spans="1:10" ht="16.5" customHeight="1" thickTop="1">
      <c r="A7" s="21" t="s">
        <v>61</v>
      </c>
      <c r="B7" s="20"/>
      <c r="C7" s="6">
        <v>32347</v>
      </c>
      <c r="D7" s="19"/>
      <c r="E7" s="6">
        <v>11689</v>
      </c>
      <c r="F7" s="20"/>
      <c r="G7" s="6">
        <v>884</v>
      </c>
      <c r="H7" s="19"/>
      <c r="I7" s="13">
        <v>44920</v>
      </c>
      <c r="J7" s="20"/>
    </row>
    <row r="8" spans="1:11" ht="16.5" customHeight="1">
      <c r="A8" s="26" t="s">
        <v>62</v>
      </c>
      <c r="B8" s="20"/>
      <c r="C8" s="13">
        <v>34939</v>
      </c>
      <c r="D8" s="13"/>
      <c r="E8" s="13">
        <v>13307</v>
      </c>
      <c r="F8" s="20"/>
      <c r="G8" s="13">
        <v>633</v>
      </c>
      <c r="H8" s="13"/>
      <c r="I8" s="13">
        <v>48879</v>
      </c>
      <c r="J8" s="20"/>
      <c r="K8" s="14"/>
    </row>
    <row r="9" spans="1:11" ht="16.5" customHeight="1">
      <c r="A9" s="27" t="s">
        <v>63</v>
      </c>
      <c r="B9" s="20"/>
      <c r="C9" s="13">
        <v>37225</v>
      </c>
      <c r="D9" s="27"/>
      <c r="E9" s="13">
        <v>14508</v>
      </c>
      <c r="F9" s="20"/>
      <c r="G9" s="13">
        <v>479</v>
      </c>
      <c r="H9" s="27"/>
      <c r="I9" s="13">
        <v>52212</v>
      </c>
      <c r="J9" s="20"/>
      <c r="K9" s="18"/>
    </row>
    <row r="10" spans="1:11" ht="16.5" customHeight="1">
      <c r="A10" s="28" t="s">
        <v>64</v>
      </c>
      <c r="B10" s="20"/>
      <c r="C10" s="29">
        <v>40345</v>
      </c>
      <c r="D10" s="29"/>
      <c r="E10" s="29">
        <v>14947</v>
      </c>
      <c r="F10" s="20"/>
      <c r="G10" s="29">
        <v>412</v>
      </c>
      <c r="H10" s="29"/>
      <c r="I10" s="13">
        <v>55704</v>
      </c>
      <c r="J10" s="20"/>
      <c r="K10" s="18"/>
    </row>
    <row r="11" spans="1:9" ht="16.5" customHeight="1">
      <c r="A11" s="27" t="s">
        <v>65</v>
      </c>
      <c r="B11" s="27"/>
      <c r="C11" s="13">
        <v>43567</v>
      </c>
      <c r="D11" s="27"/>
      <c r="E11" s="13">
        <v>16140</v>
      </c>
      <c r="F11" s="27"/>
      <c r="G11" s="13">
        <v>389</v>
      </c>
      <c r="H11" s="27"/>
      <c r="I11" s="13">
        <v>60096</v>
      </c>
    </row>
    <row r="12" spans="1:9" ht="16.5" customHeight="1">
      <c r="A12" s="2" t="s">
        <v>66</v>
      </c>
      <c r="C12" s="13">
        <v>46102</v>
      </c>
      <c r="D12" s="27"/>
      <c r="E12" s="13">
        <v>18649</v>
      </c>
      <c r="F12" s="27"/>
      <c r="G12" s="13">
        <v>332</v>
      </c>
      <c r="H12" s="27"/>
      <c r="I12" s="13">
        <v>65083</v>
      </c>
    </row>
    <row r="13" spans="1:9" ht="16.5" customHeight="1" thickBot="1">
      <c r="A13" s="95" t="s">
        <v>104</v>
      </c>
      <c r="B13" s="95"/>
      <c r="C13" s="16">
        <v>49466</v>
      </c>
      <c r="D13" s="96"/>
      <c r="E13" s="16">
        <v>18493</v>
      </c>
      <c r="F13" s="96"/>
      <c r="G13" s="16">
        <v>255</v>
      </c>
      <c r="H13" s="96"/>
      <c r="I13" s="16">
        <v>68214</v>
      </c>
    </row>
    <row r="14" spans="1:9" ht="26.25" customHeight="1">
      <c r="A14" s="126" t="s">
        <v>125</v>
      </c>
      <c r="B14" s="126"/>
      <c r="C14" s="126"/>
      <c r="D14" s="126"/>
      <c r="E14" s="126"/>
      <c r="F14" s="126"/>
      <c r="G14" s="126"/>
      <c r="H14" s="126"/>
      <c r="I14" s="126"/>
    </row>
    <row r="15" spans="1:9" ht="24" customHeight="1">
      <c r="A15" s="127" t="s">
        <v>156</v>
      </c>
      <c r="B15" s="127"/>
      <c r="C15" s="127"/>
      <c r="D15" s="127"/>
      <c r="E15" s="127"/>
      <c r="F15" s="127"/>
      <c r="G15" s="127"/>
      <c r="H15" s="127"/>
      <c r="I15" s="127"/>
    </row>
    <row r="16" spans="1:9" ht="16.5" customHeight="1">
      <c r="A16" s="94"/>
      <c r="B16" s="94"/>
      <c r="C16" s="94"/>
      <c r="D16" s="94"/>
      <c r="E16" s="94"/>
      <c r="F16" s="94"/>
      <c r="G16" s="94"/>
      <c r="H16" s="94"/>
      <c r="I16" s="94"/>
    </row>
  </sheetData>
  <sheetProtection/>
  <mergeCells count="2">
    <mergeCell ref="A14:I14"/>
    <mergeCell ref="A15:I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1.7109375" style="31" customWidth="1"/>
    <col min="2" max="2" width="34.8515625" style="31" customWidth="1"/>
    <col min="3" max="3" width="14.00390625" style="31" customWidth="1"/>
    <col min="4" max="16384" width="9.140625" style="31" customWidth="1"/>
  </cols>
  <sheetData>
    <row r="1" spans="1:3" ht="33.75" customHeight="1">
      <c r="A1" s="128" t="s">
        <v>143</v>
      </c>
      <c r="B1" s="128"/>
      <c r="C1" s="128"/>
    </row>
    <row r="3" spans="1:3" ht="48" customHeight="1" thickBot="1">
      <c r="A3" s="32" t="s">
        <v>58</v>
      </c>
      <c r="B3" s="7" t="s">
        <v>67</v>
      </c>
      <c r="C3" s="33"/>
    </row>
    <row r="4" spans="1:3" ht="16.5" customHeight="1">
      <c r="A4" s="17" t="s">
        <v>59</v>
      </c>
      <c r="B4" s="6">
        <v>64</v>
      </c>
      <c r="C4" s="19"/>
    </row>
    <row r="5" spans="1:3" ht="16.5" customHeight="1">
      <c r="A5" s="17" t="s">
        <v>60</v>
      </c>
      <c r="B5" s="6">
        <v>66</v>
      </c>
      <c r="C5" s="19"/>
    </row>
    <row r="6" spans="1:3" ht="16.5" customHeight="1">
      <c r="A6" s="27" t="s">
        <v>61</v>
      </c>
      <c r="B6" s="6">
        <v>67</v>
      </c>
      <c r="C6" s="19"/>
    </row>
    <row r="7" spans="1:2" ht="16.5" customHeight="1">
      <c r="A7" s="27" t="s">
        <v>62</v>
      </c>
      <c r="B7" s="13">
        <v>72</v>
      </c>
    </row>
    <row r="8" spans="1:3" ht="16.5" customHeight="1">
      <c r="A8" s="27" t="s">
        <v>63</v>
      </c>
      <c r="B8" s="13">
        <v>76</v>
      </c>
      <c r="C8" s="33"/>
    </row>
    <row r="9" spans="1:3" ht="16.5" customHeight="1">
      <c r="A9" s="34" t="s">
        <v>64</v>
      </c>
      <c r="B9" s="34">
        <v>81</v>
      </c>
      <c r="C9" s="35"/>
    </row>
    <row r="10" spans="1:3" ht="15.75">
      <c r="A10" s="34" t="s">
        <v>65</v>
      </c>
      <c r="B10" s="34">
        <v>88</v>
      </c>
      <c r="C10" s="35"/>
    </row>
    <row r="11" spans="1:3" ht="15.75">
      <c r="A11" s="34" t="s">
        <v>66</v>
      </c>
      <c r="B11" s="34">
        <v>92</v>
      </c>
      <c r="C11" s="35"/>
    </row>
    <row r="12" spans="1:3" ht="16.5" thickBot="1">
      <c r="A12" s="36" t="s">
        <v>104</v>
      </c>
      <c r="B12" s="72">
        <v>98</v>
      </c>
      <c r="C12" s="35"/>
    </row>
    <row r="13" spans="1:3" ht="15.75">
      <c r="A13" s="34"/>
      <c r="B13" s="93"/>
      <c r="C13" s="35"/>
    </row>
  </sheetData>
  <sheetProtection/>
  <mergeCells count="1">
    <mergeCell ref="A1:C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9.28125" style="37" customWidth="1"/>
    <col min="2" max="2" width="9.140625" style="37" customWidth="1"/>
    <col min="3" max="3" width="2.7109375" style="37" customWidth="1"/>
    <col min="4" max="4" width="9.140625" style="37" customWidth="1"/>
    <col min="5" max="5" width="2.7109375" style="37" customWidth="1"/>
    <col min="6" max="6" width="10.7109375" style="37" customWidth="1"/>
    <col min="7" max="7" width="3.28125" style="37" customWidth="1"/>
    <col min="8" max="8" width="9.140625" style="37" customWidth="1"/>
    <col min="9" max="9" width="2.7109375" style="37" customWidth="1"/>
    <col min="10" max="10" width="9.140625" style="37" customWidth="1"/>
    <col min="11" max="11" width="2.7109375" style="37" customWidth="1"/>
    <col min="12" max="12" width="9.140625" style="37" customWidth="1"/>
    <col min="13" max="13" width="2.7109375" style="37" customWidth="1"/>
    <col min="14" max="14" width="9.140625" style="37" customWidth="1"/>
    <col min="15" max="15" width="2.7109375" style="37" customWidth="1"/>
    <col min="16" max="16384" width="9.140625" style="37" customWidth="1"/>
  </cols>
  <sheetData>
    <row r="1" ht="15.75">
      <c r="A1" s="1" t="s">
        <v>145</v>
      </c>
    </row>
    <row r="3" spans="2:16" ht="16.5" customHeight="1" thickBot="1">
      <c r="B3" s="129" t="s">
        <v>68</v>
      </c>
      <c r="C3" s="129"/>
      <c r="D3" s="129"/>
      <c r="E3" s="39"/>
      <c r="F3" s="129" t="s">
        <v>123</v>
      </c>
      <c r="G3" s="129"/>
      <c r="H3" s="129"/>
      <c r="I3" s="39"/>
      <c r="J3" s="129" t="s">
        <v>124</v>
      </c>
      <c r="K3" s="129"/>
      <c r="L3" s="129"/>
      <c r="M3" s="39"/>
      <c r="N3" s="129" t="s">
        <v>56</v>
      </c>
      <c r="O3" s="129"/>
      <c r="P3" s="129"/>
    </row>
    <row r="4" spans="1:16" ht="16.5" customHeight="1" thickBot="1">
      <c r="A4" s="38" t="s">
        <v>58</v>
      </c>
      <c r="B4" s="40" t="s">
        <v>54</v>
      </c>
      <c r="C4" s="40"/>
      <c r="D4" s="40" t="s">
        <v>55</v>
      </c>
      <c r="E4" s="40"/>
      <c r="F4" s="40" t="s">
        <v>54</v>
      </c>
      <c r="G4" s="40"/>
      <c r="H4" s="40" t="s">
        <v>55</v>
      </c>
      <c r="I4" s="40"/>
      <c r="J4" s="40" t="s">
        <v>54</v>
      </c>
      <c r="K4" s="40"/>
      <c r="L4" s="40" t="s">
        <v>55</v>
      </c>
      <c r="M4" s="40"/>
      <c r="N4" s="40" t="s">
        <v>54</v>
      </c>
      <c r="O4" s="40"/>
      <c r="P4" s="40" t="s">
        <v>55</v>
      </c>
    </row>
    <row r="5" spans="1:16" ht="16.5" customHeight="1">
      <c r="A5" s="30" t="s">
        <v>59</v>
      </c>
      <c r="B5" s="6">
        <v>5894</v>
      </c>
      <c r="C5" s="6"/>
      <c r="D5" s="6">
        <v>558</v>
      </c>
      <c r="E5" s="6"/>
      <c r="F5" s="6">
        <v>5205</v>
      </c>
      <c r="G5" s="6"/>
      <c r="H5" s="6">
        <v>502</v>
      </c>
      <c r="I5" s="6"/>
      <c r="J5" s="6">
        <v>2943</v>
      </c>
      <c r="K5" s="6"/>
      <c r="L5" s="6">
        <v>189</v>
      </c>
      <c r="M5" s="6"/>
      <c r="N5" s="6">
        <v>14042</v>
      </c>
      <c r="O5" s="6"/>
      <c r="P5" s="6">
        <v>1249</v>
      </c>
    </row>
    <row r="6" spans="1:16" ht="16.5" customHeight="1">
      <c r="A6" s="30" t="s">
        <v>60</v>
      </c>
      <c r="B6" s="6">
        <v>5271</v>
      </c>
      <c r="C6" s="6"/>
      <c r="D6" s="6">
        <v>507</v>
      </c>
      <c r="E6" s="6"/>
      <c r="F6" s="6">
        <v>4057</v>
      </c>
      <c r="G6" s="6"/>
      <c r="H6" s="6">
        <v>402</v>
      </c>
      <c r="I6" s="6"/>
      <c r="J6" s="6">
        <v>2406</v>
      </c>
      <c r="K6" s="6"/>
      <c r="L6" s="6">
        <v>163</v>
      </c>
      <c r="M6" s="6"/>
      <c r="N6" s="6">
        <v>11734</v>
      </c>
      <c r="O6" s="6"/>
      <c r="P6" s="6">
        <v>1072</v>
      </c>
    </row>
    <row r="7" spans="1:16" ht="16.5" customHeight="1">
      <c r="A7" s="34" t="s">
        <v>61</v>
      </c>
      <c r="B7" s="6">
        <v>4408</v>
      </c>
      <c r="C7" s="6"/>
      <c r="D7" s="6">
        <v>424</v>
      </c>
      <c r="E7" s="6"/>
      <c r="F7" s="6">
        <v>3891</v>
      </c>
      <c r="G7" s="6"/>
      <c r="H7" s="6">
        <v>320</v>
      </c>
      <c r="I7" s="6"/>
      <c r="J7" s="6">
        <v>1701</v>
      </c>
      <c r="K7" s="6"/>
      <c r="L7" s="6">
        <v>179</v>
      </c>
      <c r="M7" s="19"/>
      <c r="N7" s="6">
        <v>10000</v>
      </c>
      <c r="O7" s="6"/>
      <c r="P7" s="6">
        <v>923</v>
      </c>
    </row>
    <row r="8" spans="1:16" ht="16.5" customHeight="1">
      <c r="A8" s="34" t="s">
        <v>62</v>
      </c>
      <c r="B8" s="13">
        <v>3833</v>
      </c>
      <c r="C8" s="13"/>
      <c r="D8" s="13">
        <v>362</v>
      </c>
      <c r="E8" s="13"/>
      <c r="F8" s="13">
        <v>3499</v>
      </c>
      <c r="G8" s="13"/>
      <c r="H8" s="13">
        <v>313</v>
      </c>
      <c r="I8" s="13"/>
      <c r="J8" s="13">
        <v>1461</v>
      </c>
      <c r="K8" s="13"/>
      <c r="L8" s="13">
        <v>168</v>
      </c>
      <c r="M8" s="13"/>
      <c r="N8" s="13">
        <v>8793</v>
      </c>
      <c r="O8" s="13"/>
      <c r="P8" s="13">
        <v>843</v>
      </c>
    </row>
    <row r="9" spans="1:16" ht="16.5" customHeight="1">
      <c r="A9" s="34" t="s">
        <v>63</v>
      </c>
      <c r="B9" s="13">
        <v>3337</v>
      </c>
      <c r="C9" s="13"/>
      <c r="D9" s="13">
        <v>308</v>
      </c>
      <c r="E9" s="13"/>
      <c r="F9" s="41">
        <v>3126</v>
      </c>
      <c r="G9" s="42"/>
      <c r="H9" s="13">
        <v>281</v>
      </c>
      <c r="I9" s="13"/>
      <c r="J9" s="13">
        <v>1338</v>
      </c>
      <c r="K9" s="13"/>
      <c r="L9" s="13">
        <v>145</v>
      </c>
      <c r="M9" s="13"/>
      <c r="N9" s="13">
        <v>7801</v>
      </c>
      <c r="O9" s="13"/>
      <c r="P9" s="13">
        <v>734</v>
      </c>
    </row>
    <row r="10" spans="1:16" ht="16.5" customHeight="1" thickBot="1">
      <c r="A10" s="34" t="s">
        <v>64</v>
      </c>
      <c r="B10" s="13">
        <v>2956</v>
      </c>
      <c r="C10" s="13"/>
      <c r="D10" s="13">
        <v>298</v>
      </c>
      <c r="E10" s="13"/>
      <c r="F10" s="13">
        <v>2750</v>
      </c>
      <c r="G10" s="13"/>
      <c r="H10" s="13">
        <v>242</v>
      </c>
      <c r="I10" s="13"/>
      <c r="J10" s="13">
        <v>1233</v>
      </c>
      <c r="K10" s="13"/>
      <c r="L10" s="13">
        <v>124</v>
      </c>
      <c r="M10" s="13"/>
      <c r="N10" s="13">
        <v>6939</v>
      </c>
      <c r="O10" s="13"/>
      <c r="P10" s="13">
        <v>664</v>
      </c>
    </row>
    <row r="11" spans="1:16" ht="18.75" thickTop="1">
      <c r="A11" s="34" t="s">
        <v>130</v>
      </c>
      <c r="B11" s="13">
        <v>2497</v>
      </c>
      <c r="C11" s="13"/>
      <c r="D11" s="13">
        <v>257</v>
      </c>
      <c r="E11" s="13"/>
      <c r="F11" s="101">
        <f>2737+694</f>
        <v>3431</v>
      </c>
      <c r="G11" s="101"/>
      <c r="H11" s="101">
        <f>189+59</f>
        <v>248</v>
      </c>
      <c r="I11" s="101"/>
      <c r="J11" s="101">
        <f>1173+38</f>
        <v>1211</v>
      </c>
      <c r="K11" s="101"/>
      <c r="L11" s="101">
        <f>128+11</f>
        <v>139</v>
      </c>
      <c r="M11" s="101"/>
      <c r="N11" s="101">
        <v>7139</v>
      </c>
      <c r="O11" s="101"/>
      <c r="P11" s="101">
        <v>644</v>
      </c>
    </row>
    <row r="12" spans="1:16" ht="18">
      <c r="A12" s="34" t="s">
        <v>131</v>
      </c>
      <c r="B12" s="13">
        <v>2238</v>
      </c>
      <c r="C12" s="13"/>
      <c r="D12" s="13">
        <v>244</v>
      </c>
      <c r="E12" s="13"/>
      <c r="F12" s="13">
        <f>2649+547</f>
        <v>3196</v>
      </c>
      <c r="G12" s="13"/>
      <c r="H12" s="13">
        <f>205+43</f>
        <v>248</v>
      </c>
      <c r="I12" s="13"/>
      <c r="J12" s="13">
        <f>1164+73</f>
        <v>1237</v>
      </c>
      <c r="K12" s="13"/>
      <c r="L12" s="13">
        <f>123+20</f>
        <v>143</v>
      </c>
      <c r="M12" s="13"/>
      <c r="N12" s="13">
        <v>6671</v>
      </c>
      <c r="O12" s="13"/>
      <c r="P12" s="13">
        <v>635</v>
      </c>
    </row>
    <row r="13" spans="1:16" ht="15.75" thickBot="1">
      <c r="A13" s="36" t="s">
        <v>104</v>
      </c>
      <c r="B13" s="16">
        <v>2131</v>
      </c>
      <c r="C13" s="16"/>
      <c r="D13" s="16">
        <v>216</v>
      </c>
      <c r="E13" s="16"/>
      <c r="F13" s="16">
        <v>2865</v>
      </c>
      <c r="G13" s="16"/>
      <c r="H13" s="16">
        <v>226</v>
      </c>
      <c r="I13" s="16"/>
      <c r="J13" s="16">
        <v>959</v>
      </c>
      <c r="K13" s="16"/>
      <c r="L13" s="16">
        <v>109</v>
      </c>
      <c r="M13" s="16"/>
      <c r="N13" s="16">
        <v>5955</v>
      </c>
      <c r="O13" s="16"/>
      <c r="P13" s="16">
        <v>551</v>
      </c>
    </row>
    <row r="14" spans="1:16" ht="40.5" customHeight="1">
      <c r="A14" s="130" t="s">
        <v>126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</row>
  </sheetData>
  <sheetProtection/>
  <mergeCells count="5">
    <mergeCell ref="B3:D3"/>
    <mergeCell ref="F3:H3"/>
    <mergeCell ref="J3:L3"/>
    <mergeCell ref="N3:P3"/>
    <mergeCell ref="A14:P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6.28125" style="30" customWidth="1"/>
    <col min="2" max="2" width="27.421875" style="30" customWidth="1"/>
    <col min="3" max="3" width="2.7109375" style="30" customWidth="1"/>
    <col min="4" max="4" width="24.00390625" style="30" customWidth="1"/>
    <col min="5" max="5" width="2.7109375" style="30" customWidth="1"/>
    <col min="6" max="6" width="27.140625" style="30" customWidth="1"/>
    <col min="7" max="7" width="2.7109375" style="30" customWidth="1"/>
    <col min="8" max="16384" width="9.140625" style="30" customWidth="1"/>
  </cols>
  <sheetData>
    <row r="1" spans="1:6" ht="30" customHeight="1">
      <c r="A1" s="128" t="s">
        <v>147</v>
      </c>
      <c r="B1" s="128"/>
      <c r="C1" s="128"/>
      <c r="D1" s="128"/>
      <c r="E1" s="128"/>
      <c r="F1" s="128"/>
    </row>
    <row r="3" spans="1:6" ht="48" thickBot="1">
      <c r="A3" s="64" t="s">
        <v>58</v>
      </c>
      <c r="B3" s="7" t="s">
        <v>81</v>
      </c>
      <c r="C3" s="7"/>
      <c r="D3" s="7" t="s">
        <v>127</v>
      </c>
      <c r="E3" s="7" t="s">
        <v>78</v>
      </c>
      <c r="F3" s="7" t="s">
        <v>80</v>
      </c>
    </row>
    <row r="4" spans="1:6" ht="16.5" customHeight="1">
      <c r="A4" s="17" t="s">
        <v>59</v>
      </c>
      <c r="B4" s="12">
        <v>1552</v>
      </c>
      <c r="C4" s="50"/>
      <c r="D4" s="109">
        <v>30416</v>
      </c>
      <c r="E4" s="50"/>
      <c r="F4" s="110">
        <v>5.102577590741715</v>
      </c>
    </row>
    <row r="5" spans="1:6" ht="16.5" customHeight="1">
      <c r="A5" s="17" t="s">
        <v>60</v>
      </c>
      <c r="B5" s="12">
        <v>1634</v>
      </c>
      <c r="C5" s="50"/>
      <c r="D5" s="109">
        <v>31392</v>
      </c>
      <c r="E5" s="50"/>
      <c r="F5" s="110">
        <v>5.205147808358817</v>
      </c>
    </row>
    <row r="6" spans="1:6" ht="16.5" customHeight="1">
      <c r="A6" s="27" t="s">
        <v>61</v>
      </c>
      <c r="B6" s="12">
        <v>1337</v>
      </c>
      <c r="C6" s="50"/>
      <c r="D6" s="109">
        <v>32347</v>
      </c>
      <c r="E6" s="50"/>
      <c r="F6" s="110">
        <v>4.133304479549881</v>
      </c>
    </row>
    <row r="7" spans="1:6" ht="16.5" customHeight="1">
      <c r="A7" s="27" t="s">
        <v>62</v>
      </c>
      <c r="B7" s="41">
        <v>1518</v>
      </c>
      <c r="C7" s="50"/>
      <c r="D7" s="109">
        <v>34939</v>
      </c>
      <c r="E7" s="50"/>
      <c r="F7" s="110">
        <v>4.344715074844729</v>
      </c>
    </row>
    <row r="8" spans="1:6" ht="16.5" customHeight="1">
      <c r="A8" s="27" t="s">
        <v>63</v>
      </c>
      <c r="B8" s="41">
        <v>1492</v>
      </c>
      <c r="C8" s="50"/>
      <c r="D8" s="109">
        <v>37225</v>
      </c>
      <c r="E8" s="50"/>
      <c r="F8" s="110">
        <v>4.008059100067159</v>
      </c>
    </row>
    <row r="9" spans="1:6" ht="16.5" customHeight="1">
      <c r="A9" s="34" t="s">
        <v>64</v>
      </c>
      <c r="B9" s="41">
        <v>1371</v>
      </c>
      <c r="C9" s="50"/>
      <c r="D9" s="109">
        <v>40345</v>
      </c>
      <c r="E9" s="50"/>
      <c r="F9" s="110">
        <v>3.3981906060230513</v>
      </c>
    </row>
    <row r="10" spans="1:6" ht="15">
      <c r="A10" s="34" t="s">
        <v>65</v>
      </c>
      <c r="B10" s="41">
        <v>1576</v>
      </c>
      <c r="C10" s="50"/>
      <c r="D10" s="109">
        <v>43567</v>
      </c>
      <c r="E10" s="50"/>
      <c r="F10" s="110">
        <v>3.6174168522046504</v>
      </c>
    </row>
    <row r="11" spans="1:6" ht="15">
      <c r="A11" s="34" t="s">
        <v>66</v>
      </c>
      <c r="B11" s="41">
        <v>2057</v>
      </c>
      <c r="C11" s="50"/>
      <c r="D11" s="109">
        <v>46102</v>
      </c>
      <c r="E11" s="50"/>
      <c r="F11" s="110">
        <v>4.4618454730814285</v>
      </c>
    </row>
    <row r="12" spans="1:7" ht="16.5" thickBot="1">
      <c r="A12" s="36" t="s">
        <v>104</v>
      </c>
      <c r="B12" s="105">
        <v>2070</v>
      </c>
      <c r="C12" s="43"/>
      <c r="D12" s="111">
        <v>49466</v>
      </c>
      <c r="E12" s="43"/>
      <c r="F12" s="112">
        <v>4.184692516071645</v>
      </c>
      <c r="G12" s="3"/>
    </row>
    <row r="13" ht="15">
      <c r="G13" s="34"/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19.28125" style="30" customWidth="1"/>
    <col min="2" max="2" width="19.421875" style="30" bestFit="1" customWidth="1"/>
    <col min="3" max="3" width="2.7109375" style="30" customWidth="1"/>
    <col min="4" max="4" width="16.140625" style="30" bestFit="1" customWidth="1"/>
    <col min="5" max="5" width="2.7109375" style="30" customWidth="1"/>
    <col min="6" max="6" width="16.8515625" style="30" customWidth="1"/>
    <col min="7" max="7" width="2.7109375" style="30" customWidth="1"/>
    <col min="8" max="16384" width="9.140625" style="30" customWidth="1"/>
  </cols>
  <sheetData>
    <row r="1" spans="1:9" ht="30" customHeight="1">
      <c r="A1" s="128" t="s">
        <v>70</v>
      </c>
      <c r="B1" s="128"/>
      <c r="C1" s="128"/>
      <c r="D1" s="128"/>
      <c r="E1" s="128"/>
      <c r="F1" s="128"/>
      <c r="G1" s="128"/>
      <c r="H1" s="128"/>
      <c r="I1" s="128"/>
    </row>
    <row r="3" spans="1:7" ht="16.5" thickBot="1">
      <c r="A3" s="32" t="s">
        <v>58</v>
      </c>
      <c r="B3" s="43" t="s">
        <v>71</v>
      </c>
      <c r="C3" s="43"/>
      <c r="D3" s="43" t="s">
        <v>72</v>
      </c>
      <c r="E3" s="43"/>
      <c r="F3" s="43" t="s">
        <v>73</v>
      </c>
      <c r="G3" s="3"/>
    </row>
    <row r="4" spans="1:7" ht="16.5" customHeight="1">
      <c r="A4" s="17" t="s">
        <v>59</v>
      </c>
      <c r="B4" s="6">
        <v>1114</v>
      </c>
      <c r="C4" s="6"/>
      <c r="D4" s="6">
        <v>62</v>
      </c>
      <c r="E4" s="6"/>
      <c r="F4" s="6">
        <v>3</v>
      </c>
      <c r="G4" s="27"/>
    </row>
    <row r="5" spans="1:7" ht="16.5" customHeight="1">
      <c r="A5" s="17" t="s">
        <v>60</v>
      </c>
      <c r="B5" s="6">
        <v>1440</v>
      </c>
      <c r="C5" s="6"/>
      <c r="D5" s="6">
        <v>70</v>
      </c>
      <c r="E5" s="6"/>
      <c r="F5" s="6">
        <v>1</v>
      </c>
      <c r="G5" s="27"/>
    </row>
    <row r="6" spans="1:7" ht="16.5" customHeight="1">
      <c r="A6" s="27" t="s">
        <v>61</v>
      </c>
      <c r="B6" s="6">
        <v>1512</v>
      </c>
      <c r="C6" s="13"/>
      <c r="D6" s="6">
        <v>72</v>
      </c>
      <c r="E6" s="6"/>
      <c r="F6" s="6">
        <v>12</v>
      </c>
      <c r="G6" s="27"/>
    </row>
    <row r="7" spans="1:7" ht="16.5" customHeight="1">
      <c r="A7" s="27" t="s">
        <v>62</v>
      </c>
      <c r="B7" s="13">
        <v>1862</v>
      </c>
      <c r="C7" s="46"/>
      <c r="D7" s="13">
        <v>67</v>
      </c>
      <c r="E7" s="13"/>
      <c r="F7" s="13">
        <v>15</v>
      </c>
      <c r="G7" s="27"/>
    </row>
    <row r="8" spans="1:9" ht="16.5" customHeight="1">
      <c r="A8" s="34" t="s">
        <v>63</v>
      </c>
      <c r="B8" s="47">
        <v>2438</v>
      </c>
      <c r="C8" s="47"/>
      <c r="D8" s="47">
        <v>74</v>
      </c>
      <c r="E8" s="47"/>
      <c r="F8" s="47">
        <v>22</v>
      </c>
      <c r="I8" s="44"/>
    </row>
    <row r="9" spans="1:6" ht="16.5" customHeight="1">
      <c r="A9" s="34" t="s">
        <v>64</v>
      </c>
      <c r="B9" s="47">
        <v>2658</v>
      </c>
      <c r="C9" s="34"/>
      <c r="D9" s="47">
        <v>92</v>
      </c>
      <c r="E9" s="34"/>
      <c r="F9" s="47">
        <v>14</v>
      </c>
    </row>
    <row r="10" spans="1:6" ht="15">
      <c r="A10" s="34" t="s">
        <v>65</v>
      </c>
      <c r="B10" s="47">
        <v>3064</v>
      </c>
      <c r="C10" s="34"/>
      <c r="D10" s="47">
        <v>87</v>
      </c>
      <c r="E10" s="34"/>
      <c r="F10" s="47">
        <v>13</v>
      </c>
    </row>
    <row r="11" spans="1:6" ht="15">
      <c r="A11" s="34" t="s">
        <v>66</v>
      </c>
      <c r="B11" s="47">
        <v>3243</v>
      </c>
      <c r="C11" s="34"/>
      <c r="D11" s="47">
        <v>116</v>
      </c>
      <c r="E11" s="34"/>
      <c r="F11" s="47">
        <v>11</v>
      </c>
    </row>
    <row r="12" spans="1:6" ht="15.75" thickBot="1">
      <c r="A12" s="36" t="s">
        <v>104</v>
      </c>
      <c r="B12" s="48">
        <v>3706</v>
      </c>
      <c r="C12" s="36"/>
      <c r="D12" s="36">
        <v>137</v>
      </c>
      <c r="E12" s="36"/>
      <c r="F12" s="48">
        <v>4</v>
      </c>
    </row>
    <row r="15" spans="1:6" ht="15.75">
      <c r="A15" s="2"/>
      <c r="B15" s="45"/>
      <c r="D15" s="44"/>
      <c r="F15" s="44"/>
    </row>
  </sheetData>
  <sheetProtection/>
  <mergeCells count="1">
    <mergeCell ref="A1:I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87" customWidth="1"/>
    <col min="2" max="2" width="4.00390625" style="87" bestFit="1" customWidth="1"/>
    <col min="3" max="3" width="9.140625" style="87" customWidth="1"/>
    <col min="4" max="4" width="2.140625" style="87" customWidth="1"/>
    <col min="5" max="5" width="9.140625" style="87" customWidth="1"/>
    <col min="6" max="6" width="2.140625" style="87" customWidth="1"/>
    <col min="7" max="7" width="12.00390625" style="87" customWidth="1"/>
    <col min="8" max="8" width="2.140625" style="87" customWidth="1"/>
    <col min="9" max="9" width="18.28125" style="87" customWidth="1"/>
    <col min="10" max="10" width="2.140625" style="87" customWidth="1"/>
    <col min="11" max="11" width="15.00390625" style="87" customWidth="1"/>
    <col min="12" max="16384" width="9.140625" style="87" customWidth="1"/>
  </cols>
  <sheetData>
    <row r="1" ht="15.75">
      <c r="A1" s="86" t="s">
        <v>148</v>
      </c>
    </row>
    <row r="3" spans="1:11" ht="16.5" thickBot="1">
      <c r="A3" s="102"/>
      <c r="C3" s="103" t="s">
        <v>79</v>
      </c>
      <c r="D3" s="104"/>
      <c r="E3" s="104"/>
      <c r="F3" s="104"/>
      <c r="G3" s="104"/>
      <c r="H3" s="102"/>
      <c r="I3" s="131" t="s">
        <v>120</v>
      </c>
      <c r="J3" s="113"/>
      <c r="K3" s="131" t="s">
        <v>128</v>
      </c>
    </row>
    <row r="4" spans="1:11" ht="48.75" customHeight="1" thickBot="1">
      <c r="A4" s="65" t="s">
        <v>58</v>
      </c>
      <c r="B4" s="65"/>
      <c r="C4" s="74" t="s">
        <v>54</v>
      </c>
      <c r="D4" s="74"/>
      <c r="E4" s="74" t="s">
        <v>55</v>
      </c>
      <c r="F4" s="74"/>
      <c r="G4" s="114" t="s">
        <v>56</v>
      </c>
      <c r="H4" s="75"/>
      <c r="I4" s="132"/>
      <c r="J4" s="74"/>
      <c r="K4" s="132"/>
    </row>
    <row r="5" spans="1:11" ht="15">
      <c r="A5" s="49" t="s">
        <v>59</v>
      </c>
      <c r="B5" s="49"/>
      <c r="C5" s="109">
        <v>1566</v>
      </c>
      <c r="D5" s="50"/>
      <c r="E5" s="109">
        <v>218</v>
      </c>
      <c r="F5" s="50"/>
      <c r="G5" s="12">
        <v>1784</v>
      </c>
      <c r="H5" s="50"/>
      <c r="I5" s="12">
        <v>15291</v>
      </c>
      <c r="J5" s="50"/>
      <c r="K5" s="110">
        <v>11.666993656399189</v>
      </c>
    </row>
    <row r="6" spans="1:11" ht="15">
      <c r="A6" s="49" t="s">
        <v>60</v>
      </c>
      <c r="B6" s="49"/>
      <c r="C6" s="109">
        <v>1451</v>
      </c>
      <c r="D6" s="109"/>
      <c r="E6" s="109">
        <v>208</v>
      </c>
      <c r="F6" s="109"/>
      <c r="G6" s="12">
        <v>1659</v>
      </c>
      <c r="H6" s="50"/>
      <c r="I6" s="12">
        <v>12806</v>
      </c>
      <c r="J6" s="50"/>
      <c r="K6" s="110">
        <v>12.954864907074809</v>
      </c>
    </row>
    <row r="7" spans="1:11" ht="15">
      <c r="A7" s="49" t="s">
        <v>61</v>
      </c>
      <c r="B7" s="49"/>
      <c r="C7" s="109">
        <v>1297</v>
      </c>
      <c r="D7" s="109"/>
      <c r="E7" s="109">
        <v>117</v>
      </c>
      <c r="F7" s="109"/>
      <c r="G7" s="12">
        <v>1414</v>
      </c>
      <c r="H7" s="50"/>
      <c r="I7" s="12">
        <v>10923</v>
      </c>
      <c r="J7" s="50"/>
      <c r="K7" s="110">
        <v>12.94516158564497</v>
      </c>
    </row>
    <row r="8" spans="1:11" ht="15">
      <c r="A8" s="52" t="s">
        <v>62</v>
      </c>
      <c r="B8" s="52"/>
      <c r="C8" s="51">
        <v>997</v>
      </c>
      <c r="D8" s="51"/>
      <c r="E8" s="51">
        <v>119</v>
      </c>
      <c r="F8" s="51"/>
      <c r="G8" s="41">
        <v>1116</v>
      </c>
      <c r="H8" s="51"/>
      <c r="I8" s="41">
        <v>9636</v>
      </c>
      <c r="J8" s="51"/>
      <c r="K8" s="115">
        <v>11.581569115815691</v>
      </c>
    </row>
    <row r="9" spans="1:11" ht="15">
      <c r="A9" s="52" t="s">
        <v>63</v>
      </c>
      <c r="B9" s="52"/>
      <c r="C9" s="51">
        <v>886</v>
      </c>
      <c r="D9" s="51"/>
      <c r="E9" s="51">
        <v>122</v>
      </c>
      <c r="F9" s="51"/>
      <c r="G9" s="41">
        <v>1008</v>
      </c>
      <c r="H9" s="41"/>
      <c r="I9" s="41">
        <v>8535</v>
      </c>
      <c r="J9" s="41"/>
      <c r="K9" s="116">
        <v>11.810193321616872</v>
      </c>
    </row>
    <row r="10" spans="1:11" ht="15.75" thickBot="1">
      <c r="A10" s="34" t="s">
        <v>64</v>
      </c>
      <c r="B10" s="34"/>
      <c r="C10" s="51">
        <v>786</v>
      </c>
      <c r="D10" s="51"/>
      <c r="E10" s="51">
        <v>91</v>
      </c>
      <c r="F10" s="51"/>
      <c r="G10" s="51">
        <v>877</v>
      </c>
      <c r="H10" s="34"/>
      <c r="I10" s="41">
        <v>7603</v>
      </c>
      <c r="J10" s="34"/>
      <c r="K10" s="115">
        <v>11.534920426147574</v>
      </c>
    </row>
    <row r="11" spans="1:11" ht="18.75" thickTop="1">
      <c r="A11" s="34" t="s">
        <v>65</v>
      </c>
      <c r="B11" s="121" t="s">
        <v>122</v>
      </c>
      <c r="C11" s="51">
        <v>803</v>
      </c>
      <c r="D11" s="51"/>
      <c r="E11" s="51">
        <v>100</v>
      </c>
      <c r="F11" s="51"/>
      <c r="G11" s="51">
        <v>903</v>
      </c>
      <c r="H11" s="34"/>
      <c r="I11" s="106">
        <v>7783</v>
      </c>
      <c r="J11" s="107"/>
      <c r="K11" s="117">
        <v>11.602209944751381</v>
      </c>
    </row>
    <row r="12" spans="1:11" ht="18">
      <c r="A12" s="34" t="s">
        <v>66</v>
      </c>
      <c r="B12" s="121" t="s">
        <v>122</v>
      </c>
      <c r="C12" s="51">
        <v>762</v>
      </c>
      <c r="D12" s="51"/>
      <c r="E12" s="51">
        <v>88</v>
      </c>
      <c r="F12" s="51"/>
      <c r="G12" s="51">
        <v>850</v>
      </c>
      <c r="H12" s="34"/>
      <c r="I12" s="41">
        <v>7306</v>
      </c>
      <c r="J12" s="34"/>
      <c r="K12" s="115">
        <v>11.634273200109499</v>
      </c>
    </row>
    <row r="13" spans="1:11" ht="15.75" thickBot="1">
      <c r="A13" s="36" t="s">
        <v>104</v>
      </c>
      <c r="B13" s="36"/>
      <c r="C13" s="61">
        <v>607</v>
      </c>
      <c r="D13" s="61"/>
      <c r="E13" s="61">
        <v>77</v>
      </c>
      <c r="F13" s="61"/>
      <c r="G13" s="61">
        <v>684</v>
      </c>
      <c r="H13" s="36"/>
      <c r="I13" s="105">
        <v>6506</v>
      </c>
      <c r="J13" s="36"/>
      <c r="K13" s="112">
        <v>10.513372271749155</v>
      </c>
    </row>
    <row r="14" spans="1:11" ht="12.75">
      <c r="A14" s="76" t="s">
        <v>121</v>
      </c>
      <c r="K14" s="118"/>
    </row>
    <row r="15" spans="1:6" ht="15">
      <c r="A15" s="76" t="s">
        <v>129</v>
      </c>
      <c r="B15" s="34"/>
      <c r="C15" s="34"/>
      <c r="D15" s="34"/>
      <c r="E15" s="34"/>
      <c r="F15" s="34"/>
    </row>
    <row r="16" spans="7:11" ht="12.75">
      <c r="G16" s="88"/>
      <c r="H16" s="88"/>
      <c r="I16" s="88"/>
      <c r="J16" s="88"/>
      <c r="K16" s="88"/>
    </row>
    <row r="17" spans="3:11" ht="12.75">
      <c r="C17" s="88"/>
      <c r="D17" s="88"/>
      <c r="E17" s="88"/>
      <c r="F17" s="88"/>
      <c r="G17" s="88"/>
      <c r="H17" s="88"/>
      <c r="I17" s="88"/>
      <c r="J17" s="88"/>
      <c r="K17" s="88"/>
    </row>
  </sheetData>
  <sheetProtection/>
  <mergeCells count="2">
    <mergeCell ref="I3:I4"/>
    <mergeCell ref="K3:K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87" customWidth="1"/>
    <col min="2" max="2" width="2.8515625" style="87" customWidth="1"/>
    <col min="3" max="3" width="9.140625" style="87" customWidth="1"/>
    <col min="4" max="4" width="2.140625" style="87" customWidth="1"/>
    <col min="5" max="5" width="9.140625" style="87" customWidth="1"/>
    <col min="6" max="6" width="2.140625" style="87" customWidth="1"/>
    <col min="7" max="7" width="12.00390625" style="87" customWidth="1"/>
    <col min="8" max="8" width="2.140625" style="87" customWidth="1"/>
    <col min="9" max="9" width="18.8515625" style="87" customWidth="1"/>
    <col min="10" max="10" width="2.140625" style="87" customWidth="1"/>
    <col min="11" max="11" width="10.7109375" style="87" customWidth="1"/>
    <col min="12" max="12" width="11.140625" style="87" customWidth="1"/>
    <col min="13" max="16384" width="9.140625" style="87" customWidth="1"/>
  </cols>
  <sheetData>
    <row r="1" ht="15.75">
      <c r="A1" s="86" t="s">
        <v>151</v>
      </c>
    </row>
    <row r="3" spans="1:11" ht="19.5" customHeight="1" thickBot="1">
      <c r="A3" s="31"/>
      <c r="C3" s="133" t="s">
        <v>79</v>
      </c>
      <c r="D3" s="133"/>
      <c r="E3" s="133"/>
      <c r="F3" s="133"/>
      <c r="G3" s="133"/>
      <c r="H3" s="31"/>
      <c r="I3" s="131" t="s">
        <v>133</v>
      </c>
      <c r="J3" s="120"/>
      <c r="K3" s="131" t="s">
        <v>134</v>
      </c>
    </row>
    <row r="4" spans="1:11" ht="48.75" customHeight="1" thickBot="1">
      <c r="A4" s="65" t="s">
        <v>58</v>
      </c>
      <c r="B4" s="65"/>
      <c r="C4" s="74" t="s">
        <v>54</v>
      </c>
      <c r="D4" s="74"/>
      <c r="E4" s="74" t="s">
        <v>55</v>
      </c>
      <c r="F4" s="74"/>
      <c r="G4" s="114" t="s">
        <v>56</v>
      </c>
      <c r="H4" s="75"/>
      <c r="I4" s="132"/>
      <c r="J4" s="74"/>
      <c r="K4" s="132"/>
    </row>
    <row r="5" spans="1:11" ht="15">
      <c r="A5" s="49" t="s">
        <v>59</v>
      </c>
      <c r="B5" s="49"/>
      <c r="C5" s="109">
        <v>72</v>
      </c>
      <c r="D5" s="50"/>
      <c r="E5" s="109">
        <v>17</v>
      </c>
      <c r="F5" s="50"/>
      <c r="G5" s="12">
        <v>89</v>
      </c>
      <c r="H5" s="50"/>
      <c r="I5" s="12">
        <v>6452</v>
      </c>
      <c r="J5" s="50"/>
      <c r="K5" s="110">
        <v>1.379417234965902</v>
      </c>
    </row>
    <row r="6" spans="1:11" ht="15">
      <c r="A6" s="49" t="s">
        <v>60</v>
      </c>
      <c r="B6" s="49"/>
      <c r="C6" s="50">
        <v>76</v>
      </c>
      <c r="D6" s="50"/>
      <c r="E6" s="50">
        <v>20</v>
      </c>
      <c r="F6" s="50"/>
      <c r="G6" s="12">
        <v>96</v>
      </c>
      <c r="H6" s="50"/>
      <c r="I6" s="12">
        <v>5778</v>
      </c>
      <c r="J6" s="50"/>
      <c r="K6" s="110">
        <v>1.6614745586708204</v>
      </c>
    </row>
    <row r="7" spans="1:11" ht="15">
      <c r="A7" s="49" t="s">
        <v>61</v>
      </c>
      <c r="B7" s="49"/>
      <c r="C7" s="50">
        <v>58</v>
      </c>
      <c r="D7" s="50"/>
      <c r="E7" s="50">
        <v>10</v>
      </c>
      <c r="F7" s="50"/>
      <c r="G7" s="12">
        <v>68</v>
      </c>
      <c r="H7" s="50"/>
      <c r="I7" s="12">
        <v>4832</v>
      </c>
      <c r="J7" s="50"/>
      <c r="K7" s="110">
        <v>1.4072847682119205</v>
      </c>
    </row>
    <row r="8" spans="1:11" ht="15">
      <c r="A8" s="52" t="s">
        <v>62</v>
      </c>
      <c r="B8" s="52"/>
      <c r="C8" s="51">
        <v>81</v>
      </c>
      <c r="D8" s="51"/>
      <c r="E8" s="51">
        <v>8</v>
      </c>
      <c r="F8" s="51"/>
      <c r="G8" s="41">
        <v>89</v>
      </c>
      <c r="H8" s="51"/>
      <c r="I8" s="41">
        <v>4195</v>
      </c>
      <c r="J8" s="51"/>
      <c r="K8" s="115">
        <v>2.1215733015494638</v>
      </c>
    </row>
    <row r="9" spans="1:11" ht="15">
      <c r="A9" s="52" t="s">
        <v>63</v>
      </c>
      <c r="B9" s="52"/>
      <c r="C9" s="51">
        <v>45</v>
      </c>
      <c r="D9" s="51"/>
      <c r="E9" s="51">
        <v>12</v>
      </c>
      <c r="F9" s="51"/>
      <c r="G9" s="41">
        <v>57</v>
      </c>
      <c r="H9" s="41"/>
      <c r="I9" s="41">
        <v>3645</v>
      </c>
      <c r="J9" s="41"/>
      <c r="K9" s="116">
        <v>1.5637860082304527</v>
      </c>
    </row>
    <row r="10" spans="1:11" ht="15">
      <c r="A10" s="34" t="s">
        <v>64</v>
      </c>
      <c r="B10" s="34"/>
      <c r="C10" s="51">
        <v>65</v>
      </c>
      <c r="D10" s="51"/>
      <c r="E10" s="51">
        <v>15</v>
      </c>
      <c r="F10" s="51"/>
      <c r="G10" s="51">
        <v>80</v>
      </c>
      <c r="H10" s="34"/>
      <c r="I10" s="41">
        <v>3254</v>
      </c>
      <c r="J10" s="51"/>
      <c r="K10" s="115">
        <v>2.4585125998770745</v>
      </c>
    </row>
    <row r="11" spans="1:11" ht="18">
      <c r="A11" s="34" t="s">
        <v>132</v>
      </c>
      <c r="B11" s="52"/>
      <c r="C11" s="41" t="s">
        <v>53</v>
      </c>
      <c r="D11" s="51"/>
      <c r="E11" s="41" t="s">
        <v>53</v>
      </c>
      <c r="F11" s="51"/>
      <c r="G11" s="41" t="s">
        <v>53</v>
      </c>
      <c r="H11" s="34"/>
      <c r="I11" s="41" t="s">
        <v>53</v>
      </c>
      <c r="J11" s="51"/>
      <c r="K11" s="41" t="s">
        <v>53</v>
      </c>
    </row>
    <row r="12" spans="1:12" ht="18">
      <c r="A12" s="34" t="s">
        <v>66</v>
      </c>
      <c r="B12" s="122" t="s">
        <v>118</v>
      </c>
      <c r="C12" s="51">
        <v>66</v>
      </c>
      <c r="D12" s="119"/>
      <c r="E12" s="51">
        <v>11</v>
      </c>
      <c r="F12" s="51"/>
      <c r="G12" s="51">
        <v>77</v>
      </c>
      <c r="H12" s="98"/>
      <c r="I12" s="41">
        <v>2482</v>
      </c>
      <c r="J12" s="51"/>
      <c r="K12" s="115">
        <v>3.1023368251410153</v>
      </c>
      <c r="L12" s="99"/>
    </row>
    <row r="13" spans="1:11" ht="15.75" thickBot="1">
      <c r="A13" s="36" t="s">
        <v>104</v>
      </c>
      <c r="B13" s="36"/>
      <c r="C13" s="61">
        <v>57</v>
      </c>
      <c r="D13" s="61"/>
      <c r="E13" s="61">
        <v>7</v>
      </c>
      <c r="F13" s="61"/>
      <c r="G13" s="61">
        <v>64</v>
      </c>
      <c r="H13" s="36"/>
      <c r="I13" s="105">
        <f>'Table 4'!B13+'Table 4'!D13</f>
        <v>2347</v>
      </c>
      <c r="J13" s="61"/>
      <c r="K13" s="112">
        <v>2.7268853855986364</v>
      </c>
    </row>
    <row r="14" ht="12.75">
      <c r="A14" s="76" t="s">
        <v>135</v>
      </c>
    </row>
    <row r="15" spans="1:6" ht="10.5" customHeight="1">
      <c r="A15" s="76" t="s">
        <v>157</v>
      </c>
      <c r="B15" s="34"/>
      <c r="C15" s="34"/>
      <c r="D15" s="34"/>
      <c r="E15" s="34"/>
      <c r="F15" s="34"/>
    </row>
    <row r="16" ht="12.75">
      <c r="A16" s="100" t="s">
        <v>119</v>
      </c>
    </row>
    <row r="17" spans="7:11" ht="12.75">
      <c r="G17" s="88"/>
      <c r="H17" s="88"/>
      <c r="I17" s="88"/>
      <c r="J17" s="88"/>
      <c r="K17" s="88"/>
    </row>
  </sheetData>
  <sheetProtection/>
  <mergeCells count="3">
    <mergeCell ref="I3:I4"/>
    <mergeCell ref="K3:K4"/>
    <mergeCell ref="C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Hall, Philip (NOMS)</dc:creator>
  <cp:keywords/>
  <dc:description/>
  <cp:lastModifiedBy>Hall, Phillip [NOMS]</cp:lastModifiedBy>
  <cp:lastPrinted>2015-10-26T15:10:38Z</cp:lastPrinted>
  <dcterms:created xsi:type="dcterms:W3CDTF">2014-09-02T13:03:52Z</dcterms:created>
  <dcterms:modified xsi:type="dcterms:W3CDTF">2015-10-26T16:01:36Z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